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实验研究\Random-Real Encoded Genetic Algorithm\R2GA2023_11_22\result\"/>
    </mc:Choice>
  </mc:AlternateContent>
  <xr:revisionPtr revIDLastSave="0" documentId="13_ncr:1_{D8B6CD0A-9C49-4B4E-9913-12B188E0CDA7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2" i="1" l="1"/>
  <c r="BH11" i="1"/>
  <c r="BH10" i="1"/>
  <c r="BH9" i="1"/>
  <c r="BH7" i="1"/>
  <c r="BH8" i="1"/>
  <c r="BH6" i="1"/>
  <c r="BH5" i="1"/>
  <c r="BH4" i="1"/>
  <c r="BI12" i="1"/>
  <c r="BG12" i="1"/>
  <c r="BI11" i="1"/>
  <c r="BG11" i="1"/>
  <c r="BI10" i="1"/>
  <c r="BG10" i="1"/>
  <c r="BI9" i="1"/>
  <c r="BG9" i="1"/>
  <c r="BI8" i="1"/>
  <c r="BG8" i="1"/>
  <c r="BI7" i="1"/>
  <c r="BG7" i="1"/>
  <c r="BI6" i="1"/>
  <c r="BG6" i="1"/>
  <c r="BI5" i="1"/>
  <c r="BG5" i="1"/>
  <c r="BI4" i="1"/>
  <c r="BG4" i="1"/>
  <c r="BF12" i="1"/>
  <c r="BF11" i="1"/>
  <c r="BF10" i="1"/>
  <c r="BF9" i="1"/>
  <c r="BF8" i="1"/>
  <c r="BF7" i="1"/>
  <c r="BF6" i="1"/>
  <c r="BF5" i="1"/>
  <c r="BF4" i="1"/>
  <c r="BE12" i="1"/>
  <c r="BE11" i="1"/>
  <c r="BE10" i="1"/>
  <c r="BE9" i="1"/>
  <c r="BE8" i="1"/>
  <c r="BE7" i="1"/>
  <c r="BE6" i="1"/>
  <c r="BE5" i="1"/>
  <c r="BE4" i="1"/>
  <c r="BD12" i="1"/>
  <c r="BD11" i="1"/>
  <c r="BD10" i="1"/>
  <c r="BD9" i="1"/>
  <c r="BD8" i="1"/>
  <c r="BD7" i="1"/>
  <c r="BD6" i="1"/>
  <c r="BD5" i="1"/>
  <c r="BD4" i="1"/>
  <c r="AX9" i="1" l="1"/>
  <c r="AW9" i="1"/>
  <c r="AV9" i="1"/>
  <c r="AU9" i="1"/>
  <c r="AT9" i="1"/>
  <c r="AS9" i="1"/>
  <c r="AR9" i="1"/>
  <c r="AW12" i="1"/>
  <c r="AV12" i="1"/>
  <c r="AU12" i="1"/>
  <c r="AT12" i="1"/>
  <c r="AS12" i="1"/>
  <c r="AR12" i="1"/>
  <c r="BC12" i="1"/>
  <c r="BB12" i="1"/>
  <c r="BA12" i="1"/>
  <c r="AZ12" i="1"/>
  <c r="AY12" i="1"/>
  <c r="AX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W24" i="1" s="1"/>
  <c r="AC10" i="1"/>
  <c r="AB10" i="1"/>
  <c r="AA10" i="1"/>
  <c r="Z10" i="1"/>
  <c r="Y10" i="1"/>
  <c r="X10" i="1"/>
  <c r="W10" i="1"/>
  <c r="V10" i="1"/>
  <c r="U10" i="1"/>
  <c r="T10" i="1"/>
  <c r="BC9" i="1"/>
  <c r="BB9" i="1"/>
  <c r="W23" i="1" s="1"/>
  <c r="BA9" i="1"/>
  <c r="X23" i="1" s="1"/>
  <c r="AZ9" i="1"/>
  <c r="AY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22" i="1" s="1"/>
  <c r="W8" i="1"/>
  <c r="X22" i="1" s="1"/>
  <c r="V8" i="1"/>
  <c r="U8" i="1"/>
  <c r="T8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21" i="1" s="1"/>
  <c r="W7" i="1"/>
  <c r="X21" i="1" s="1"/>
  <c r="V7" i="1"/>
  <c r="U7" i="1"/>
  <c r="T7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20" i="1" s="1"/>
  <c r="W6" i="1"/>
  <c r="X20" i="1" s="1"/>
  <c r="V6" i="1"/>
  <c r="U6" i="1"/>
  <c r="T6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19" i="1" s="1"/>
  <c r="W5" i="1"/>
  <c r="X19" i="1" s="1"/>
  <c r="V5" i="1"/>
  <c r="U5" i="1"/>
  <c r="T5" i="1"/>
  <c r="BC4" i="1"/>
  <c r="BB4" i="1"/>
  <c r="AY4" i="1"/>
  <c r="AZ4" i="1"/>
  <c r="BA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18" i="1" s="1"/>
  <c r="U4" i="1"/>
  <c r="W4" i="1"/>
  <c r="X18" i="1" s="1"/>
  <c r="V4" i="1"/>
  <c r="T4" i="1"/>
  <c r="X25" i="1" l="1"/>
  <c r="X24" i="1"/>
  <c r="W25" i="1"/>
  <c r="X26" i="1"/>
  <c r="W26" i="1"/>
</calcChain>
</file>

<file path=xl/sharedStrings.xml><?xml version="1.0" encoding="utf-8"?>
<sst xmlns="http://schemas.openxmlformats.org/spreadsheetml/2006/main" count="200" uniqueCount="18">
  <si>
    <t>Epigenomics</t>
  </si>
  <si>
    <t>Ligo</t>
  </si>
  <si>
    <t>Montage</t>
  </si>
  <si>
    <t>ms</t>
    <phoneticPr fontId="1" type="noConversion"/>
  </si>
  <si>
    <t>st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</si>
  <si>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</si>
  <si>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</si>
  <si>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</si>
  <si>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DE</t>
    <phoneticPr fontId="1" type="noConversion"/>
  </si>
  <si>
    <t>GWO</t>
    <phoneticPr fontId="1" type="noConversion"/>
  </si>
  <si>
    <t>max</t>
    <phoneticPr fontId="1" type="noConversion"/>
  </si>
  <si>
    <t>min</t>
    <phoneticPr fontId="1" type="noConversion"/>
  </si>
  <si>
    <t>ave</t>
    <phoneticPr fontId="1" type="noConversion"/>
  </si>
  <si>
    <t>limited ms</t>
  </si>
  <si>
    <t>limited st</t>
  </si>
  <si>
    <t>case</t>
    <phoneticPr fontId="1" type="noConversion"/>
  </si>
  <si>
    <t>TMGA</t>
    <phoneticPr fontId="1" type="noConversion"/>
  </si>
  <si>
    <t>TMGA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</si>
</sst>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/>
    <xf numFmtId="176" fontId="2" fillId="0" borderId="0" xfId="0" applyNumberFormat="1" applyFont="1"/>
    <xf numFmtId="0" fontId="2" fillId="0" borderId="5" xfId="0" applyFont="1" applyBorder="1"/>
    <xf numFmtId="176" fontId="2" fillId="0" borderId="5" xfId="0" applyNumberFormat="1" applyFont="1" applyBorder="1"/>
    <xf numFmtId="0" fontId="2" fillId="0" borderId="6" xfId="0" applyFont="1" applyBorder="1"/>
    <xf numFmtId="176" fontId="2" fillId="0" borderId="7" xfId="0" applyNumberFormat="1" applyFont="1" applyBorder="1"/>
    <xf numFmtId="0" fontId="2" fillId="0" borderId="7" xfId="0" applyFont="1" applyBorder="1"/>
    <xf numFmtId="176" fontId="2" fillId="0" borderId="8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0</xdr:rowOff>
    </xdr:from>
    <xdr:to>
      <xdr:col>3</xdr:col>
      <xdr:colOff>191304</xdr:colOff>
      <xdr:row>1</xdr:row>
      <xdr:rowOff>109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110978C-E3EC-B96F-E3B6-125598EFB27A}"/>
                </a:ext>
              </a:extLst>
            </xdr:cNvPr>
            <xdr:cNvSpPr txBox="1"/>
          </xdr:nvSpPr>
          <xdr:spPr>
            <a:xfrm>
              <a:off x="2004060" y="0"/>
              <a:ext cx="358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110978C-E3EC-B96F-E3B6-125598EFB27A}"/>
                </a:ext>
              </a:extLst>
            </xdr:cNvPr>
            <xdr:cNvSpPr txBox="1"/>
          </xdr:nvSpPr>
          <xdr:spPr>
            <a:xfrm>
              <a:off x="2004060" y="0"/>
              <a:ext cx="358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21</xdr:col>
      <xdr:colOff>617220</xdr:colOff>
      <xdr:row>0</xdr:row>
      <xdr:rowOff>0</xdr:rowOff>
    </xdr:from>
    <xdr:to>
      <xdr:col>22</xdr:col>
      <xdr:colOff>366564</xdr:colOff>
      <xdr:row>1</xdr:row>
      <xdr:rowOff>109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61091A0-ECC1-4623-83FC-F0FA6AF5A031}"/>
                </a:ext>
              </a:extLst>
            </xdr:cNvPr>
            <xdr:cNvSpPr txBox="1"/>
          </xdr:nvSpPr>
          <xdr:spPr>
            <a:xfrm>
              <a:off x="15659100" y="0"/>
              <a:ext cx="747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61091A0-ECC1-4623-83FC-F0FA6AF5A031}"/>
                </a:ext>
              </a:extLst>
            </xdr:cNvPr>
            <xdr:cNvSpPr txBox="1"/>
          </xdr:nvSpPr>
          <xdr:spPr>
            <a:xfrm>
              <a:off x="15659100" y="0"/>
              <a:ext cx="747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2"/>
  <sheetViews>
    <sheetView tabSelected="1" topLeftCell="V1" workbookViewId="0">
      <selection activeCell="AH25" sqref="AH25"/>
    </sheetView>
  </sheetViews>
  <sheetFormatPr defaultRowHeight="13.8" x14ac:dyDescent="0.25"/>
  <cols>
    <col min="1" max="1" width="13.88671875" style="1" customWidth="1"/>
    <col min="2" max="3" width="8.88671875" style="1"/>
    <col min="4" max="4" width="12.77734375" style="1" customWidth="1"/>
    <col min="5" max="5" width="8.88671875" style="1"/>
    <col min="6" max="6" width="12.33203125" style="1" customWidth="1"/>
    <col min="7" max="7" width="8.88671875" style="1"/>
    <col min="8" max="8" width="14" style="1" customWidth="1"/>
    <col min="9" max="9" width="12.5546875" style="1" customWidth="1"/>
    <col min="10" max="10" width="13.6640625" style="1" customWidth="1"/>
    <col min="11" max="11" width="10.77734375" style="1" customWidth="1"/>
    <col min="12" max="12" width="10.109375" style="1" bestFit="1" customWidth="1"/>
    <col min="13" max="13" width="10" style="1" customWidth="1"/>
    <col min="14" max="18" width="11.88671875" style="1" customWidth="1"/>
    <col min="19" max="19" width="8.88671875" style="1"/>
    <col min="20" max="55" width="14.5546875" style="1" customWidth="1"/>
    <col min="56" max="56" width="12.77734375" style="1" customWidth="1"/>
    <col min="57" max="57" width="12.33203125" style="1" customWidth="1"/>
    <col min="58" max="59" width="12" style="1" customWidth="1"/>
    <col min="60" max="60" width="12.5546875" style="1" customWidth="1"/>
    <col min="61" max="61" width="11.88671875" style="1" customWidth="1"/>
    <col min="62" max="16384" width="8.88671875" style="1"/>
  </cols>
  <sheetData>
    <row r="1" spans="1:61" x14ac:dyDescent="0.25">
      <c r="A1" s="3"/>
      <c r="B1" s="3"/>
      <c r="C1" s="49"/>
      <c r="D1" s="49"/>
      <c r="E1" s="49" t="s">
        <v>5</v>
      </c>
      <c r="F1" s="49"/>
      <c r="G1" s="49" t="s">
        <v>6</v>
      </c>
      <c r="H1" s="49"/>
      <c r="I1" s="49" t="s">
        <v>7</v>
      </c>
      <c r="J1" s="49"/>
      <c r="K1" s="49" t="s">
        <v>8</v>
      </c>
      <c r="L1" s="49"/>
      <c r="M1" s="49" t="s">
        <v>9</v>
      </c>
      <c r="N1" s="49"/>
      <c r="O1" s="49" t="s">
        <v>16</v>
      </c>
      <c r="P1" s="49"/>
      <c r="Q1" s="3"/>
      <c r="R1" s="3"/>
      <c r="T1" s="43"/>
      <c r="U1" s="44"/>
      <c r="V1" s="44"/>
      <c r="W1" s="44"/>
      <c r="X1" s="44"/>
      <c r="Y1" s="45"/>
      <c r="Z1" s="43" t="s">
        <v>5</v>
      </c>
      <c r="AA1" s="44"/>
      <c r="AB1" s="44"/>
      <c r="AC1" s="44"/>
      <c r="AD1" s="44"/>
      <c r="AE1" s="45"/>
      <c r="AF1" s="46" t="s">
        <v>6</v>
      </c>
      <c r="AG1" s="47"/>
      <c r="AH1" s="47"/>
      <c r="AI1" s="47"/>
      <c r="AJ1" s="47"/>
      <c r="AK1" s="48"/>
      <c r="AL1" s="46" t="s">
        <v>7</v>
      </c>
      <c r="AM1" s="47"/>
      <c r="AN1" s="47"/>
      <c r="AO1" s="47"/>
      <c r="AP1" s="47"/>
      <c r="AQ1" s="48"/>
      <c r="AR1" s="46" t="s">
        <v>8</v>
      </c>
      <c r="AS1" s="47"/>
      <c r="AT1" s="47"/>
      <c r="AU1" s="47"/>
      <c r="AV1" s="47"/>
      <c r="AW1" s="48"/>
      <c r="AX1" s="46" t="s">
        <v>9</v>
      </c>
      <c r="AY1" s="47"/>
      <c r="AZ1" s="47"/>
      <c r="BA1" s="47"/>
      <c r="BB1" s="47"/>
      <c r="BC1" s="48"/>
      <c r="BD1" s="46" t="s">
        <v>17</v>
      </c>
      <c r="BE1" s="47"/>
      <c r="BF1" s="47"/>
      <c r="BG1" s="47"/>
      <c r="BH1" s="47"/>
      <c r="BI1" s="48"/>
    </row>
    <row r="2" spans="1:61" ht="14.4" thickBot="1" x14ac:dyDescent="0.3">
      <c r="A2" s="3"/>
      <c r="B2" s="3"/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  <c r="I2" s="3" t="s">
        <v>3</v>
      </c>
      <c r="J2" s="3" t="s">
        <v>4</v>
      </c>
      <c r="K2" s="3" t="s">
        <v>3</v>
      </c>
      <c r="L2" s="3" t="s">
        <v>4</v>
      </c>
      <c r="M2" s="3" t="s">
        <v>3</v>
      </c>
      <c r="N2" s="3" t="s">
        <v>4</v>
      </c>
      <c r="O2" s="3" t="s">
        <v>3</v>
      </c>
      <c r="P2" s="3" t="s">
        <v>4</v>
      </c>
      <c r="Q2" s="3"/>
      <c r="R2" s="3"/>
      <c r="T2" s="50" t="s">
        <v>10</v>
      </c>
      <c r="U2" s="51"/>
      <c r="V2" s="51" t="s">
        <v>11</v>
      </c>
      <c r="W2" s="51"/>
      <c r="X2" s="51" t="s">
        <v>12</v>
      </c>
      <c r="Y2" s="52"/>
      <c r="Z2" s="50" t="s">
        <v>10</v>
      </c>
      <c r="AA2" s="51"/>
      <c r="AB2" s="51" t="s">
        <v>11</v>
      </c>
      <c r="AC2" s="51"/>
      <c r="AD2" s="51" t="s">
        <v>12</v>
      </c>
      <c r="AE2" s="52"/>
      <c r="AF2" s="50" t="s">
        <v>10</v>
      </c>
      <c r="AG2" s="51"/>
      <c r="AH2" s="51" t="s">
        <v>11</v>
      </c>
      <c r="AI2" s="51"/>
      <c r="AJ2" s="51" t="s">
        <v>12</v>
      </c>
      <c r="AK2" s="52"/>
      <c r="AL2" s="50" t="s">
        <v>10</v>
      </c>
      <c r="AM2" s="51"/>
      <c r="AN2" s="51" t="s">
        <v>11</v>
      </c>
      <c r="AO2" s="51"/>
      <c r="AP2" s="51" t="s">
        <v>12</v>
      </c>
      <c r="AQ2" s="52"/>
      <c r="AR2" s="50" t="s">
        <v>10</v>
      </c>
      <c r="AS2" s="51"/>
      <c r="AT2" s="51" t="s">
        <v>11</v>
      </c>
      <c r="AU2" s="51"/>
      <c r="AV2" s="51" t="s">
        <v>12</v>
      </c>
      <c r="AW2" s="52"/>
      <c r="AX2" s="50" t="s">
        <v>10</v>
      </c>
      <c r="AY2" s="51"/>
      <c r="AZ2" s="51" t="s">
        <v>11</v>
      </c>
      <c r="BA2" s="51"/>
      <c r="BB2" s="51" t="s">
        <v>12</v>
      </c>
      <c r="BC2" s="52"/>
      <c r="BD2" s="50" t="s">
        <v>10</v>
      </c>
      <c r="BE2" s="51"/>
      <c r="BF2" s="51" t="s">
        <v>11</v>
      </c>
      <c r="BG2" s="51"/>
      <c r="BH2" s="51" t="s">
        <v>12</v>
      </c>
      <c r="BI2" s="52"/>
    </row>
    <row r="3" spans="1:61" ht="13.8" customHeight="1" x14ac:dyDescent="0.25">
      <c r="A3" s="6" t="s">
        <v>0</v>
      </c>
      <c r="B3" s="7">
        <v>24</v>
      </c>
      <c r="C3" s="7">
        <v>2324.86</v>
      </c>
      <c r="D3" s="7">
        <v>9.6311999999999998</v>
      </c>
      <c r="E3" s="7">
        <v>2343.48</v>
      </c>
      <c r="F3" s="8">
        <v>26.933299999999999</v>
      </c>
      <c r="G3" s="7">
        <v>2323.39</v>
      </c>
      <c r="H3" s="8">
        <v>29.282</v>
      </c>
      <c r="I3" s="7">
        <v>2512.46</v>
      </c>
      <c r="J3" s="8">
        <v>13.565200000000001</v>
      </c>
      <c r="K3" s="9">
        <v>2350.61</v>
      </c>
      <c r="L3" s="8">
        <v>23.457249164581199</v>
      </c>
      <c r="M3" s="9">
        <v>2400.6799999999998</v>
      </c>
      <c r="N3" s="8">
        <v>24.431615352630601</v>
      </c>
      <c r="O3" s="9">
        <v>2339.88</v>
      </c>
      <c r="P3" s="25">
        <v>28.471540394556662</v>
      </c>
      <c r="Q3" s="3"/>
      <c r="R3" s="4"/>
      <c r="T3" s="11" t="s">
        <v>3</v>
      </c>
      <c r="U3" s="3" t="s">
        <v>4</v>
      </c>
      <c r="V3" s="3" t="s">
        <v>3</v>
      </c>
      <c r="W3" s="3" t="s">
        <v>4</v>
      </c>
      <c r="X3" s="3" t="s">
        <v>3</v>
      </c>
      <c r="Y3" s="26" t="s">
        <v>4</v>
      </c>
      <c r="Z3" s="11" t="s">
        <v>3</v>
      </c>
      <c r="AA3" s="3" t="s">
        <v>4</v>
      </c>
      <c r="AB3" s="3" t="s">
        <v>3</v>
      </c>
      <c r="AC3" s="3" t="s">
        <v>4</v>
      </c>
      <c r="AD3" s="3" t="s">
        <v>3</v>
      </c>
      <c r="AE3" s="26" t="s">
        <v>4</v>
      </c>
      <c r="AF3" s="11" t="s">
        <v>3</v>
      </c>
      <c r="AG3" s="3" t="s">
        <v>4</v>
      </c>
      <c r="AH3" s="3" t="s">
        <v>3</v>
      </c>
      <c r="AI3" s="3" t="s">
        <v>4</v>
      </c>
      <c r="AJ3" s="3" t="s">
        <v>3</v>
      </c>
      <c r="AK3" s="26" t="s">
        <v>4</v>
      </c>
      <c r="AL3" s="11" t="s">
        <v>3</v>
      </c>
      <c r="AM3" s="3" t="s">
        <v>4</v>
      </c>
      <c r="AN3" s="3" t="s">
        <v>3</v>
      </c>
      <c r="AO3" s="3" t="s">
        <v>4</v>
      </c>
      <c r="AP3" s="3" t="s">
        <v>3</v>
      </c>
      <c r="AQ3" s="26" t="s">
        <v>4</v>
      </c>
      <c r="AR3" s="11" t="s">
        <v>3</v>
      </c>
      <c r="AS3" s="3" t="s">
        <v>4</v>
      </c>
      <c r="AT3" s="3" t="s">
        <v>3</v>
      </c>
      <c r="AU3" s="3" t="s">
        <v>4</v>
      </c>
      <c r="AV3" s="3" t="s">
        <v>3</v>
      </c>
      <c r="AW3" s="26" t="s">
        <v>4</v>
      </c>
      <c r="AX3" s="11" t="s">
        <v>3</v>
      </c>
      <c r="AY3" s="3" t="s">
        <v>4</v>
      </c>
      <c r="AZ3" s="3" t="s">
        <v>3</v>
      </c>
      <c r="BA3" s="3" t="s">
        <v>4</v>
      </c>
      <c r="BB3" s="3" t="s">
        <v>3</v>
      </c>
      <c r="BC3" s="26" t="s">
        <v>4</v>
      </c>
      <c r="BD3" s="11" t="s">
        <v>3</v>
      </c>
      <c r="BE3" s="3" t="s">
        <v>4</v>
      </c>
      <c r="BF3" s="3" t="s">
        <v>3</v>
      </c>
      <c r="BG3" s="3" t="s">
        <v>4</v>
      </c>
      <c r="BH3" s="3" t="s">
        <v>3</v>
      </c>
      <c r="BI3" s="26" t="s">
        <v>4</v>
      </c>
    </row>
    <row r="4" spans="1:61" ht="13.8" customHeight="1" x14ac:dyDescent="0.25">
      <c r="A4" s="11" t="s">
        <v>0</v>
      </c>
      <c r="B4" s="55">
        <v>24</v>
      </c>
      <c r="C4" s="55">
        <v>2324.86</v>
      </c>
      <c r="D4" s="55">
        <v>9.3719000000000001</v>
      </c>
      <c r="E4" s="55">
        <v>2545.02</v>
      </c>
      <c r="F4" s="53">
        <v>26.391300000000001</v>
      </c>
      <c r="G4" s="55">
        <v>2323.39</v>
      </c>
      <c r="H4" s="53">
        <v>29.105799999999999</v>
      </c>
      <c r="I4" s="55">
        <v>2473.89</v>
      </c>
      <c r="J4" s="53">
        <v>13.5831</v>
      </c>
      <c r="K4" s="57">
        <v>2327.6</v>
      </c>
      <c r="L4" s="53">
        <v>23.5889246463775</v>
      </c>
      <c r="M4" s="57">
        <v>2420.4899999999998</v>
      </c>
      <c r="N4" s="53">
        <v>24.436630010604802</v>
      </c>
      <c r="O4" s="57">
        <v>2339.88</v>
      </c>
      <c r="P4" s="26">
        <v>28.763898282959342</v>
      </c>
      <c r="Q4" s="3"/>
      <c r="R4" s="3" t="s">
        <v>0</v>
      </c>
      <c r="S4" s="3">
        <v>24</v>
      </c>
      <c r="T4" s="33">
        <f>MAX(C3:C12)</f>
        <v>2324.86</v>
      </c>
      <c r="U4" s="34">
        <f>MAX(D3:D12)</f>
        <v>9.6311999999999998</v>
      </c>
      <c r="V4" s="1">
        <f>MIN(C3:C12)</f>
        <v>2323.39</v>
      </c>
      <c r="W4" s="1">
        <f>MIN(D3:D12)</f>
        <v>9.1635000000000009</v>
      </c>
      <c r="X4" s="1">
        <f>AVERAGE(C3:C12)</f>
        <v>2324.5659999999998</v>
      </c>
      <c r="Y4" s="35">
        <f>AVERAGE(D3:D12)</f>
        <v>9.3914399999999993</v>
      </c>
      <c r="Z4" s="33">
        <f>MAX(E3:E12)</f>
        <v>2545.02</v>
      </c>
      <c r="AA4" s="34">
        <f>MAX(F3:F12)</f>
        <v>27.523399999999999</v>
      </c>
      <c r="AB4" s="1">
        <f>MIN(E3:E12)</f>
        <v>2323.39</v>
      </c>
      <c r="AC4" s="34">
        <f>MIN(F3:F12)</f>
        <v>26.0624</v>
      </c>
      <c r="AD4" s="1">
        <f>AVERAGE(E3:E12)</f>
        <v>2382.3530000000001</v>
      </c>
      <c r="AE4" s="36">
        <f>AVERAGE(F3:F12)</f>
        <v>26.51361</v>
      </c>
      <c r="AF4" s="33">
        <f>MAX(G3:G12)</f>
        <v>2323.39</v>
      </c>
      <c r="AG4" s="34">
        <f>MAX(H3:H12)</f>
        <v>29.37</v>
      </c>
      <c r="AH4" s="1">
        <f>MIN(G3:G12)</f>
        <v>2323.39</v>
      </c>
      <c r="AI4" s="34">
        <f>MIN(H3:H12)</f>
        <v>29.013200000000001</v>
      </c>
      <c r="AJ4" s="1">
        <f>AVERAGE(G3:G12)</f>
        <v>2323.39</v>
      </c>
      <c r="AK4" s="36">
        <f>AVERAGE(H3:H12)</f>
        <v>29.167550000000006</v>
      </c>
      <c r="AL4" s="33">
        <f>MAX(I3:I12)</f>
        <v>2641.27</v>
      </c>
      <c r="AM4" s="34">
        <f>MAX(J3:J12)</f>
        <v>13.5831</v>
      </c>
      <c r="AN4" s="1">
        <f>MIN(I3:I12)</f>
        <v>2386.91</v>
      </c>
      <c r="AO4" s="34">
        <f>MIN(J3:J12)</f>
        <v>13.4503</v>
      </c>
      <c r="AP4" s="1">
        <f>AVERAGE(I3:I12)</f>
        <v>2487.797</v>
      </c>
      <c r="AQ4" s="36">
        <f>AVERAGE(J3:J12)</f>
        <v>13.530180000000001</v>
      </c>
      <c r="AR4" s="33">
        <f>MAX(K3:K12)</f>
        <v>2371.86</v>
      </c>
      <c r="AS4" s="34">
        <f>MAX(L3:L12)</f>
        <v>23.6686527729034</v>
      </c>
      <c r="AT4" s="1">
        <f>MIN(K3:K12)</f>
        <v>2327.6</v>
      </c>
      <c r="AU4" s="34">
        <f>MIN(L3:L12)</f>
        <v>23.1710426807403</v>
      </c>
      <c r="AV4" s="1">
        <f>AVERAGE(K3:K12)</f>
        <v>2344.6639999999998</v>
      </c>
      <c r="AW4" s="36">
        <f>AVERAGE(L3:L12)</f>
        <v>23.456653475761374</v>
      </c>
      <c r="AX4" s="33">
        <f>MAX(M3:M12)</f>
        <v>2428.0300000000002</v>
      </c>
      <c r="AY4" s="34">
        <f>MAX(N3:N12)</f>
        <v>24.8276109695434</v>
      </c>
      <c r="AZ4" s="1">
        <f>MIN(M3:M12)</f>
        <v>2400.6799999999998</v>
      </c>
      <c r="BA4" s="34">
        <f>MIN(N3:N12)</f>
        <v>23.7973389625549</v>
      </c>
      <c r="BB4" s="1">
        <f>AVERAGE(M3:M12)</f>
        <v>2413.2130000000006</v>
      </c>
      <c r="BC4" s="36">
        <f>AVERAGE(N3:N12)</f>
        <v>24.296102404594379</v>
      </c>
      <c r="BD4" s="33">
        <f>MAX(O3:O12)</f>
        <v>2339.88</v>
      </c>
      <c r="BE4" s="34">
        <f>MAX(P3:P12)</f>
        <v>28.763898282959342</v>
      </c>
      <c r="BF4" s="1">
        <f>MIN(O3:O12)</f>
        <v>2338.6999999999998</v>
      </c>
      <c r="BG4" s="34">
        <f>MIN(P3:P12)</f>
        <v>28.308306469443156</v>
      </c>
      <c r="BH4" s="1">
        <f>AVERAGE(O3:O12)</f>
        <v>2339.7420000000006</v>
      </c>
      <c r="BI4" s="36">
        <f>AVERAGE(P3:P12)</f>
        <v>28.621152846545368</v>
      </c>
    </row>
    <row r="5" spans="1:61" ht="13.8" customHeight="1" x14ac:dyDescent="0.25">
      <c r="A5" s="11" t="s">
        <v>0</v>
      </c>
      <c r="B5" s="55">
        <v>24</v>
      </c>
      <c r="C5" s="55">
        <v>2324.86</v>
      </c>
      <c r="D5" s="55">
        <v>9.4816000000000003</v>
      </c>
      <c r="E5" s="55">
        <v>2323.39</v>
      </c>
      <c r="F5" s="53">
        <v>26.342099999999999</v>
      </c>
      <c r="G5" s="55">
        <v>2323.39</v>
      </c>
      <c r="H5" s="53">
        <v>29.37</v>
      </c>
      <c r="I5" s="55">
        <v>2386.91</v>
      </c>
      <c r="J5" s="53">
        <v>13.4955</v>
      </c>
      <c r="K5" s="57">
        <v>2327.6</v>
      </c>
      <c r="L5" s="53">
        <v>23.597875118255601</v>
      </c>
      <c r="M5" s="57">
        <v>2406</v>
      </c>
      <c r="N5" s="53">
        <v>24.2660841941833</v>
      </c>
      <c r="O5" s="57">
        <v>2339.88</v>
      </c>
      <c r="P5" s="26">
        <v>28.679109691115183</v>
      </c>
      <c r="Q5" s="3"/>
      <c r="R5" s="3" t="s">
        <v>0</v>
      </c>
      <c r="S5" s="3">
        <v>100</v>
      </c>
      <c r="T5" s="33">
        <f>MAX(C13:C22)</f>
        <v>36100.92</v>
      </c>
      <c r="U5" s="34">
        <f>MAX(D13:D22)</f>
        <v>62.453899999999997</v>
      </c>
      <c r="V5" s="1">
        <f>MIN(C13:C22)</f>
        <v>35393.08</v>
      </c>
      <c r="W5" s="1">
        <f>MIN(D13:D22)</f>
        <v>59.896700000000003</v>
      </c>
      <c r="X5" s="1">
        <f>AVERAGE(C13:C22)</f>
        <v>35738.785000000003</v>
      </c>
      <c r="Y5" s="35">
        <f>AVERAGE(D13:D22)</f>
        <v>61.456450000000004</v>
      </c>
      <c r="Z5" s="33">
        <f>MAX(E13:E22)</f>
        <v>44622.92</v>
      </c>
      <c r="AA5" s="34">
        <f>MAX(F13:F22)</f>
        <v>176.169565916061</v>
      </c>
      <c r="AB5" s="1">
        <f>MIN(E13:E22)</f>
        <v>40823.82</v>
      </c>
      <c r="AC5" s="34">
        <f>MIN(F13:F22)</f>
        <v>163.88643789291299</v>
      </c>
      <c r="AD5" s="1">
        <f>AVERAGE(E13:E22)</f>
        <v>42416.463999999993</v>
      </c>
      <c r="AE5" s="36">
        <f>AVERAGE(F13:F22)</f>
        <v>168.28579146861972</v>
      </c>
      <c r="AF5" s="33">
        <f>MAX(G13:G22)</f>
        <v>35272.92</v>
      </c>
      <c r="AG5" s="34">
        <f>MAX(H13:H22)</f>
        <v>226.94248795509299</v>
      </c>
      <c r="AH5" s="1">
        <f>MIN(G13:G22)</f>
        <v>35218.160000000003</v>
      </c>
      <c r="AI5" s="34">
        <f>MIN(H13:H22)</f>
        <v>225.02029132843001</v>
      </c>
      <c r="AJ5" s="1">
        <f>AVERAGE(G13:G22)</f>
        <v>35239.826000000001</v>
      </c>
      <c r="AK5" s="36">
        <f>AVERAGE(H13:H22)</f>
        <v>226.09707667827561</v>
      </c>
      <c r="AL5" s="33">
        <f>MAX(I13:I22)</f>
        <v>41667.730000000003</v>
      </c>
      <c r="AM5" s="34">
        <f>MAX(J13:J22)</f>
        <v>91.5622749328613</v>
      </c>
      <c r="AN5" s="1">
        <f>MIN(I13:I22)</f>
        <v>39066.589999999997</v>
      </c>
      <c r="AO5" s="34">
        <f>MIN(J13:J22)</f>
        <v>89.798563480377197</v>
      </c>
      <c r="AP5" s="1">
        <f>AVERAGE(I13:I22)</f>
        <v>40566.494999999995</v>
      </c>
      <c r="AQ5" s="36">
        <f>AVERAGE(J13:J22)</f>
        <v>90.299892306327777</v>
      </c>
      <c r="AR5" s="33">
        <f>MAX(K13:K22)</f>
        <v>47028.23</v>
      </c>
      <c r="AS5" s="34">
        <f>MAX(L13:L22)</f>
        <v>142.64737486839201</v>
      </c>
      <c r="AT5" s="1">
        <f>MIN(K13:K22)</f>
        <v>43155.65</v>
      </c>
      <c r="AU5" s="34">
        <f>MIN(L13:L22)</f>
        <v>139.253452539443</v>
      </c>
      <c r="AV5" s="1">
        <f>AVERAGE(K13:K22)</f>
        <v>45547.45</v>
      </c>
      <c r="AW5" s="36">
        <f>AVERAGE(L13:L22)</f>
        <v>140.4883778810497</v>
      </c>
      <c r="AX5" s="33">
        <f>MAX(M13:M22)</f>
        <v>43851.48</v>
      </c>
      <c r="AY5" s="34">
        <f>MAX(N13:N22)</f>
        <v>185.81293034553499</v>
      </c>
      <c r="AZ5" s="1">
        <f>MIN(M13:M22)</f>
        <v>35638.629999999997</v>
      </c>
      <c r="BA5" s="34">
        <f>MIN(N13:N22)</f>
        <v>172.766828775405</v>
      </c>
      <c r="BB5" s="1">
        <f>AVERAGE(M13:M22)</f>
        <v>37018.205999999998</v>
      </c>
      <c r="BC5" s="36">
        <f>AVERAGE(N13:N22)</f>
        <v>179.75453851222943</v>
      </c>
      <c r="BD5" s="33">
        <f>MAX(O13:O22)</f>
        <v>36300.5</v>
      </c>
      <c r="BE5" s="34">
        <f>MAX(P13:P22)</f>
        <v>219.9310316091246</v>
      </c>
      <c r="BF5" s="1">
        <f>MIN(O13:O22)</f>
        <v>35757.69</v>
      </c>
      <c r="BG5" s="34">
        <f>MIN(P13:P22)</f>
        <v>207.05261146295356</v>
      </c>
      <c r="BH5" s="1">
        <f>AVERAGE(O13:O22)</f>
        <v>35965.474999999999</v>
      </c>
      <c r="BI5" s="36">
        <f>AVERAGE(P13:P22)</f>
        <v>213.42143319468178</v>
      </c>
    </row>
    <row r="6" spans="1:61" ht="13.8" customHeight="1" x14ac:dyDescent="0.25">
      <c r="A6" s="11" t="s">
        <v>0</v>
      </c>
      <c r="B6" s="55">
        <v>24</v>
      </c>
      <c r="C6" s="55">
        <v>2323.39</v>
      </c>
      <c r="D6" s="55">
        <v>9.1635000000000009</v>
      </c>
      <c r="E6" s="55">
        <v>2545.02</v>
      </c>
      <c r="F6" s="53">
        <v>26.258900000000001</v>
      </c>
      <c r="G6" s="55">
        <v>2323.39</v>
      </c>
      <c r="H6" s="53">
        <v>29.013200000000001</v>
      </c>
      <c r="I6" s="55">
        <v>2419.85</v>
      </c>
      <c r="J6" s="53">
        <v>13.531499999999999</v>
      </c>
      <c r="K6" s="57">
        <v>2353.2399999999998</v>
      </c>
      <c r="L6" s="53">
        <v>23.6686527729034</v>
      </c>
      <c r="M6" s="57">
        <v>2428.0300000000002</v>
      </c>
      <c r="N6" s="53">
        <v>24.8276109695434</v>
      </c>
      <c r="O6" s="57">
        <v>2339.88</v>
      </c>
      <c r="P6" s="26">
        <v>28.610848390453988</v>
      </c>
      <c r="Q6" s="3"/>
      <c r="R6" s="3" t="s">
        <v>0</v>
      </c>
      <c r="S6" s="3">
        <v>997</v>
      </c>
      <c r="T6" s="33">
        <f>MAX(C23:C32)</f>
        <v>323245.39</v>
      </c>
      <c r="U6" s="34">
        <f>MAX(D23:D32)</f>
        <v>3196.35438418388</v>
      </c>
      <c r="V6" s="1">
        <f>MIN(C23:C32)</f>
        <v>322953.87</v>
      </c>
      <c r="W6" s="34">
        <f>MIN(D23:D32)</f>
        <v>3070.6067740917201</v>
      </c>
      <c r="X6" s="1">
        <f>AVERAGE(C23:C32)</f>
        <v>323088.995</v>
      </c>
      <c r="Y6" s="36">
        <f>AVERAGE(D23:D32)</f>
        <v>3165.1118584871247</v>
      </c>
      <c r="Z6" s="33">
        <f>MAX(E23:E32)</f>
        <v>534294.6</v>
      </c>
      <c r="AA6" s="34">
        <f>MAX(F23:F32)</f>
        <v>8730.3298423290198</v>
      </c>
      <c r="AB6" s="1">
        <f>MIN(E23:E32)</f>
        <v>499700.38</v>
      </c>
      <c r="AC6" s="34">
        <f>MIN(F23:F32)</f>
        <v>8480.9937469959204</v>
      </c>
      <c r="AD6" s="1">
        <f>AVERAGE(E23:E32)</f>
        <v>518094.16399999999</v>
      </c>
      <c r="AE6" s="36">
        <f>AVERAGE(F23:F32)</f>
        <v>8589.8743653058955</v>
      </c>
      <c r="AF6" s="33">
        <f>MAX(G23:G32)</f>
        <v>322936.38</v>
      </c>
      <c r="AG6" s="34">
        <f>MAX(H23:H32)</f>
        <v>18847.759663105</v>
      </c>
      <c r="AH6" s="1">
        <f>MIN(G23:G32)</f>
        <v>322798.53999999998</v>
      </c>
      <c r="AI6" s="34">
        <f>MIN(H23:H32)</f>
        <v>17745.018096923799</v>
      </c>
      <c r="AJ6" s="1">
        <f>AVERAGE(G23:G32)</f>
        <v>322848.23000000004</v>
      </c>
      <c r="AK6" s="36">
        <f>AVERAGE(H23:H32)</f>
        <v>18089.166117286641</v>
      </c>
      <c r="AL6" s="33">
        <f>MAX(I23:I32)</f>
        <v>477561.61</v>
      </c>
      <c r="AM6" s="34">
        <f>MAX(J23:J32)</f>
        <v>3948.09450340271</v>
      </c>
      <c r="AN6" s="1">
        <f>MIN(I23:I32)</f>
        <v>439510.33</v>
      </c>
      <c r="AO6" s="34">
        <f>MIN(J23:J32)</f>
        <v>3684.86933159828</v>
      </c>
      <c r="AP6" s="1">
        <f>AVERAGE(I23:I32)</f>
        <v>460348.80099999998</v>
      </c>
      <c r="AQ6" s="36">
        <f>AVERAGE(J23:J32)</f>
        <v>3784.6673015356018</v>
      </c>
      <c r="AR6" s="33">
        <f>MAX(K23:K32)</f>
        <v>510872.79</v>
      </c>
      <c r="AS6" s="34">
        <f>MAX(L23:L32)</f>
        <v>7480.1241955757096</v>
      </c>
      <c r="AT6" s="1">
        <f>MIN(K23:K32)</f>
        <v>470452.93</v>
      </c>
      <c r="AU6" s="34">
        <f>MIN(L23:L32)</f>
        <v>7284.2069356441498</v>
      </c>
      <c r="AV6" s="1">
        <f>AVERAGE(K23:K32)</f>
        <v>494114.38900000008</v>
      </c>
      <c r="AW6" s="36">
        <f>AVERAGE(L23:L32)</f>
        <v>7355.3940968036604</v>
      </c>
      <c r="AX6" s="33">
        <f>MAX(M23:M32)</f>
        <v>704559.6</v>
      </c>
      <c r="AY6" s="34">
        <f>MAX(N23:N32)</f>
        <v>14590.7153697013</v>
      </c>
      <c r="AZ6" s="1">
        <f>MIN(M23:M32)</f>
        <v>441074.21</v>
      </c>
      <c r="BA6" s="34">
        <f>MIN(N23:N32)</f>
        <v>13294.942255496901</v>
      </c>
      <c r="BB6" s="1">
        <f>AVERAGE(M23:M32)</f>
        <v>581567.25699999998</v>
      </c>
      <c r="BC6" s="36">
        <f>AVERAGE(N23:N32)</f>
        <v>13680.899986696171</v>
      </c>
      <c r="BD6" s="33">
        <f>MAX(O23:O32)</f>
        <v>323864.3</v>
      </c>
      <c r="BE6" s="34">
        <f>MAX(P23:P32)</f>
        <v>18033.725106661041</v>
      </c>
      <c r="BF6" s="1">
        <f>MIN(O23:O32)</f>
        <v>323428.93</v>
      </c>
      <c r="BG6" s="34">
        <f>MIN(P23:P32)</f>
        <v>18003.119561343097</v>
      </c>
      <c r="BH6" s="1">
        <f>AVERAGE(O23:O32)</f>
        <v>323712.71199999994</v>
      </c>
      <c r="BI6" s="36">
        <f>AVERAGE(P23:P32)</f>
        <v>18016.116691687504</v>
      </c>
    </row>
    <row r="7" spans="1:61" ht="13.8" customHeight="1" x14ac:dyDescent="0.25">
      <c r="A7" s="11" t="s">
        <v>0</v>
      </c>
      <c r="B7" s="55">
        <v>24</v>
      </c>
      <c r="C7" s="55">
        <v>2324.86</v>
      </c>
      <c r="D7" s="55">
        <v>9.3887999999999998</v>
      </c>
      <c r="E7" s="55">
        <v>2343.48</v>
      </c>
      <c r="F7" s="53">
        <v>26.153300000000002</v>
      </c>
      <c r="G7" s="55">
        <v>2323.39</v>
      </c>
      <c r="H7" s="53">
        <v>29.148499999999999</v>
      </c>
      <c r="I7" s="55">
        <v>2492.4299999999998</v>
      </c>
      <c r="J7" s="53">
        <v>13.4503</v>
      </c>
      <c r="K7" s="57">
        <v>2346.3200000000002</v>
      </c>
      <c r="L7" s="53">
        <v>23.298702001571598</v>
      </c>
      <c r="M7" s="57">
        <v>2407.34</v>
      </c>
      <c r="N7" s="53">
        <v>24.643049955367999</v>
      </c>
      <c r="O7" s="57">
        <v>2339.6799999999998</v>
      </c>
      <c r="P7" s="26">
        <v>28.556321889402536</v>
      </c>
      <c r="Q7" s="3"/>
      <c r="R7" s="3" t="s">
        <v>1</v>
      </c>
      <c r="S7" s="3">
        <v>30</v>
      </c>
      <c r="T7" s="33">
        <f>MAX(C33:C42)</f>
        <v>657.38</v>
      </c>
      <c r="U7" s="34">
        <f>MAX(D33:D42)</f>
        <v>11.6408596038818</v>
      </c>
      <c r="V7" s="1">
        <f>MIN(C33:C42)</f>
        <v>655.77</v>
      </c>
      <c r="W7" s="34">
        <f>MIN(D33:D42)</f>
        <v>11.280795812606801</v>
      </c>
      <c r="X7" s="1">
        <f>AVERAGE(C33:C42)</f>
        <v>656.41500000000008</v>
      </c>
      <c r="Y7" s="36">
        <f>AVERAGE(D33:D42)</f>
        <v>11.5051224470138</v>
      </c>
      <c r="Z7" s="33">
        <f>MAX(E33:E42)</f>
        <v>681.36</v>
      </c>
      <c r="AA7" s="34">
        <f>MAX(F33:F42)</f>
        <v>37.640447378158498</v>
      </c>
      <c r="AB7" s="1">
        <f>MIN(E33:E42)</f>
        <v>664.1</v>
      </c>
      <c r="AC7" s="34">
        <f>MIN(F33:F42)</f>
        <v>36.002387762069702</v>
      </c>
      <c r="AD7" s="1">
        <f>AVERAGE(E33:E42)</f>
        <v>670.62700000000007</v>
      </c>
      <c r="AE7" s="36">
        <f>AVERAGE(F33:F42)</f>
        <v>36.950668334960895</v>
      </c>
      <c r="AF7" s="33">
        <f>MAX(G33:G42)</f>
        <v>658.03</v>
      </c>
      <c r="AG7" s="34">
        <f>MAX(H33:H42)</f>
        <v>42.064414978027301</v>
      </c>
      <c r="AH7" s="1">
        <f>MIN(G33:G42)</f>
        <v>658.03</v>
      </c>
      <c r="AI7" s="34">
        <f>MIN(H33:H42)</f>
        <v>40.802015066146801</v>
      </c>
      <c r="AJ7" s="1">
        <f>AVERAGE(G33:G42)</f>
        <v>658.02999999999986</v>
      </c>
      <c r="AK7" s="36">
        <f>AVERAGE(H33:H42)</f>
        <v>41.520773482322639</v>
      </c>
      <c r="AL7" s="33">
        <f>MAX(I33:I42)</f>
        <v>842.19</v>
      </c>
      <c r="AM7" s="34">
        <f>MAX(J33:J42)</f>
        <v>18.763117074966399</v>
      </c>
      <c r="AN7" s="1">
        <f>MIN(I33:I42)</f>
        <v>712.25</v>
      </c>
      <c r="AO7" s="34">
        <f>MIN(J33:J42)</f>
        <v>18.210506200790402</v>
      </c>
      <c r="AP7" s="1">
        <f>AVERAGE(I33:I42)</f>
        <v>777.23700000000008</v>
      </c>
      <c r="AQ7" s="36">
        <f>AVERAGE(J33:J42)</f>
        <v>18.524514198303166</v>
      </c>
      <c r="AR7" s="33">
        <f>MAX(K33:K42)</f>
        <v>735.32</v>
      </c>
      <c r="AS7" s="34">
        <f>MAX(L33:L42)</f>
        <v>27.656098127365102</v>
      </c>
      <c r="AT7" s="1">
        <f>MIN(K33:K42)</f>
        <v>676.18</v>
      </c>
      <c r="AU7" s="34">
        <f>MIN(L33:L42)</f>
        <v>27.517360210418701</v>
      </c>
      <c r="AV7" s="1">
        <f>AVERAGE(K33:K42)</f>
        <v>708.48799999999994</v>
      </c>
      <c r="AW7" s="36">
        <f>AVERAGE(L33:L42)</f>
        <v>27.590557837486223</v>
      </c>
      <c r="AX7" s="33">
        <f>MAX(M33:M42)</f>
        <v>817.83</v>
      </c>
      <c r="AY7" s="34">
        <f>MAX(N33:N42)</f>
        <v>28.926745891570999</v>
      </c>
      <c r="AZ7" s="1">
        <f>MIN(M33:M42)</f>
        <v>704.67</v>
      </c>
      <c r="BA7" s="34">
        <f>MIN(N33:N42)</f>
        <v>27.969229459762499</v>
      </c>
      <c r="BB7" s="1">
        <f>AVERAGE(M33:M42)</f>
        <v>741.97699999999998</v>
      </c>
      <c r="BC7" s="36">
        <f>AVERAGE(N33:N42)</f>
        <v>28.447856116294815</v>
      </c>
      <c r="BD7" s="33">
        <f>MAX(O33:O42)</f>
        <v>675.98</v>
      </c>
      <c r="BE7" s="34">
        <f>MAX(P33:P42)</f>
        <v>40.835903043344928</v>
      </c>
      <c r="BF7" s="1">
        <f>MIN(O33:O42)</f>
        <v>663.17</v>
      </c>
      <c r="BG7" s="34">
        <f>MIN(P33:P42)</f>
        <v>40.114463637915676</v>
      </c>
      <c r="BH7" s="1">
        <f>AVERAGE(O33:O42)</f>
        <v>667.34199999999998</v>
      </c>
      <c r="BI7" s="36">
        <f>AVERAGE(P33:P42)</f>
        <v>40.52277564936238</v>
      </c>
    </row>
    <row r="8" spans="1:61" ht="13.8" customHeight="1" x14ac:dyDescent="0.25">
      <c r="A8" s="11" t="s">
        <v>0</v>
      </c>
      <c r="B8" s="55">
        <v>24</v>
      </c>
      <c r="C8" s="55">
        <v>2324.86</v>
      </c>
      <c r="D8" s="55">
        <v>9.3041</v>
      </c>
      <c r="E8" s="55">
        <v>2344.9499999999998</v>
      </c>
      <c r="F8" s="53">
        <v>26.474599999999999</v>
      </c>
      <c r="G8" s="55">
        <v>2323.39</v>
      </c>
      <c r="H8" s="53">
        <v>29.188500000000001</v>
      </c>
      <c r="I8" s="55">
        <v>2452.6999999999998</v>
      </c>
      <c r="J8" s="53">
        <v>13.515700000000001</v>
      </c>
      <c r="K8" s="57">
        <v>2338.89</v>
      </c>
      <c r="L8" s="53">
        <v>23.6457533836364</v>
      </c>
      <c r="M8" s="57">
        <v>2406.4299999999998</v>
      </c>
      <c r="N8" s="53">
        <v>23.9110348224639</v>
      </c>
      <c r="O8" s="57">
        <v>2338.6999999999998</v>
      </c>
      <c r="P8" s="26">
        <v>28.742698462047688</v>
      </c>
      <c r="Q8" s="3"/>
      <c r="R8" s="3" t="s">
        <v>1</v>
      </c>
      <c r="S8" s="3">
        <v>100</v>
      </c>
      <c r="T8" s="33">
        <f>MAX(C43:C52)</f>
        <v>1764.64</v>
      </c>
      <c r="U8" s="34">
        <f>MAX(D43:D52)</f>
        <v>57.5171344280242</v>
      </c>
      <c r="V8" s="1">
        <f>MIN(C43:C52)</f>
        <v>1755.17</v>
      </c>
      <c r="W8" s="34">
        <f>MIN(D43:D52)</f>
        <v>56.071031570434499</v>
      </c>
      <c r="X8" s="1">
        <f>AVERAGE(C43:C52)</f>
        <v>1759.19</v>
      </c>
      <c r="Y8" s="36">
        <f>AVERAGE(D43:D52)</f>
        <v>56.707301712036077</v>
      </c>
      <c r="Z8" s="33">
        <f>MAX(E43:E52)</f>
        <v>1950.01</v>
      </c>
      <c r="AA8" s="34">
        <f>MAX(F43:F52)</f>
        <v>175.98688697814899</v>
      </c>
      <c r="AB8" s="1">
        <f>MIN(E43:E52)</f>
        <v>1816.82</v>
      </c>
      <c r="AC8" s="34">
        <f>MIN(F43:F52)</f>
        <v>169.53281450271601</v>
      </c>
      <c r="AD8" s="1">
        <f>AVERAGE(E43:E52)</f>
        <v>1869.944</v>
      </c>
      <c r="AE8" s="36">
        <f>AVERAGE(F43:F52)</f>
        <v>172.08833816051441</v>
      </c>
      <c r="AF8" s="33">
        <f>MAX(G43:G52)</f>
        <v>1757.29</v>
      </c>
      <c r="AG8" s="34">
        <f>MAX(H43:H52)</f>
        <v>250.128096342086</v>
      </c>
      <c r="AH8" s="1">
        <f>MIN(G43:G52)</f>
        <v>1753.1</v>
      </c>
      <c r="AI8" s="34">
        <f>MIN(H43:H52)</f>
        <v>233.498450756073</v>
      </c>
      <c r="AJ8" s="1">
        <f>AVERAGE(G43:G52)</f>
        <v>1755.0059999999999</v>
      </c>
      <c r="AK8" s="36">
        <f>AVERAGE(H43:H52)</f>
        <v>246.23658986091559</v>
      </c>
      <c r="AL8" s="33">
        <f>MAX(I43:I52)</f>
        <v>2454.3000000000002</v>
      </c>
      <c r="AM8" s="34">
        <f>MAX(J43:J52)</f>
        <v>99.2236714363098</v>
      </c>
      <c r="AN8" s="1">
        <f>MIN(I43:I52)</f>
        <v>2006.59</v>
      </c>
      <c r="AO8" s="34">
        <f>MIN(J43:J52)</f>
        <v>95.155191898345905</v>
      </c>
      <c r="AP8" s="1">
        <f>AVERAGE(I43:I52)</f>
        <v>2292.7889999999998</v>
      </c>
      <c r="AQ8" s="36">
        <f>AVERAGE(J43:J52)</f>
        <v>96.648780107498141</v>
      </c>
      <c r="AR8" s="33">
        <f>MAX(K43:K52)</f>
        <v>2393.04</v>
      </c>
      <c r="AS8" s="34">
        <f>MAX(L43:L52)</f>
        <v>134.733598947525</v>
      </c>
      <c r="AT8" s="1">
        <f>MIN(K43:K52)</f>
        <v>2299</v>
      </c>
      <c r="AU8" s="34">
        <f>MIN(L43:L52)</f>
        <v>126.017892837524</v>
      </c>
      <c r="AV8" s="1">
        <f>AVERAGE(K43:K52)</f>
        <v>2357.1179999999995</v>
      </c>
      <c r="AW8" s="36">
        <f>AVERAGE(L43:L52)</f>
        <v>132.44778633117627</v>
      </c>
      <c r="AX8" s="33">
        <f>MAX(M43:M52)</f>
        <v>2045.76</v>
      </c>
      <c r="AY8" s="34">
        <f>MAX(N43:N52)</f>
        <v>148.63638186454699</v>
      </c>
      <c r="AZ8" s="1">
        <f>MIN(M43:M52)</f>
        <v>1848.81</v>
      </c>
      <c r="BA8" s="34">
        <f>MIN(N43:N52)</f>
        <v>141.62713122367799</v>
      </c>
      <c r="BB8" s="1">
        <f>AVERAGE(M43:M52)</f>
        <v>1913.4159999999999</v>
      </c>
      <c r="BC8" s="36">
        <f>AVERAGE(N43:N52)</f>
        <v>145.43574283122962</v>
      </c>
      <c r="BD8" s="33">
        <f>MAX(O43:O52)</f>
        <v>1842.6</v>
      </c>
      <c r="BE8" s="34">
        <f>MAX(P43:P52)</f>
        <v>248.44065558654339</v>
      </c>
      <c r="BF8" s="1">
        <f>MIN(O43:O52)</f>
        <v>1817.39</v>
      </c>
      <c r="BG8" s="34">
        <f>MIN(P43:P52)</f>
        <v>240.14010105391856</v>
      </c>
      <c r="BH8" s="1">
        <f>AVERAGE(O43:O52)</f>
        <v>1831.7759999999998</v>
      </c>
      <c r="BI8" s="36">
        <f>AVERAGE(P43:P52)</f>
        <v>244.15734838316544</v>
      </c>
    </row>
    <row r="9" spans="1:61" ht="13.8" customHeight="1" x14ac:dyDescent="0.25">
      <c r="A9" s="11" t="s">
        <v>0</v>
      </c>
      <c r="B9" s="55">
        <v>24</v>
      </c>
      <c r="C9" s="55">
        <v>2324.86</v>
      </c>
      <c r="D9" s="55">
        <v>9.1814</v>
      </c>
      <c r="E9" s="55">
        <v>2324.86</v>
      </c>
      <c r="F9" s="53">
        <v>26.163599999999999</v>
      </c>
      <c r="G9" s="55">
        <v>2323.39</v>
      </c>
      <c r="H9" s="53">
        <v>29.0901</v>
      </c>
      <c r="I9" s="55">
        <v>2518.33</v>
      </c>
      <c r="J9" s="53">
        <v>13.5755</v>
      </c>
      <c r="K9" s="57">
        <v>2350.4899999999998</v>
      </c>
      <c r="L9" s="53">
        <v>23.3514950275421</v>
      </c>
      <c r="M9" s="57">
        <v>2412.63</v>
      </c>
      <c r="N9" s="53">
        <v>24.0476701259613</v>
      </c>
      <c r="O9" s="57">
        <v>2339.88</v>
      </c>
      <c r="P9" s="26">
        <v>28.746745837671703</v>
      </c>
      <c r="Q9" s="3"/>
      <c r="R9" s="3" t="s">
        <v>1</v>
      </c>
      <c r="S9" s="3">
        <v>1000</v>
      </c>
      <c r="T9" s="33">
        <f>MAX(C53:C62)</f>
        <v>18991.75</v>
      </c>
      <c r="U9" s="34">
        <f>MAX(D53:D62)</f>
        <v>3121.3490426540302</v>
      </c>
      <c r="V9" s="1">
        <f>MIN(C53:C62)</f>
        <v>18977.900000000001</v>
      </c>
      <c r="W9" s="34">
        <f>MIN(D53:D62)</f>
        <v>3007.2592084407802</v>
      </c>
      <c r="X9" s="1">
        <f>AVERAGE(C53:C62)</f>
        <v>18985.889000000003</v>
      </c>
      <c r="Y9" s="36">
        <f>AVERAGE(D53:D62)</f>
        <v>3062.332326102251</v>
      </c>
      <c r="Z9" s="33">
        <f>MAX(E53:E62)</f>
        <v>20539.849999999999</v>
      </c>
      <c r="AA9" s="34">
        <f>MAX(F53:F62)</f>
        <v>9477.6556310653596</v>
      </c>
      <c r="AB9" s="1">
        <f>MIN(E53:E62)</f>
        <v>19642.7</v>
      </c>
      <c r="AC9" s="34">
        <f>MIN(F53:F62)</f>
        <v>8871.2304894924091</v>
      </c>
      <c r="AD9" s="1">
        <f>AVERAGE(E53:E62)</f>
        <v>20067.515999999996</v>
      </c>
      <c r="AE9" s="36">
        <f>AVERAGE(F53:F62)</f>
        <v>9094.3320611715262</v>
      </c>
      <c r="AF9" s="33">
        <f>MAX(G53:G62)</f>
        <v>18975.45</v>
      </c>
      <c r="AG9" s="34">
        <f>MAX(H53:H62)</f>
        <v>18089.353851318301</v>
      </c>
      <c r="AH9" s="1">
        <f>MIN(G53:G62)</f>
        <v>18975.21</v>
      </c>
      <c r="AI9" s="34">
        <f>MIN(H53:H62)</f>
        <v>17179.867108344999</v>
      </c>
      <c r="AJ9" s="1">
        <f>AVERAGE(G53:G62)</f>
        <v>18975.315999999999</v>
      </c>
      <c r="AK9" s="36">
        <f>AVERAGE(H53:H62)</f>
        <v>17769.314639687484</v>
      </c>
      <c r="AL9" s="33">
        <f>MAX(I53:I62)</f>
        <v>32230.35</v>
      </c>
      <c r="AM9" s="34">
        <f>MAX(J53:J62)</f>
        <v>4054.6248495578702</v>
      </c>
      <c r="AN9" s="1">
        <f>MIN(I53:I62)</f>
        <v>29320.71</v>
      </c>
      <c r="AO9" s="34">
        <f>MIN(J53:J62)</f>
        <v>3998.6023077964701</v>
      </c>
      <c r="AP9" s="1">
        <f>AVERAGE(I53:I62)</f>
        <v>30862.935999999998</v>
      </c>
      <c r="AQ9" s="36">
        <f>AVERAGE(J53:J62)</f>
        <v>4022.8580224513948</v>
      </c>
      <c r="AR9" s="33">
        <f>MAX(K53:K62)</f>
        <v>27933.71</v>
      </c>
      <c r="AS9" s="34">
        <f>MAX(L53:L62)</f>
        <v>7727.7613000000001</v>
      </c>
      <c r="AT9" s="1">
        <f>MIN(K53:K62)</f>
        <v>26684.97</v>
      </c>
      <c r="AU9" s="34">
        <f>MIN(L53:L62)</f>
        <v>7359.7487000000001</v>
      </c>
      <c r="AV9" s="1">
        <f>AVERAGE(K53:K62)</f>
        <v>27456.938000000002</v>
      </c>
      <c r="AW9" s="36">
        <f>AVERAGE(L53:L62)</f>
        <v>7563.9291099999991</v>
      </c>
      <c r="AX9" s="33">
        <f>MAX(M53:M62)</f>
        <v>79587.3</v>
      </c>
      <c r="AY9" s="34">
        <f>MAX(N53:N62)</f>
        <v>13554.7793</v>
      </c>
      <c r="AZ9" s="1">
        <f>MIN(M53:M62)</f>
        <v>65358.05</v>
      </c>
      <c r="BA9" s="34">
        <f>MIN(N53:N62)</f>
        <v>12312.0568</v>
      </c>
      <c r="BB9" s="1">
        <f>AVERAGE(M53:M62)</f>
        <v>71771.596000000005</v>
      </c>
      <c r="BC9" s="36">
        <f>AVERAGE(N53:N62)</f>
        <v>12732.22891</v>
      </c>
      <c r="BD9" s="33">
        <f>MAX(O53:O62)</f>
        <v>19044.53</v>
      </c>
      <c r="BE9" s="34">
        <f>MAX(P53:P62)</f>
        <v>17849.119932252837</v>
      </c>
      <c r="BF9" s="1">
        <f>MIN(O53:O62)</f>
        <v>19017.07</v>
      </c>
      <c r="BG9" s="34">
        <f>MIN(P53:P62)</f>
        <v>17804.200697735261</v>
      </c>
      <c r="BH9" s="1">
        <f>AVERAGE(O53:O62)</f>
        <v>19032.735000000001</v>
      </c>
      <c r="BI9" s="36">
        <f>AVERAGE(P53:P62)</f>
        <v>17827.237887989155</v>
      </c>
    </row>
    <row r="10" spans="1:61" ht="13.8" customHeight="1" x14ac:dyDescent="0.25">
      <c r="A10" s="11" t="s">
        <v>0</v>
      </c>
      <c r="B10" s="55">
        <v>24</v>
      </c>
      <c r="C10" s="55">
        <v>2324.86</v>
      </c>
      <c r="D10" s="55">
        <v>9.5772999999999993</v>
      </c>
      <c r="E10" s="55">
        <v>2403.61</v>
      </c>
      <c r="F10" s="53">
        <v>26.0624</v>
      </c>
      <c r="G10" s="55">
        <v>2323.39</v>
      </c>
      <c r="H10" s="53">
        <v>29.0473</v>
      </c>
      <c r="I10" s="55">
        <v>2573.66</v>
      </c>
      <c r="J10" s="53">
        <v>13.488899999999999</v>
      </c>
      <c r="K10" s="57">
        <v>2350.09</v>
      </c>
      <c r="L10" s="53">
        <v>23.1710426807403</v>
      </c>
      <c r="M10" s="57">
        <v>2413.9</v>
      </c>
      <c r="N10" s="53">
        <v>23.9429769515991</v>
      </c>
      <c r="O10" s="57">
        <v>2339.88</v>
      </c>
      <c r="P10" s="26">
        <v>28.689963308311267</v>
      </c>
      <c r="Q10" s="3"/>
      <c r="R10" s="3" t="s">
        <v>2</v>
      </c>
      <c r="S10" s="3">
        <v>25</v>
      </c>
      <c r="T10" s="33">
        <f>MAX(C63:C72)</f>
        <v>28.11</v>
      </c>
      <c r="U10" s="34">
        <f>MAX(D63:D72)</f>
        <v>10.2695519924163</v>
      </c>
      <c r="V10" s="1">
        <f>MIN(C63:C72)</f>
        <v>28.11</v>
      </c>
      <c r="W10" s="34">
        <f>MIN(D63:D72)</f>
        <v>9.79180407524108</v>
      </c>
      <c r="X10" s="1">
        <f>AVERAGE(C63:C72)</f>
        <v>28.110000000000007</v>
      </c>
      <c r="Y10" s="36">
        <f>AVERAGE(D63:D72)</f>
        <v>10.083229041099512</v>
      </c>
      <c r="Z10" s="33">
        <f>MAX(E63:E72)</f>
        <v>28.3</v>
      </c>
      <c r="AA10" s="34">
        <f>MAX(F63:F72)</f>
        <v>34.416797161102203</v>
      </c>
      <c r="AB10" s="1">
        <f>MIN(E63:E72)</f>
        <v>28.09</v>
      </c>
      <c r="AC10" s="34">
        <f>MIN(F63:F72)</f>
        <v>33.1680748462677</v>
      </c>
      <c r="AD10" s="1">
        <f>AVERAGE(E63:E72)</f>
        <v>28.160000000000004</v>
      </c>
      <c r="AE10" s="36">
        <f>AVERAGE(F63:F72)</f>
        <v>33.80810098648066</v>
      </c>
      <c r="AF10" s="33">
        <f>MAX(G63:G72)</f>
        <v>28.09</v>
      </c>
      <c r="AG10" s="34">
        <f>MAX(H63:H72)</f>
        <v>37.1172161102294</v>
      </c>
      <c r="AH10" s="1">
        <f>MIN(G63:G72)</f>
        <v>28.09</v>
      </c>
      <c r="AI10" s="34">
        <f>MIN(H63:H72)</f>
        <v>36.2503371238708</v>
      </c>
      <c r="AJ10" s="1">
        <f>AVERAGE(G63:G72)</f>
        <v>28.089999999999996</v>
      </c>
      <c r="AK10" s="36">
        <f>AVERAGE(H63:H72)</f>
        <v>36.805048155784569</v>
      </c>
      <c r="AL10" s="33">
        <f>MAX(I63:I72)</f>
        <v>42.17</v>
      </c>
      <c r="AM10" s="34">
        <f>MAX(J63:J72)</f>
        <v>16.603830575942901</v>
      </c>
      <c r="AN10" s="1">
        <f>MIN(I63:I72)</f>
        <v>38.200000000000003</v>
      </c>
      <c r="AO10" s="34">
        <f>MIN(J63:J72)</f>
        <v>15.9637644290924</v>
      </c>
      <c r="AP10" s="1">
        <f>AVERAGE(I63:I72)</f>
        <v>39.780999999999999</v>
      </c>
      <c r="AQ10" s="36">
        <f>AVERAGE(J63:J72)</f>
        <v>16.2737366199493</v>
      </c>
      <c r="AR10" s="33">
        <f>MAX(K63:K72)</f>
        <v>30.31</v>
      </c>
      <c r="AS10" s="34">
        <f>MAX(L63:L72)</f>
        <v>25.391075372695902</v>
      </c>
      <c r="AT10" s="1">
        <f>MIN(K63:K72)</f>
        <v>28.26</v>
      </c>
      <c r="AU10" s="34">
        <f>MIN(L63:L72)</f>
        <v>24.649032115936201</v>
      </c>
      <c r="AV10" s="1">
        <f>AVERAGE(K63:K72)</f>
        <v>29.375999999999998</v>
      </c>
      <c r="AW10" s="36">
        <f>AVERAGE(L63:L72)</f>
        <v>25.0583663463592</v>
      </c>
      <c r="AX10" s="33">
        <f>MAX(M63:M72)</f>
        <v>37.28</v>
      </c>
      <c r="AY10" s="34">
        <f>MAX(N63:N72)</f>
        <v>25.359475374221802</v>
      </c>
      <c r="AZ10" s="1">
        <f>MIN(M63:M72)</f>
        <v>29.45</v>
      </c>
      <c r="BA10" s="34">
        <f>MIN(N63:N72)</f>
        <v>24.769705533981298</v>
      </c>
      <c r="BB10" s="1">
        <f>AVERAGE(M63:M72)</f>
        <v>33.533999999999992</v>
      </c>
      <c r="BC10" s="36">
        <f>AVERAGE(N63:N72)</f>
        <v>25.0784391880035</v>
      </c>
      <c r="BD10" s="33">
        <f>MAX(O63:O72)</f>
        <v>28.2</v>
      </c>
      <c r="BE10" s="34">
        <f>MAX(P63:P72)</f>
        <v>35.913377248743338</v>
      </c>
      <c r="BF10" s="1">
        <f>MIN(O63:O72)</f>
        <v>28.09</v>
      </c>
      <c r="BG10" s="34">
        <f>MIN(P63:P72)</f>
        <v>35.137830771049117</v>
      </c>
      <c r="BH10" s="1">
        <f>AVERAGE(O63:O72)</f>
        <v>28.149000000000001</v>
      </c>
      <c r="BI10" s="36">
        <f>AVERAGE(P63:P72)</f>
        <v>35.527571808026266</v>
      </c>
    </row>
    <row r="11" spans="1:61" ht="13.8" customHeight="1" x14ac:dyDescent="0.25">
      <c r="A11" s="11" t="s">
        <v>0</v>
      </c>
      <c r="B11" s="55">
        <v>24</v>
      </c>
      <c r="C11" s="55">
        <v>2324.86</v>
      </c>
      <c r="D11" s="55">
        <v>9.5205000000000002</v>
      </c>
      <c r="E11" s="55">
        <v>2324.86</v>
      </c>
      <c r="F11" s="53">
        <v>27.523399999999999</v>
      </c>
      <c r="G11" s="55">
        <v>2323.39</v>
      </c>
      <c r="H11" s="53">
        <v>29.234100000000002</v>
      </c>
      <c r="I11" s="55">
        <v>2641.27</v>
      </c>
      <c r="J11" s="53">
        <v>13.514099999999999</v>
      </c>
      <c r="K11" s="57">
        <v>2329.94</v>
      </c>
      <c r="L11" s="53">
        <v>23.234817504882798</v>
      </c>
      <c r="M11" s="57">
        <v>2423.0700000000002</v>
      </c>
      <c r="N11" s="53">
        <v>24.6570127010345</v>
      </c>
      <c r="O11" s="57">
        <v>2339.88</v>
      </c>
      <c r="P11" s="26">
        <v>28.308306469443156</v>
      </c>
      <c r="Q11" s="3"/>
      <c r="R11" s="3" t="s">
        <v>2</v>
      </c>
      <c r="S11" s="3">
        <v>100</v>
      </c>
      <c r="T11" s="33">
        <f>MAX(C73:C82)</f>
        <v>103.74</v>
      </c>
      <c r="U11" s="34">
        <f>MAX(D73:D82)</f>
        <v>69.188911199569702</v>
      </c>
      <c r="V11" s="1">
        <f>MIN(C73:C82)</f>
        <v>103.6</v>
      </c>
      <c r="W11" s="34">
        <f>MIN(D73:D82)</f>
        <v>67.758735656738196</v>
      </c>
      <c r="X11" s="1">
        <f>AVERAGE(C73:C82)</f>
        <v>103.66900000000001</v>
      </c>
      <c r="Y11" s="36">
        <f>AVERAGE(D73:D82)</f>
        <v>68.323327755928005</v>
      </c>
      <c r="Z11" s="33">
        <f>MAX(E73:E82)</f>
        <v>105.15</v>
      </c>
      <c r="AA11" s="34">
        <f>MAX(F73:F82)</f>
        <v>209.98399162292401</v>
      </c>
      <c r="AB11" s="1">
        <f>MIN(E73:E82)</f>
        <v>103.92</v>
      </c>
      <c r="AC11" s="34">
        <f>MIN(F73:F82)</f>
        <v>200.45023369789101</v>
      </c>
      <c r="AD11" s="1">
        <f>AVERAGE(E73:E82)</f>
        <v>104.46099999999998</v>
      </c>
      <c r="AE11" s="36">
        <f>AVERAGE(F73:F82)</f>
        <v>203.54916791915849</v>
      </c>
      <c r="AF11" s="33">
        <f>MAX(G73:G82)</f>
        <v>103.53</v>
      </c>
      <c r="AG11" s="34">
        <f>MAX(H73:H82)</f>
        <v>279.00571179389902</v>
      </c>
      <c r="AH11" s="1">
        <f>MIN(G73:G82)</f>
        <v>102.81</v>
      </c>
      <c r="AI11" s="34">
        <f>MIN(H73:H82)</f>
        <v>265.58769536018298</v>
      </c>
      <c r="AJ11" s="1">
        <f>AVERAGE(G73:G82)</f>
        <v>103.01500000000001</v>
      </c>
      <c r="AK11" s="36">
        <f>AVERAGE(H73:H82)</f>
        <v>273.77291169166517</v>
      </c>
      <c r="AL11" s="33">
        <f>MAX(I73:I82)</f>
        <v>159.43</v>
      </c>
      <c r="AM11" s="34">
        <f>MAX(J73:J82)</f>
        <v>102.893028020858</v>
      </c>
      <c r="AN11" s="1">
        <f>MIN(I73:I82)</f>
        <v>139.41</v>
      </c>
      <c r="AO11" s="34">
        <f>MIN(J73:J82)</f>
        <v>94.276332378387394</v>
      </c>
      <c r="AP11" s="1">
        <f>AVERAGE(I73:I82)</f>
        <v>150.66500000000002</v>
      </c>
      <c r="AQ11" s="36">
        <f>AVERAGE(J73:J82)</f>
        <v>97.66559827327707</v>
      </c>
      <c r="AR11" s="33">
        <f>MAX(K73:K82)</f>
        <v>125.88</v>
      </c>
      <c r="AS11" s="34">
        <f>MAX(L73:L82)</f>
        <v>147.38768625259399</v>
      </c>
      <c r="AT11" s="1">
        <f>MIN(K73:K82)</f>
        <v>121.31</v>
      </c>
      <c r="AU11" s="34">
        <f>MIN(L73:L82)</f>
        <v>142.392118930816</v>
      </c>
      <c r="AV11" s="1">
        <f>AVERAGE(K73:K82)</f>
        <v>123.48299999999999</v>
      </c>
      <c r="AW11" s="36">
        <f>AVERAGE(L73:L82)</f>
        <v>144.31085155010183</v>
      </c>
      <c r="AX11" s="33">
        <f>MAX(M73:M82)</f>
        <v>125.32</v>
      </c>
      <c r="AY11" s="34">
        <f>MAX(N73:N82)</f>
        <v>155.824152231216</v>
      </c>
      <c r="AZ11" s="1">
        <f>MIN(M73:M82)</f>
        <v>112.21</v>
      </c>
      <c r="BA11" s="34">
        <f>MIN(N73:N82)</f>
        <v>151.536624670028</v>
      </c>
      <c r="BB11" s="1">
        <f>AVERAGE(M73:M82)</f>
        <v>116.535</v>
      </c>
      <c r="BC11" s="36">
        <f>AVERAGE(N73:N82)</f>
        <v>153.65126512050568</v>
      </c>
      <c r="BD11" s="33">
        <f>MAX(O73:O82)</f>
        <v>104.13</v>
      </c>
      <c r="BE11" s="34">
        <f>MAX(P73:P82)</f>
        <v>278.67153731429227</v>
      </c>
      <c r="BF11" s="1">
        <f>MIN(O73:O82)</f>
        <v>103.98</v>
      </c>
      <c r="BG11" s="34">
        <f>MIN(P73:P82)</f>
        <v>270.26670753010586</v>
      </c>
      <c r="BH11" s="1">
        <f>AVERAGE(O73:O82)</f>
        <v>104.075</v>
      </c>
      <c r="BI11" s="36">
        <f>AVERAGE(P73:P82)</f>
        <v>274.05222875099224</v>
      </c>
    </row>
    <row r="12" spans="1:61" ht="13.8" customHeight="1" thickBot="1" x14ac:dyDescent="0.35">
      <c r="A12" s="14" t="s">
        <v>0</v>
      </c>
      <c r="B12" s="15">
        <v>24</v>
      </c>
      <c r="C12" s="15">
        <v>2323.39</v>
      </c>
      <c r="D12" s="15">
        <v>9.2941000000000003</v>
      </c>
      <c r="E12" s="15">
        <v>2324.86</v>
      </c>
      <c r="F12" s="16">
        <v>26.833200000000001</v>
      </c>
      <c r="G12" s="15">
        <v>2323.39</v>
      </c>
      <c r="H12" s="16">
        <v>29.196000000000002</v>
      </c>
      <c r="I12" s="15">
        <v>2406.4699999999998</v>
      </c>
      <c r="J12" s="16">
        <v>13.582000000000001</v>
      </c>
      <c r="K12" s="17">
        <v>2371.86</v>
      </c>
      <c r="L12" s="16">
        <v>23.552022457122799</v>
      </c>
      <c r="M12" s="18">
        <v>2413.56</v>
      </c>
      <c r="N12" s="16">
        <v>23.7973389625549</v>
      </c>
      <c r="O12" s="17">
        <v>2339.88</v>
      </c>
      <c r="P12" s="27">
        <v>28.642095739492184</v>
      </c>
      <c r="Q12" s="3"/>
      <c r="R12" s="3" t="s">
        <v>2</v>
      </c>
      <c r="S12" s="3">
        <v>1000</v>
      </c>
      <c r="T12" s="37">
        <f>MAX(C83:C92)</f>
        <v>1034.83</v>
      </c>
      <c r="U12" s="38">
        <f>MAX(D83:D92)</f>
        <v>4496.2789173126203</v>
      </c>
      <c r="V12" s="39">
        <f>MIN(C83:C92)</f>
        <v>1034.3599999999999</v>
      </c>
      <c r="W12" s="38">
        <f>MIN(D83:D92)</f>
        <v>4363.8292889595004</v>
      </c>
      <c r="X12" s="39">
        <f>AVERAGE(C83:C92)</f>
        <v>1034.7080000000001</v>
      </c>
      <c r="Y12" s="40">
        <f>AVERAGE(D83:D92)</f>
        <v>4441.2885115385025</v>
      </c>
      <c r="Z12" s="37">
        <f>MAX(E83:E92)</f>
        <v>1047.57</v>
      </c>
      <c r="AA12" s="38">
        <f>MAX(F83:F92)</f>
        <v>10183.4510657787</v>
      </c>
      <c r="AB12" s="39">
        <f>MIN(E83:E92)</f>
        <v>1036.19</v>
      </c>
      <c r="AC12" s="38">
        <f>MIN(F83:F92)</f>
        <v>9837.5774662494605</v>
      </c>
      <c r="AD12" s="39">
        <f>AVERAGE(E83:E92)</f>
        <v>1041.2729999999999</v>
      </c>
      <c r="AE12" s="40">
        <f>AVERAGE(F83:F92)</f>
        <v>10034.343585109684</v>
      </c>
      <c r="AF12" s="37">
        <f>MAX(G83:G92)</f>
        <v>1033.8399999999999</v>
      </c>
      <c r="AG12" s="38">
        <f>MAX(H83:H92)</f>
        <v>19236.058334112098</v>
      </c>
      <c r="AH12" s="39">
        <f>MIN(G83:G92)</f>
        <v>1033.5</v>
      </c>
      <c r="AI12" s="38">
        <f>MIN(H83:H92)</f>
        <v>18322.236639976501</v>
      </c>
      <c r="AJ12" s="39">
        <f>AVERAGE(G83:G92)</f>
        <v>1033.6770000000001</v>
      </c>
      <c r="AK12" s="40">
        <f>AVERAGE(H83:H92)</f>
        <v>18887.943972635221</v>
      </c>
      <c r="AL12" s="37">
        <f>MAX(I83:I92)</f>
        <v>1857.06</v>
      </c>
      <c r="AM12" s="38">
        <f>MAX(J83:J92)</f>
        <v>4199.6943335533097</v>
      </c>
      <c r="AN12" s="39">
        <f>MIN(I83:I92)</f>
        <v>1664.66</v>
      </c>
      <c r="AO12" s="38">
        <f>MIN(J83:J92)</f>
        <v>4125.5360589027396</v>
      </c>
      <c r="AP12" s="39">
        <f>AVERAGE(I83:I92)</f>
        <v>1810.5339999999997</v>
      </c>
      <c r="AQ12" s="40">
        <f>AVERAGE(J83:J92)</f>
        <v>4153.2203891515683</v>
      </c>
      <c r="AR12" s="37">
        <f>MAX(K83:K92)</f>
        <v>1388.08</v>
      </c>
      <c r="AS12" s="38">
        <f>MAX(L83:L92)</f>
        <v>8348.8678</v>
      </c>
      <c r="AT12" s="39">
        <f>MIN(K83:K92)</f>
        <v>1332.3</v>
      </c>
      <c r="AU12" s="38">
        <f>MIN(L83:L92)</f>
        <v>7956.9540999999999</v>
      </c>
      <c r="AV12" s="39">
        <f>AVERAGE(K83:K92)</f>
        <v>1366.328</v>
      </c>
      <c r="AW12" s="40">
        <f>AVERAGE(L83:L92)</f>
        <v>8222.825710000001</v>
      </c>
      <c r="AX12" s="37">
        <f>MAX(M83:M92)</f>
        <v>5188.09</v>
      </c>
      <c r="AY12" s="38">
        <f>MAX(N83:N92)</f>
        <v>12824.1499</v>
      </c>
      <c r="AZ12" s="39">
        <f>MIN(M83:M92)</f>
        <v>4749.8</v>
      </c>
      <c r="BA12" s="38">
        <f>MIN(N83:N92)</f>
        <v>12349.183499999999</v>
      </c>
      <c r="BB12" s="39">
        <f>AVERAGE(M83:M92)</f>
        <v>4972.3389999999999</v>
      </c>
      <c r="BC12" s="40">
        <f>AVERAGE(N83:N92)</f>
        <v>12538.24833</v>
      </c>
      <c r="BD12" s="37">
        <f>MAX(O83:O92)</f>
        <v>1035.06</v>
      </c>
      <c r="BE12" s="38">
        <f>MAX(P83:P92)</f>
        <v>18047.503989529901</v>
      </c>
      <c r="BF12" s="39">
        <f>MIN(O83:O92)</f>
        <v>1034.6300000000001</v>
      </c>
      <c r="BG12" s="38">
        <f>MIN(P83:P92)</f>
        <v>18006.180884945519</v>
      </c>
      <c r="BH12" s="39">
        <f>AVERAGE(O83:O92)</f>
        <v>1034.8359999999998</v>
      </c>
      <c r="BI12" s="40">
        <f>AVERAGE(P83:P92)</f>
        <v>18022.949712545465</v>
      </c>
    </row>
    <row r="13" spans="1:61" ht="13.8" customHeight="1" x14ac:dyDescent="0.25">
      <c r="A13" s="11" t="s">
        <v>0</v>
      </c>
      <c r="B13" s="55">
        <v>100</v>
      </c>
      <c r="C13" s="55">
        <v>35805.97</v>
      </c>
      <c r="D13" s="55">
        <v>62.1128</v>
      </c>
      <c r="E13" s="55">
        <v>41868.03</v>
      </c>
      <c r="F13" s="53">
        <v>172.659401416778</v>
      </c>
      <c r="G13" s="55">
        <v>35228.44</v>
      </c>
      <c r="H13" s="53">
        <v>225.42675042152399</v>
      </c>
      <c r="I13" s="55">
        <v>41632.39</v>
      </c>
      <c r="J13" s="53">
        <v>90.812382221221895</v>
      </c>
      <c r="K13" s="57">
        <v>44302.8</v>
      </c>
      <c r="L13" s="53">
        <v>139.641443490982</v>
      </c>
      <c r="M13" s="57">
        <v>36776.42</v>
      </c>
      <c r="N13" s="53">
        <v>182.87381982803299</v>
      </c>
      <c r="O13" s="57">
        <v>35803.85</v>
      </c>
      <c r="P13" s="10">
        <v>208.1421366210545</v>
      </c>
      <c r="Q13" s="4"/>
      <c r="R13" s="4"/>
    </row>
    <row r="14" spans="1:61" ht="13.8" customHeight="1" x14ac:dyDescent="0.25">
      <c r="A14" s="11" t="s">
        <v>0</v>
      </c>
      <c r="B14" s="3">
        <v>100</v>
      </c>
      <c r="C14" s="3">
        <v>36100.92</v>
      </c>
      <c r="D14" s="3">
        <v>62.453899999999997</v>
      </c>
      <c r="E14" s="3">
        <v>42658.86</v>
      </c>
      <c r="F14" s="4">
        <v>176.169565916061</v>
      </c>
      <c r="G14" s="3">
        <v>35231.35</v>
      </c>
      <c r="H14" s="4">
        <v>226.478706359863</v>
      </c>
      <c r="I14" s="3">
        <v>40026.1</v>
      </c>
      <c r="J14" s="4">
        <v>89.880765438079806</v>
      </c>
      <c r="K14" s="12">
        <v>46676.24</v>
      </c>
      <c r="L14" s="4">
        <v>139.72325611114499</v>
      </c>
      <c r="M14" s="12">
        <v>36696.120000000003</v>
      </c>
      <c r="N14" s="53">
        <v>183.492138624191</v>
      </c>
      <c r="O14" s="57">
        <v>35966.25</v>
      </c>
      <c r="P14" s="13">
        <v>207.72878612261894</v>
      </c>
      <c r="Q14" s="4"/>
      <c r="R14" s="4"/>
    </row>
    <row r="15" spans="1:61" ht="13.8" customHeight="1" x14ac:dyDescent="0.25">
      <c r="A15" s="11" t="s">
        <v>0</v>
      </c>
      <c r="B15" s="3">
        <v>100</v>
      </c>
      <c r="C15" s="3">
        <v>35704.47</v>
      </c>
      <c r="D15" s="3">
        <v>61.555300000000003</v>
      </c>
      <c r="E15" s="3">
        <v>41846.32</v>
      </c>
      <c r="F15" s="4">
        <v>167.186131715774</v>
      </c>
      <c r="G15" s="3">
        <v>35240.629999999997</v>
      </c>
      <c r="H15" s="4">
        <v>226.94248795509299</v>
      </c>
      <c r="I15" s="3">
        <v>39066.589999999997</v>
      </c>
      <c r="J15" s="4">
        <v>90.713237762451101</v>
      </c>
      <c r="K15" s="12">
        <v>43246.26</v>
      </c>
      <c r="L15" s="4">
        <v>139.60152292251499</v>
      </c>
      <c r="M15" s="12">
        <v>35976.379999999997</v>
      </c>
      <c r="N15" s="53">
        <v>178.96225523948601</v>
      </c>
      <c r="O15" s="57">
        <v>35967.870000000003</v>
      </c>
      <c r="P15" s="13">
        <v>209.0105175197275</v>
      </c>
      <c r="Q15" s="4"/>
      <c r="R15" s="4"/>
    </row>
    <row r="16" spans="1:61" ht="13.8" customHeight="1" thickBot="1" x14ac:dyDescent="0.3">
      <c r="A16" s="11" t="s">
        <v>0</v>
      </c>
      <c r="B16" s="3">
        <v>100</v>
      </c>
      <c r="C16" s="3">
        <v>35506</v>
      </c>
      <c r="D16" s="3">
        <v>61.590200000000003</v>
      </c>
      <c r="E16" s="3">
        <v>43823.71</v>
      </c>
      <c r="F16" s="4">
        <v>163.88643789291299</v>
      </c>
      <c r="G16" s="3">
        <v>35226.660000000003</v>
      </c>
      <c r="H16" s="4">
        <v>225.210926771163</v>
      </c>
      <c r="I16" s="3">
        <v>41527.870000000003</v>
      </c>
      <c r="J16" s="4">
        <v>89.798563480377197</v>
      </c>
      <c r="K16" s="12">
        <v>47007.81</v>
      </c>
      <c r="L16" s="4">
        <v>141.61319565772999</v>
      </c>
      <c r="M16" s="12">
        <v>43851.48</v>
      </c>
      <c r="N16" s="53">
        <v>177.572943925857</v>
      </c>
      <c r="O16" s="57">
        <v>35978.35</v>
      </c>
      <c r="P16" s="13">
        <v>216.0497363822418</v>
      </c>
      <c r="Q16" s="4"/>
      <c r="R16" s="4"/>
    </row>
    <row r="17" spans="1:24" ht="13.8" customHeight="1" x14ac:dyDescent="0.25">
      <c r="A17" s="11" t="s">
        <v>0</v>
      </c>
      <c r="B17" s="3">
        <v>100</v>
      </c>
      <c r="C17" s="3">
        <v>36100.449999999997</v>
      </c>
      <c r="D17" s="3">
        <v>61.551299999999998</v>
      </c>
      <c r="E17" s="3">
        <v>43484.44</v>
      </c>
      <c r="F17" s="4">
        <v>166.03415870666501</v>
      </c>
      <c r="G17" s="3">
        <v>35252.870000000003</v>
      </c>
      <c r="H17" s="4">
        <v>226.51065945625299</v>
      </c>
      <c r="I17" s="3">
        <v>40931.64</v>
      </c>
      <c r="J17" s="4">
        <v>91.5622749328613</v>
      </c>
      <c r="K17" s="12">
        <v>47028.23</v>
      </c>
      <c r="L17" s="4">
        <v>142.64737486839201</v>
      </c>
      <c r="M17" s="12">
        <v>36190.800000000003</v>
      </c>
      <c r="N17" s="53">
        <v>181.17137360572801</v>
      </c>
      <c r="O17" s="57">
        <v>36025.32</v>
      </c>
      <c r="P17" s="13">
        <v>207.05261146295356</v>
      </c>
      <c r="Q17" s="4"/>
      <c r="R17" s="4"/>
      <c r="U17" s="41" t="s">
        <v>15</v>
      </c>
      <c r="V17" s="42"/>
      <c r="W17" s="7" t="s">
        <v>13</v>
      </c>
      <c r="X17" s="25" t="s">
        <v>14</v>
      </c>
    </row>
    <row r="18" spans="1:24" ht="13.8" customHeight="1" x14ac:dyDescent="0.25">
      <c r="A18" s="11" t="s">
        <v>0</v>
      </c>
      <c r="B18" s="3">
        <v>100</v>
      </c>
      <c r="C18" s="3">
        <v>35804.949999999997</v>
      </c>
      <c r="D18" s="3">
        <v>61.024700000000003</v>
      </c>
      <c r="E18" s="3">
        <v>44622.92</v>
      </c>
      <c r="F18" s="4">
        <v>165.17924380302401</v>
      </c>
      <c r="G18" s="3">
        <v>35218.160000000003</v>
      </c>
      <c r="H18" s="4">
        <v>226.62197947502099</v>
      </c>
      <c r="I18" s="3">
        <v>41317.64</v>
      </c>
      <c r="J18" s="4">
        <v>90.054504394531193</v>
      </c>
      <c r="K18" s="12">
        <v>45886.36</v>
      </c>
      <c r="L18" s="4">
        <v>140.78937172889701</v>
      </c>
      <c r="M18" s="12">
        <v>37017.99</v>
      </c>
      <c r="N18" s="53">
        <v>175.706934452056</v>
      </c>
      <c r="O18" s="57">
        <v>35780.959999999999</v>
      </c>
      <c r="P18" s="13">
        <v>212.39734090380659</v>
      </c>
      <c r="Q18" s="4"/>
      <c r="R18" s="4"/>
      <c r="U18" s="11" t="s">
        <v>0</v>
      </c>
      <c r="V18" s="3">
        <v>24</v>
      </c>
      <c r="W18" s="1">
        <f t="shared" ref="W18:W26" si="0">MAX(X4,AD4,AJ4,AP4,AV4,BB4)</f>
        <v>2487.797</v>
      </c>
      <c r="X18" s="36">
        <f t="shared" ref="X18:X26" si="1">MIN(W4,AC4,AI4,AO4,AU4,BA4)</f>
        <v>9.1635000000000009</v>
      </c>
    </row>
    <row r="19" spans="1:24" ht="13.8" customHeight="1" x14ac:dyDescent="0.25">
      <c r="A19" s="11" t="s">
        <v>0</v>
      </c>
      <c r="B19" s="3">
        <v>100</v>
      </c>
      <c r="C19" s="3">
        <v>35393.08</v>
      </c>
      <c r="D19" s="3">
        <v>59.896700000000003</v>
      </c>
      <c r="E19" s="3">
        <v>41137.660000000003</v>
      </c>
      <c r="F19" s="4">
        <v>172.88680100440899</v>
      </c>
      <c r="G19" s="3">
        <v>35272.76</v>
      </c>
      <c r="H19" s="4">
        <v>226.533833265304</v>
      </c>
      <c r="I19" s="3">
        <v>40115.839999999997</v>
      </c>
      <c r="J19" s="4">
        <v>89.928874015808105</v>
      </c>
      <c r="K19" s="12">
        <v>43155.65</v>
      </c>
      <c r="L19" s="4">
        <v>141.16835784912101</v>
      </c>
      <c r="M19" s="12">
        <v>35961.1</v>
      </c>
      <c r="N19" s="53">
        <v>185.81293034553499</v>
      </c>
      <c r="O19" s="57">
        <v>36300.5</v>
      </c>
      <c r="P19" s="13">
        <v>218.72127248389285</v>
      </c>
      <c r="Q19" s="4"/>
      <c r="R19" s="4"/>
      <c r="U19" s="11" t="s">
        <v>0</v>
      </c>
      <c r="V19" s="3">
        <v>100</v>
      </c>
      <c r="W19" s="1">
        <f t="shared" si="0"/>
        <v>45547.45</v>
      </c>
      <c r="X19" s="36">
        <f t="shared" si="1"/>
        <v>59.896700000000003</v>
      </c>
    </row>
    <row r="20" spans="1:24" ht="13.8" customHeight="1" x14ac:dyDescent="0.25">
      <c r="A20" s="11" t="s">
        <v>0</v>
      </c>
      <c r="B20" s="3">
        <v>100</v>
      </c>
      <c r="C20" s="3">
        <v>35728.230000000003</v>
      </c>
      <c r="D20" s="3">
        <v>61.1723</v>
      </c>
      <c r="E20" s="3">
        <v>42538.31</v>
      </c>
      <c r="F20" s="4">
        <v>164.65381145477201</v>
      </c>
      <c r="G20" s="3">
        <v>35236.31</v>
      </c>
      <c r="H20" s="4">
        <v>226.59449434280299</v>
      </c>
      <c r="I20" s="3">
        <v>39978.99</v>
      </c>
      <c r="J20" s="4">
        <v>89.920217037200899</v>
      </c>
      <c r="K20" s="12">
        <v>46886.28</v>
      </c>
      <c r="L20" s="4">
        <v>140.68667459487901</v>
      </c>
      <c r="M20" s="12">
        <v>35951.43</v>
      </c>
      <c r="N20" s="53">
        <v>182.513781070709</v>
      </c>
      <c r="O20" s="57">
        <v>36159.89</v>
      </c>
      <c r="P20" s="13">
        <v>219.9310316091246</v>
      </c>
      <c r="Q20" s="4"/>
      <c r="R20" s="4"/>
      <c r="U20" s="11" t="s">
        <v>0</v>
      </c>
      <c r="V20" s="3">
        <v>997</v>
      </c>
      <c r="W20" s="1">
        <f t="shared" si="0"/>
        <v>581567.25699999998</v>
      </c>
      <c r="X20" s="36">
        <f t="shared" si="1"/>
        <v>3070.6067740917201</v>
      </c>
    </row>
    <row r="21" spans="1:24" ht="13.8" customHeight="1" x14ac:dyDescent="0.25">
      <c r="A21" s="11" t="s">
        <v>0</v>
      </c>
      <c r="B21" s="3">
        <v>100</v>
      </c>
      <c r="C21" s="3">
        <v>35636.400000000001</v>
      </c>
      <c r="D21" s="3">
        <v>60.805300000000003</v>
      </c>
      <c r="E21" s="3">
        <v>41360.57</v>
      </c>
      <c r="F21" s="4">
        <v>166.40562987327499</v>
      </c>
      <c r="G21" s="3">
        <v>35272.92</v>
      </c>
      <c r="H21" s="4">
        <v>225.630637407302</v>
      </c>
      <c r="I21" s="3">
        <v>39400.160000000003</v>
      </c>
      <c r="J21" s="4">
        <v>89.861668348312307</v>
      </c>
      <c r="K21" s="12">
        <v>46349.43</v>
      </c>
      <c r="L21" s="4">
        <v>139.759129047393</v>
      </c>
      <c r="M21" s="12">
        <v>36121.71</v>
      </c>
      <c r="N21" s="53">
        <v>172.766828775405</v>
      </c>
      <c r="O21" s="57">
        <v>35757.69</v>
      </c>
      <c r="P21" s="13">
        <v>218.81766767559367</v>
      </c>
      <c r="Q21" s="4"/>
      <c r="R21" s="4"/>
      <c r="U21" s="11" t="s">
        <v>1</v>
      </c>
      <c r="V21" s="3">
        <v>30</v>
      </c>
      <c r="W21" s="1">
        <f t="shared" si="0"/>
        <v>777.23700000000008</v>
      </c>
      <c r="X21" s="36">
        <f t="shared" si="1"/>
        <v>11.280795812606801</v>
      </c>
    </row>
    <row r="22" spans="1:24" ht="13.8" customHeight="1" thickBot="1" x14ac:dyDescent="0.35">
      <c r="A22" s="14" t="s">
        <v>0</v>
      </c>
      <c r="B22" s="15">
        <v>100</v>
      </c>
      <c r="C22" s="15">
        <v>35607.379999999997</v>
      </c>
      <c r="D22" s="15">
        <v>62.402000000000001</v>
      </c>
      <c r="E22" s="15">
        <v>40823.82</v>
      </c>
      <c r="F22" s="16">
        <v>167.796732902526</v>
      </c>
      <c r="G22" s="15">
        <v>35218.160000000003</v>
      </c>
      <c r="H22" s="16">
        <v>225.02029132843001</v>
      </c>
      <c r="I22" s="15">
        <v>41667.730000000003</v>
      </c>
      <c r="J22" s="16">
        <v>90.466435432433997</v>
      </c>
      <c r="K22" s="17">
        <v>44935.44</v>
      </c>
      <c r="L22" s="16">
        <v>139.253452539443</v>
      </c>
      <c r="M22" s="18">
        <v>35638.629999999997</v>
      </c>
      <c r="N22" s="16">
        <v>176.672379255294</v>
      </c>
      <c r="O22" s="17">
        <v>35914.07</v>
      </c>
      <c r="P22" s="19">
        <v>216.3632311658038</v>
      </c>
      <c r="Q22" s="4"/>
      <c r="R22" s="4"/>
      <c r="U22" s="11" t="s">
        <v>1</v>
      </c>
      <c r="V22" s="3">
        <v>100</v>
      </c>
      <c r="W22" s="1">
        <f t="shared" si="0"/>
        <v>2357.1179999999995</v>
      </c>
      <c r="X22" s="36">
        <f t="shared" si="1"/>
        <v>56.071031570434499</v>
      </c>
    </row>
    <row r="23" spans="1:24" ht="13.8" customHeight="1" x14ac:dyDescent="0.25">
      <c r="A23" s="6" t="s">
        <v>0</v>
      </c>
      <c r="B23" s="7">
        <v>997</v>
      </c>
      <c r="C23" s="7">
        <v>323059.40999999997</v>
      </c>
      <c r="D23" s="8">
        <v>3169.4962012767701</v>
      </c>
      <c r="E23" s="7">
        <v>499700.38</v>
      </c>
      <c r="F23" s="8">
        <v>8669.3194653987794</v>
      </c>
      <c r="G23" s="7">
        <v>322798.53999999998</v>
      </c>
      <c r="H23" s="8">
        <v>18465.812264919201</v>
      </c>
      <c r="I23" s="7">
        <v>468392.23</v>
      </c>
      <c r="J23" s="8">
        <v>3948.09450340271</v>
      </c>
      <c r="K23" s="9">
        <v>492185.82</v>
      </c>
      <c r="L23" s="20">
        <v>7284.2069356441498</v>
      </c>
      <c r="M23" s="9">
        <v>441074.21</v>
      </c>
      <c r="N23" s="20">
        <v>13573.307869672701</v>
      </c>
      <c r="O23" s="9">
        <v>323864.3</v>
      </c>
      <c r="P23" s="21">
        <v>18003.315921032787</v>
      </c>
      <c r="Q23" s="5"/>
      <c r="R23" s="5"/>
      <c r="U23" s="11" t="s">
        <v>1</v>
      </c>
      <c r="V23" s="3">
        <v>1000</v>
      </c>
      <c r="W23" s="1">
        <f t="shared" si="0"/>
        <v>71771.596000000005</v>
      </c>
      <c r="X23" s="36">
        <f t="shared" si="1"/>
        <v>3007.2592084407802</v>
      </c>
    </row>
    <row r="24" spans="1:24" ht="13.8" customHeight="1" x14ac:dyDescent="0.25">
      <c r="A24" s="11" t="s">
        <v>0</v>
      </c>
      <c r="B24" s="3">
        <v>997</v>
      </c>
      <c r="C24" s="3">
        <v>323155.84999999998</v>
      </c>
      <c r="D24" s="4">
        <v>3195.1266686916301</v>
      </c>
      <c r="E24" s="3">
        <v>528512.61</v>
      </c>
      <c r="F24" s="4">
        <v>8507.8620843887293</v>
      </c>
      <c r="G24" s="3">
        <v>322919.19</v>
      </c>
      <c r="H24" s="4">
        <v>18847.759663105</v>
      </c>
      <c r="I24" s="3">
        <v>451214.85</v>
      </c>
      <c r="J24" s="4">
        <v>3853.1792323589302</v>
      </c>
      <c r="K24" s="12">
        <v>510872.79</v>
      </c>
      <c r="L24" s="5">
        <v>7480.1241955757096</v>
      </c>
      <c r="M24" s="12">
        <v>604341.93000000005</v>
      </c>
      <c r="N24" s="54">
        <v>13882.995459318099</v>
      </c>
      <c r="O24" s="57">
        <v>323428.93</v>
      </c>
      <c r="P24" s="22">
        <v>18016.31006892713</v>
      </c>
      <c r="Q24" s="5"/>
      <c r="R24" s="5"/>
      <c r="U24" s="11" t="s">
        <v>2</v>
      </c>
      <c r="V24" s="3">
        <v>25</v>
      </c>
      <c r="W24" s="1">
        <f t="shared" si="0"/>
        <v>39.780999999999999</v>
      </c>
      <c r="X24" s="36">
        <f t="shared" si="1"/>
        <v>9.79180407524108</v>
      </c>
    </row>
    <row r="25" spans="1:24" ht="13.8" customHeight="1" x14ac:dyDescent="0.25">
      <c r="A25" s="11" t="s">
        <v>0</v>
      </c>
      <c r="B25" s="3">
        <v>997</v>
      </c>
      <c r="C25" s="3">
        <v>323245.39</v>
      </c>
      <c r="D25" s="4">
        <v>3166.6678006648999</v>
      </c>
      <c r="E25" s="3">
        <v>515061.4</v>
      </c>
      <c r="F25" s="4">
        <v>8563.2146809101105</v>
      </c>
      <c r="G25" s="3">
        <v>322816.75</v>
      </c>
      <c r="H25" s="4">
        <v>18462.398063182802</v>
      </c>
      <c r="I25" s="3">
        <v>457956.73</v>
      </c>
      <c r="J25" s="4">
        <v>3874.3898098468699</v>
      </c>
      <c r="K25" s="12">
        <v>486915.67</v>
      </c>
      <c r="L25" s="5">
        <v>7406.8602616786902</v>
      </c>
      <c r="M25" s="12">
        <v>502282.48</v>
      </c>
      <c r="N25" s="54">
        <v>13701.5937881469</v>
      </c>
      <c r="O25" s="57">
        <v>323837.53000000003</v>
      </c>
      <c r="P25" s="22">
        <v>18033.725106661041</v>
      </c>
      <c r="Q25" s="5"/>
      <c r="R25" s="5"/>
      <c r="U25" s="11" t="s">
        <v>2</v>
      </c>
      <c r="V25" s="3">
        <v>100</v>
      </c>
      <c r="W25" s="1">
        <f t="shared" si="0"/>
        <v>150.66500000000002</v>
      </c>
      <c r="X25" s="36">
        <f t="shared" si="1"/>
        <v>67.758735656738196</v>
      </c>
    </row>
    <row r="26" spans="1:24" ht="13.8" customHeight="1" thickBot="1" x14ac:dyDescent="0.3">
      <c r="A26" s="11" t="s">
        <v>0</v>
      </c>
      <c r="B26" s="3">
        <v>997</v>
      </c>
      <c r="C26" s="3">
        <v>323086.23</v>
      </c>
      <c r="D26" s="4">
        <v>3180.6743288040102</v>
      </c>
      <c r="E26" s="3">
        <v>517350.94</v>
      </c>
      <c r="F26" s="4">
        <v>8730.3298423290198</v>
      </c>
      <c r="G26" s="3">
        <v>322900.06</v>
      </c>
      <c r="H26" s="4">
        <v>18204.0201539993</v>
      </c>
      <c r="I26" s="3">
        <v>477561.61</v>
      </c>
      <c r="J26" s="4">
        <v>3837.1847250461501</v>
      </c>
      <c r="K26" s="12">
        <v>487655.4</v>
      </c>
      <c r="L26" s="5">
        <v>7377.8364679813303</v>
      </c>
      <c r="M26" s="12">
        <v>562446.09</v>
      </c>
      <c r="N26" s="54">
        <v>13537.922601222899</v>
      </c>
      <c r="O26" s="57">
        <v>323844.71000000002</v>
      </c>
      <c r="P26" s="22">
        <v>18033.691174852414</v>
      </c>
      <c r="Q26" s="5"/>
      <c r="R26" s="5"/>
      <c r="U26" s="14" t="s">
        <v>2</v>
      </c>
      <c r="V26" s="15">
        <v>1000</v>
      </c>
      <c r="W26" s="39">
        <f t="shared" si="0"/>
        <v>4972.3389999999999</v>
      </c>
      <c r="X26" s="40">
        <f t="shared" si="1"/>
        <v>4125.5360589027396</v>
      </c>
    </row>
    <row r="27" spans="1:24" ht="13.8" customHeight="1" x14ac:dyDescent="0.25">
      <c r="A27" s="11" t="s">
        <v>0</v>
      </c>
      <c r="B27" s="3">
        <v>997</v>
      </c>
      <c r="C27" s="3">
        <v>323151.59999999998</v>
      </c>
      <c r="D27" s="4">
        <v>3196.35438418388</v>
      </c>
      <c r="E27" s="3">
        <v>521934.94</v>
      </c>
      <c r="F27" s="4">
        <v>8631.87877750396</v>
      </c>
      <c r="G27" s="3">
        <v>322843.3</v>
      </c>
      <c r="H27" s="4">
        <v>17759.6669290065</v>
      </c>
      <c r="I27" s="3">
        <v>439510.33</v>
      </c>
      <c r="J27" s="4">
        <v>3851.85654735565</v>
      </c>
      <c r="K27" s="12">
        <v>497225.6</v>
      </c>
      <c r="L27" s="5">
        <v>7395.6617259979203</v>
      </c>
      <c r="M27" s="12">
        <v>704559.6</v>
      </c>
      <c r="N27" s="54">
        <v>14590.7153697013</v>
      </c>
      <c r="O27" s="57">
        <v>323803.94</v>
      </c>
      <c r="P27" s="22">
        <v>18015.434878911215</v>
      </c>
      <c r="Q27" s="5"/>
      <c r="R27" s="5"/>
    </row>
    <row r="28" spans="1:24" ht="13.8" customHeight="1" x14ac:dyDescent="0.25">
      <c r="A28" s="11" t="s">
        <v>0</v>
      </c>
      <c r="B28" s="3">
        <v>997</v>
      </c>
      <c r="C28" s="3">
        <v>322953.87</v>
      </c>
      <c r="D28" s="4">
        <v>3175.3984436988799</v>
      </c>
      <c r="E28" s="3">
        <v>517018.66</v>
      </c>
      <c r="F28" s="4">
        <v>8583.9573519229798</v>
      </c>
      <c r="G28" s="3">
        <v>322936.38</v>
      </c>
      <c r="H28" s="4">
        <v>17745.333140373201</v>
      </c>
      <c r="I28" s="3">
        <v>470250.73</v>
      </c>
      <c r="J28" s="4">
        <v>3695.13600730896</v>
      </c>
      <c r="K28" s="12">
        <v>470452.93</v>
      </c>
      <c r="L28" s="5">
        <v>7359.79572439193</v>
      </c>
      <c r="M28" s="12">
        <v>571215.51</v>
      </c>
      <c r="N28" s="54">
        <v>13777.3593094348</v>
      </c>
      <c r="O28" s="57">
        <v>323724.68</v>
      </c>
      <c r="P28" s="22">
        <v>18007.385975349764</v>
      </c>
      <c r="Q28" s="5"/>
      <c r="R28" s="5"/>
    </row>
    <row r="29" spans="1:24" ht="13.8" customHeight="1" x14ac:dyDescent="0.25">
      <c r="A29" s="11" t="s">
        <v>0</v>
      </c>
      <c r="B29" s="3">
        <v>997</v>
      </c>
      <c r="C29" s="3">
        <v>323121.44</v>
      </c>
      <c r="D29" s="4">
        <v>3192.54457569122</v>
      </c>
      <c r="E29" s="3">
        <v>515491.84000000003</v>
      </c>
      <c r="F29" s="4">
        <v>8665.9950544834101</v>
      </c>
      <c r="G29" s="3">
        <v>322809.74</v>
      </c>
      <c r="H29" s="4">
        <v>17745.018096923799</v>
      </c>
      <c r="I29" s="3">
        <v>460470.3</v>
      </c>
      <c r="J29" s="4">
        <v>3698.3731627464199</v>
      </c>
      <c r="K29" s="12">
        <v>505404.51</v>
      </c>
      <c r="L29" s="5">
        <v>7302.8952591419202</v>
      </c>
      <c r="M29" s="12">
        <v>585543.30000000005</v>
      </c>
      <c r="N29" s="54">
        <v>13517.472350120501</v>
      </c>
      <c r="O29" s="57">
        <v>323743.28999999998</v>
      </c>
      <c r="P29" s="22">
        <v>18015.238427745811</v>
      </c>
      <c r="Q29" s="5"/>
      <c r="R29" s="5"/>
    </row>
    <row r="30" spans="1:24" ht="13.8" customHeight="1" x14ac:dyDescent="0.25">
      <c r="A30" s="11" t="s">
        <v>0</v>
      </c>
      <c r="B30" s="3">
        <v>997</v>
      </c>
      <c r="C30" s="3">
        <v>322970.08</v>
      </c>
      <c r="D30" s="4">
        <v>3177.3971254825501</v>
      </c>
      <c r="E30" s="3">
        <v>534294.6</v>
      </c>
      <c r="F30" s="4">
        <v>8575.1612265109998</v>
      </c>
      <c r="G30" s="3">
        <v>322815.81</v>
      </c>
      <c r="H30" s="4">
        <v>17943.536002397501</v>
      </c>
      <c r="I30" s="3">
        <v>464713.84</v>
      </c>
      <c r="J30" s="4">
        <v>3696.9575238227799</v>
      </c>
      <c r="K30" s="12">
        <v>494152.15</v>
      </c>
      <c r="L30" s="5">
        <v>7322.8515007495798</v>
      </c>
      <c r="M30" s="12">
        <v>600976.9</v>
      </c>
      <c r="N30" s="54">
        <v>13521.6617610454</v>
      </c>
      <c r="O30" s="57">
        <v>323471.96999999997</v>
      </c>
      <c r="P30" s="22">
        <v>18012.621067981821</v>
      </c>
      <c r="Q30" s="5"/>
      <c r="R30" s="5"/>
    </row>
    <row r="31" spans="1:24" ht="13.8" customHeight="1" x14ac:dyDescent="0.25">
      <c r="A31" s="11" t="s">
        <v>0</v>
      </c>
      <c r="B31" s="3">
        <v>997</v>
      </c>
      <c r="C31" s="3">
        <v>323058.2</v>
      </c>
      <c r="D31" s="4">
        <v>3126.8522822856899</v>
      </c>
      <c r="E31" s="3">
        <v>519424.01</v>
      </c>
      <c r="F31" s="4">
        <v>8480.9937469959204</v>
      </c>
      <c r="G31" s="3">
        <v>322843.18</v>
      </c>
      <c r="H31" s="4">
        <v>17813.0340595245</v>
      </c>
      <c r="I31" s="3">
        <v>446346.59</v>
      </c>
      <c r="J31" s="4">
        <v>3706.6321718692702</v>
      </c>
      <c r="K31" s="12">
        <v>509640.19</v>
      </c>
      <c r="L31" s="5">
        <v>7289.2165074348404</v>
      </c>
      <c r="M31" s="12">
        <v>597098.64</v>
      </c>
      <c r="N31" s="54">
        <v>13411.0291028022</v>
      </c>
      <c r="O31" s="57">
        <v>323569.31</v>
      </c>
      <c r="P31" s="22">
        <v>18003.119561343097</v>
      </c>
      <c r="Q31" s="5"/>
      <c r="R31" s="5"/>
    </row>
    <row r="32" spans="1:24" ht="13.8" customHeight="1" thickBot="1" x14ac:dyDescent="0.35">
      <c r="A32" s="14" t="s">
        <v>0</v>
      </c>
      <c r="B32" s="15">
        <v>997</v>
      </c>
      <c r="C32" s="15">
        <v>323087.88</v>
      </c>
      <c r="D32" s="16">
        <v>3070.6067740917201</v>
      </c>
      <c r="E32" s="15">
        <v>512152.26</v>
      </c>
      <c r="F32" s="16">
        <v>8490.0314226150495</v>
      </c>
      <c r="G32" s="15">
        <v>322799.34999999998</v>
      </c>
      <c r="H32" s="16">
        <v>17905.0827994346</v>
      </c>
      <c r="I32" s="15">
        <v>467070.8</v>
      </c>
      <c r="J32" s="16">
        <v>3684.86933159828</v>
      </c>
      <c r="K32" s="17">
        <v>486638.83</v>
      </c>
      <c r="L32" s="23">
        <v>7334.4923894405301</v>
      </c>
      <c r="M32" s="18">
        <v>646133.91</v>
      </c>
      <c r="N32" s="23">
        <v>13294.942255496901</v>
      </c>
      <c r="O32" s="17">
        <v>323838.46000000002</v>
      </c>
      <c r="P32" s="24">
        <v>18020.324734069956</v>
      </c>
      <c r="Q32" s="5"/>
      <c r="R32" s="5"/>
    </row>
    <row r="33" spans="1:18" ht="13.8" customHeight="1" x14ac:dyDescent="0.25">
      <c r="A33" s="6" t="s">
        <v>1</v>
      </c>
      <c r="B33" s="7">
        <v>30</v>
      </c>
      <c r="C33" s="7">
        <v>657.38</v>
      </c>
      <c r="D33" s="8">
        <v>11.602959156036301</v>
      </c>
      <c r="E33" s="7">
        <v>676.3</v>
      </c>
      <c r="F33" s="8">
        <v>36.890129804611199</v>
      </c>
      <c r="G33" s="7">
        <v>658.03</v>
      </c>
      <c r="H33" s="8">
        <v>41.249955654144202</v>
      </c>
      <c r="I33" s="7">
        <v>756.68</v>
      </c>
      <c r="J33" s="8">
        <v>18.210506200790402</v>
      </c>
      <c r="K33" s="9">
        <v>707.02</v>
      </c>
      <c r="L33" s="20">
        <v>27.517360210418701</v>
      </c>
      <c r="M33" s="9">
        <v>713.88</v>
      </c>
      <c r="N33" s="20">
        <v>28.350159883499099</v>
      </c>
      <c r="O33" s="9">
        <v>666.24</v>
      </c>
      <c r="P33" s="21">
        <v>40.529278950008788</v>
      </c>
      <c r="Q33" s="5"/>
      <c r="R33" s="5"/>
    </row>
    <row r="34" spans="1:18" ht="13.8" customHeight="1" x14ac:dyDescent="0.25">
      <c r="A34" s="11" t="s">
        <v>1</v>
      </c>
      <c r="B34" s="3">
        <v>30</v>
      </c>
      <c r="C34" s="3">
        <v>655.77</v>
      </c>
      <c r="D34" s="4">
        <v>11.280795812606801</v>
      </c>
      <c r="E34" s="3">
        <v>664.1</v>
      </c>
      <c r="F34" s="4">
        <v>36.616976737976003</v>
      </c>
      <c r="G34" s="3">
        <v>658.03</v>
      </c>
      <c r="H34" s="4">
        <v>41.824527502059901</v>
      </c>
      <c r="I34" s="3">
        <v>785.52</v>
      </c>
      <c r="J34" s="4">
        <v>18.6362674236297</v>
      </c>
      <c r="K34" s="12">
        <v>690.87</v>
      </c>
      <c r="L34" s="5">
        <v>27.621110916137599</v>
      </c>
      <c r="M34" s="12">
        <v>741</v>
      </c>
      <c r="N34" s="54">
        <v>28.231450319290101</v>
      </c>
      <c r="O34" s="57">
        <v>665.95</v>
      </c>
      <c r="P34" s="22">
        <v>40.476444210628117</v>
      </c>
      <c r="Q34" s="5"/>
      <c r="R34" s="5"/>
    </row>
    <row r="35" spans="1:18" ht="13.8" customHeight="1" x14ac:dyDescent="0.25">
      <c r="A35" s="11" t="s">
        <v>1</v>
      </c>
      <c r="B35" s="3">
        <v>30</v>
      </c>
      <c r="C35" s="3">
        <v>657.38</v>
      </c>
      <c r="D35" s="4">
        <v>11.5650889873504</v>
      </c>
      <c r="E35" s="3">
        <v>681.36</v>
      </c>
      <c r="F35" s="4">
        <v>36.886101007461498</v>
      </c>
      <c r="G35" s="3">
        <v>658.03</v>
      </c>
      <c r="H35" s="4">
        <v>41.326681375503497</v>
      </c>
      <c r="I35" s="3">
        <v>713.21</v>
      </c>
      <c r="J35" s="4">
        <v>18.713606357574399</v>
      </c>
      <c r="K35" s="12">
        <v>696.85</v>
      </c>
      <c r="L35" s="5">
        <v>27.6241006851196</v>
      </c>
      <c r="M35" s="12">
        <v>753.98</v>
      </c>
      <c r="N35" s="54">
        <v>28.926745891570999</v>
      </c>
      <c r="O35" s="57">
        <v>666.27</v>
      </c>
      <c r="P35" s="22">
        <v>40.709541083067109</v>
      </c>
      <c r="Q35" s="5"/>
      <c r="R35" s="5"/>
    </row>
    <row r="36" spans="1:18" ht="13.8" customHeight="1" x14ac:dyDescent="0.25">
      <c r="A36" s="11" t="s">
        <v>1</v>
      </c>
      <c r="B36" s="3">
        <v>30</v>
      </c>
      <c r="C36" s="3">
        <v>655.77</v>
      </c>
      <c r="D36" s="4">
        <v>11.453360795974699</v>
      </c>
      <c r="E36" s="3">
        <v>664.1</v>
      </c>
      <c r="F36" s="4">
        <v>36.682535409927297</v>
      </c>
      <c r="G36" s="3">
        <v>658.03</v>
      </c>
      <c r="H36" s="4">
        <v>41.093125820159898</v>
      </c>
      <c r="I36" s="3">
        <v>801.92</v>
      </c>
      <c r="J36" s="4">
        <v>18.355818271636899</v>
      </c>
      <c r="K36" s="12">
        <v>733.28</v>
      </c>
      <c r="L36" s="5">
        <v>27.5253679752349</v>
      </c>
      <c r="M36" s="12">
        <v>704.67</v>
      </c>
      <c r="N36" s="54">
        <v>27.969229459762499</v>
      </c>
      <c r="O36" s="57">
        <v>666.28</v>
      </c>
      <c r="P36" s="22">
        <v>40.506736561043873</v>
      </c>
      <c r="Q36" s="5"/>
      <c r="R36" s="5"/>
    </row>
    <row r="37" spans="1:18" ht="13.8" customHeight="1" x14ac:dyDescent="0.25">
      <c r="A37" s="11" t="s">
        <v>1</v>
      </c>
      <c r="B37" s="3">
        <v>30</v>
      </c>
      <c r="C37" s="3">
        <v>655.77</v>
      </c>
      <c r="D37" s="4">
        <v>11.5221498012542</v>
      </c>
      <c r="E37" s="3">
        <v>671.79</v>
      </c>
      <c r="F37" s="4">
        <v>36.002387762069702</v>
      </c>
      <c r="G37" s="3">
        <v>658.03</v>
      </c>
      <c r="H37" s="4">
        <v>40.802015066146801</v>
      </c>
      <c r="I37" s="3">
        <v>842.19</v>
      </c>
      <c r="J37" s="4">
        <v>18.3300056457519</v>
      </c>
      <c r="K37" s="12">
        <v>696.77</v>
      </c>
      <c r="L37" s="5">
        <v>27.614671230316102</v>
      </c>
      <c r="M37" s="12">
        <v>716.96</v>
      </c>
      <c r="N37" s="54">
        <v>28.356183767318701</v>
      </c>
      <c r="O37" s="57">
        <v>675.98</v>
      </c>
      <c r="P37" s="22">
        <v>40.114463637915676</v>
      </c>
      <c r="Q37" s="5"/>
      <c r="R37" s="5"/>
    </row>
    <row r="38" spans="1:18" ht="13.8" customHeight="1" x14ac:dyDescent="0.25">
      <c r="A38" s="11" t="s">
        <v>1</v>
      </c>
      <c r="B38" s="3">
        <v>30</v>
      </c>
      <c r="C38" s="3">
        <v>655.77</v>
      </c>
      <c r="D38" s="4">
        <v>11.514224767684899</v>
      </c>
      <c r="E38" s="3">
        <v>664.64</v>
      </c>
      <c r="F38" s="4">
        <v>37.640447378158498</v>
      </c>
      <c r="G38" s="3">
        <v>658.03</v>
      </c>
      <c r="H38" s="4">
        <v>41.925431489944401</v>
      </c>
      <c r="I38" s="3">
        <v>773.16</v>
      </c>
      <c r="J38" s="4">
        <v>18.526304721832201</v>
      </c>
      <c r="K38" s="12">
        <v>703.01</v>
      </c>
      <c r="L38" s="5">
        <v>27.570244073867698</v>
      </c>
      <c r="M38" s="12">
        <v>728.15</v>
      </c>
      <c r="N38" s="54">
        <v>28.4887888431549</v>
      </c>
      <c r="O38" s="57">
        <v>669.76</v>
      </c>
      <c r="P38" s="22">
        <v>40.667042507661463</v>
      </c>
      <c r="Q38" s="5"/>
      <c r="R38" s="5"/>
    </row>
    <row r="39" spans="1:18" ht="13.8" customHeight="1" x14ac:dyDescent="0.25">
      <c r="A39" s="11" t="s">
        <v>1</v>
      </c>
      <c r="B39" s="3">
        <v>30</v>
      </c>
      <c r="C39" s="3">
        <v>655.77</v>
      </c>
      <c r="D39" s="4">
        <v>11.6408596038818</v>
      </c>
      <c r="E39" s="3">
        <v>671.79</v>
      </c>
      <c r="F39" s="4">
        <v>37.595580577850299</v>
      </c>
      <c r="G39" s="3">
        <v>658.03</v>
      </c>
      <c r="H39" s="4">
        <v>41.688584089279097</v>
      </c>
      <c r="I39" s="3">
        <v>712.25</v>
      </c>
      <c r="J39" s="4">
        <v>18.763117074966399</v>
      </c>
      <c r="K39" s="12">
        <v>676.18</v>
      </c>
      <c r="L39" s="5">
        <v>27.632081747055</v>
      </c>
      <c r="M39" s="12">
        <v>737</v>
      </c>
      <c r="N39" s="54">
        <v>28.216548204421901</v>
      </c>
      <c r="O39" s="57">
        <v>663.17</v>
      </c>
      <c r="P39" s="22">
        <v>40.693148116601819</v>
      </c>
      <c r="Q39" s="5"/>
      <c r="R39" s="5"/>
    </row>
    <row r="40" spans="1:18" ht="13.8" customHeight="1" x14ac:dyDescent="0.25">
      <c r="A40" s="11" t="s">
        <v>1</v>
      </c>
      <c r="B40" s="3">
        <v>30</v>
      </c>
      <c r="C40" s="3">
        <v>655.78</v>
      </c>
      <c r="D40" s="4">
        <v>11.500236272811801</v>
      </c>
      <c r="E40" s="3">
        <v>676.3</v>
      </c>
      <c r="F40" s="4">
        <v>37.007845163345301</v>
      </c>
      <c r="G40" s="3">
        <v>658.03</v>
      </c>
      <c r="H40" s="4">
        <v>41.8409869670867</v>
      </c>
      <c r="I40" s="3">
        <v>803.02</v>
      </c>
      <c r="J40" s="4">
        <v>18.401379585266099</v>
      </c>
      <c r="K40" s="12">
        <v>731.67</v>
      </c>
      <c r="L40" s="5">
        <v>27.567289113998399</v>
      </c>
      <c r="M40" s="12">
        <v>741.27</v>
      </c>
      <c r="N40" s="54">
        <v>28.741165161132798</v>
      </c>
      <c r="O40" s="57">
        <v>668.6</v>
      </c>
      <c r="P40" s="22">
        <v>40.57824856067819</v>
      </c>
      <c r="Q40" s="5"/>
      <c r="R40" s="5"/>
    </row>
    <row r="41" spans="1:18" ht="13.8" customHeight="1" x14ac:dyDescent="0.25">
      <c r="A41" s="11" t="s">
        <v>1</v>
      </c>
      <c r="B41" s="3">
        <v>30</v>
      </c>
      <c r="C41" s="3">
        <v>657.38</v>
      </c>
      <c r="D41" s="4">
        <v>11.4573500156402</v>
      </c>
      <c r="E41" s="3">
        <v>664.1</v>
      </c>
      <c r="F41" s="4">
        <v>36.857751607894897</v>
      </c>
      <c r="G41" s="3">
        <v>658.03</v>
      </c>
      <c r="H41" s="4">
        <v>42.064414978027301</v>
      </c>
      <c r="I41" s="3">
        <v>827.29</v>
      </c>
      <c r="J41" s="4">
        <v>18.684909343719401</v>
      </c>
      <c r="K41" s="12">
        <v>713.91</v>
      </c>
      <c r="L41" s="5">
        <v>27.656098127365102</v>
      </c>
      <c r="M41" s="12">
        <v>817.83</v>
      </c>
      <c r="N41" s="54">
        <v>28.745103836059499</v>
      </c>
      <c r="O41" s="57">
        <v>663.48</v>
      </c>
      <c r="P41" s="22">
        <v>40.116949822673931</v>
      </c>
      <c r="Q41" s="5"/>
      <c r="R41" s="5"/>
    </row>
    <row r="42" spans="1:18" ht="13.8" customHeight="1" thickBot="1" x14ac:dyDescent="0.35">
      <c r="A42" s="14" t="s">
        <v>1</v>
      </c>
      <c r="B42" s="15">
        <v>30</v>
      </c>
      <c r="C42" s="15">
        <v>657.38</v>
      </c>
      <c r="D42" s="16">
        <v>11.5141992568969</v>
      </c>
      <c r="E42" s="15">
        <v>671.79</v>
      </c>
      <c r="F42" s="16">
        <v>37.326927900314303</v>
      </c>
      <c r="G42" s="15">
        <v>658.03</v>
      </c>
      <c r="H42" s="16">
        <v>41.392011880874598</v>
      </c>
      <c r="I42" s="15">
        <v>757.13</v>
      </c>
      <c r="J42" s="16">
        <v>18.623227357864302</v>
      </c>
      <c r="K42" s="17">
        <v>735.32</v>
      </c>
      <c r="L42" s="23">
        <v>27.5772542953491</v>
      </c>
      <c r="M42" s="18">
        <v>765.03</v>
      </c>
      <c r="N42" s="23">
        <v>28.4531857967376</v>
      </c>
      <c r="O42" s="17">
        <v>667.69</v>
      </c>
      <c r="P42" s="24">
        <v>40.835903043344928</v>
      </c>
      <c r="Q42" s="5"/>
      <c r="R42" s="5"/>
    </row>
    <row r="43" spans="1:18" ht="13.8" customHeight="1" x14ac:dyDescent="0.25">
      <c r="A43" s="6" t="s">
        <v>1</v>
      </c>
      <c r="B43" s="7">
        <v>100</v>
      </c>
      <c r="C43" s="7">
        <v>1760.39</v>
      </c>
      <c r="D43" s="8">
        <v>56.206643104553201</v>
      </c>
      <c r="E43" s="7">
        <v>1950.01</v>
      </c>
      <c r="F43" s="8">
        <v>169.53281450271601</v>
      </c>
      <c r="G43" s="7">
        <v>1753.33</v>
      </c>
      <c r="H43" s="8">
        <v>233.498450756073</v>
      </c>
      <c r="I43" s="7">
        <v>2454.3000000000002</v>
      </c>
      <c r="J43" s="8">
        <v>95.779447555541907</v>
      </c>
      <c r="K43" s="9">
        <v>2320.2800000000002</v>
      </c>
      <c r="L43" s="20">
        <v>126.017892837524</v>
      </c>
      <c r="M43" s="9">
        <v>1877.05</v>
      </c>
      <c r="N43" s="20">
        <v>142.19461512565599</v>
      </c>
      <c r="O43" s="9">
        <v>1826.38</v>
      </c>
      <c r="P43" s="21">
        <v>245.37389091997082</v>
      </c>
      <c r="Q43" s="5"/>
      <c r="R43" s="5"/>
    </row>
    <row r="44" spans="1:18" ht="13.8" customHeight="1" x14ac:dyDescent="0.25">
      <c r="A44" s="11" t="s">
        <v>1</v>
      </c>
      <c r="B44" s="3">
        <v>100</v>
      </c>
      <c r="C44" s="3">
        <v>1764.64</v>
      </c>
      <c r="D44" s="4">
        <v>56.073998928069997</v>
      </c>
      <c r="E44" s="3">
        <v>1860.83</v>
      </c>
      <c r="F44" s="4">
        <v>170.554603099823</v>
      </c>
      <c r="G44" s="3">
        <v>1754.61</v>
      </c>
      <c r="H44" s="4">
        <v>242.018608570098</v>
      </c>
      <c r="I44" s="3">
        <v>2422.02</v>
      </c>
      <c r="J44" s="4">
        <v>96.218144655227604</v>
      </c>
      <c r="K44" s="12">
        <v>2393.04</v>
      </c>
      <c r="L44" s="5">
        <v>129.42676448821999</v>
      </c>
      <c r="M44" s="12">
        <v>1889.78</v>
      </c>
      <c r="N44" s="54">
        <v>141.62713122367799</v>
      </c>
      <c r="O44" s="57">
        <v>1835.73</v>
      </c>
      <c r="P44" s="22">
        <v>243.99135088379865</v>
      </c>
      <c r="Q44" s="5"/>
      <c r="R44" s="5"/>
    </row>
    <row r="45" spans="1:18" ht="13.8" customHeight="1" x14ac:dyDescent="0.25">
      <c r="A45" s="11" t="s">
        <v>1</v>
      </c>
      <c r="B45" s="3">
        <v>100</v>
      </c>
      <c r="C45" s="3">
        <v>1756.6</v>
      </c>
      <c r="D45" s="4">
        <v>56.2604916095733</v>
      </c>
      <c r="E45" s="3">
        <v>1927.78</v>
      </c>
      <c r="F45" s="4">
        <v>175.98688697814899</v>
      </c>
      <c r="G45" s="3">
        <v>1754.36</v>
      </c>
      <c r="H45" s="4">
        <v>247.006860733032</v>
      </c>
      <c r="I45" s="3">
        <v>2327.27</v>
      </c>
      <c r="J45" s="4">
        <v>97.996843338012695</v>
      </c>
      <c r="K45" s="12">
        <v>2359.81</v>
      </c>
      <c r="L45" s="5">
        <v>133.47790503501801</v>
      </c>
      <c r="M45" s="12">
        <v>1930.97</v>
      </c>
      <c r="N45" s="54">
        <v>143.10814166068999</v>
      </c>
      <c r="O45" s="57">
        <v>1817.39</v>
      </c>
      <c r="P45" s="22">
        <v>241.51242745266669</v>
      </c>
      <c r="Q45" s="5"/>
      <c r="R45" s="5"/>
    </row>
    <row r="46" spans="1:18" ht="13.8" customHeight="1" x14ac:dyDescent="0.25">
      <c r="A46" s="11" t="s">
        <v>1</v>
      </c>
      <c r="B46" s="3">
        <v>100</v>
      </c>
      <c r="C46" s="3">
        <v>1755.17</v>
      </c>
      <c r="D46" s="4">
        <v>56.752183675765899</v>
      </c>
      <c r="E46" s="3">
        <v>1841.08</v>
      </c>
      <c r="F46" s="4">
        <v>173.09598660469001</v>
      </c>
      <c r="G46" s="3">
        <v>1754.88</v>
      </c>
      <c r="H46" s="4">
        <v>249.65346384048399</v>
      </c>
      <c r="I46" s="3">
        <v>2221.4</v>
      </c>
      <c r="J46" s="4">
        <v>96.060414075851398</v>
      </c>
      <c r="K46" s="12">
        <v>2362.33</v>
      </c>
      <c r="L46" s="5">
        <v>133.182720899581</v>
      </c>
      <c r="M46" s="12">
        <v>1880.38</v>
      </c>
      <c r="N46" s="54">
        <v>145.65936923026999</v>
      </c>
      <c r="O46" s="57">
        <v>1827.06</v>
      </c>
      <c r="P46" s="22">
        <v>248.44065558654339</v>
      </c>
      <c r="Q46" s="5"/>
      <c r="R46" s="5"/>
    </row>
    <row r="47" spans="1:18" ht="13.8" customHeight="1" x14ac:dyDescent="0.25">
      <c r="A47" s="11" t="s">
        <v>1</v>
      </c>
      <c r="B47" s="3">
        <v>100</v>
      </c>
      <c r="C47" s="3">
        <v>1757.25</v>
      </c>
      <c r="D47" s="4">
        <v>57.359556198120103</v>
      </c>
      <c r="E47" s="3">
        <v>1832.86</v>
      </c>
      <c r="F47" s="4">
        <v>172.10329580307001</v>
      </c>
      <c r="G47" s="3">
        <v>1754.35</v>
      </c>
      <c r="H47" s="4">
        <v>247.19674634933401</v>
      </c>
      <c r="I47" s="3">
        <v>2267.11</v>
      </c>
      <c r="J47" s="4">
        <v>99.2236714363098</v>
      </c>
      <c r="K47" s="12">
        <v>2365</v>
      </c>
      <c r="L47" s="5">
        <v>134.733598947525</v>
      </c>
      <c r="M47" s="12">
        <v>1873.22</v>
      </c>
      <c r="N47" s="54">
        <v>147.246073961257</v>
      </c>
      <c r="O47" s="57">
        <v>1837.47</v>
      </c>
      <c r="P47" s="22">
        <v>241.11000346614745</v>
      </c>
      <c r="Q47" s="5"/>
      <c r="R47" s="5"/>
    </row>
    <row r="48" spans="1:18" ht="13.8" customHeight="1" x14ac:dyDescent="0.25">
      <c r="A48" s="11" t="s">
        <v>1</v>
      </c>
      <c r="B48" s="3">
        <v>100</v>
      </c>
      <c r="C48" s="3">
        <v>1761.79</v>
      </c>
      <c r="D48" s="4">
        <v>56.645466804504302</v>
      </c>
      <c r="E48" s="3">
        <v>1863.14</v>
      </c>
      <c r="F48" s="4">
        <v>171.95247030258099</v>
      </c>
      <c r="G48" s="3">
        <v>1756.38</v>
      </c>
      <c r="H48" s="4">
        <v>247.512387275695</v>
      </c>
      <c r="I48" s="3">
        <v>2335.63</v>
      </c>
      <c r="J48" s="4">
        <v>98.810056447982703</v>
      </c>
      <c r="K48" s="12">
        <v>2299</v>
      </c>
      <c r="L48" s="5">
        <v>133.17471551895099</v>
      </c>
      <c r="M48" s="12">
        <v>1880.51</v>
      </c>
      <c r="N48" s="54">
        <v>148.63638186454699</v>
      </c>
      <c r="O48" s="57">
        <v>1824.03</v>
      </c>
      <c r="P48" s="22">
        <v>242.0451415525672</v>
      </c>
      <c r="Q48" s="5"/>
      <c r="R48" s="5"/>
    </row>
    <row r="49" spans="1:18" ht="13.8" customHeight="1" x14ac:dyDescent="0.25">
      <c r="A49" s="11" t="s">
        <v>1</v>
      </c>
      <c r="B49" s="3">
        <v>100</v>
      </c>
      <c r="C49" s="3">
        <v>1758.37</v>
      </c>
      <c r="D49" s="4">
        <v>57.4283735752105</v>
      </c>
      <c r="E49" s="3">
        <v>1874.88</v>
      </c>
      <c r="F49" s="4">
        <v>170.789715766906</v>
      </c>
      <c r="G49" s="3">
        <v>1755.98</v>
      </c>
      <c r="H49" s="4">
        <v>250.128096342086</v>
      </c>
      <c r="I49" s="3">
        <v>2289.61</v>
      </c>
      <c r="J49" s="4">
        <v>95.155191898345905</v>
      </c>
      <c r="K49" s="12">
        <v>2375.94</v>
      </c>
      <c r="L49" s="5">
        <v>132.90546226501399</v>
      </c>
      <c r="M49" s="12">
        <v>1924.3</v>
      </c>
      <c r="N49" s="54">
        <v>145.71918463706899</v>
      </c>
      <c r="O49" s="57">
        <v>1829.74</v>
      </c>
      <c r="P49" s="22">
        <v>247.98273115391319</v>
      </c>
      <c r="Q49" s="5"/>
      <c r="R49" s="5"/>
    </row>
    <row r="50" spans="1:18" ht="13.8" customHeight="1" x14ac:dyDescent="0.25">
      <c r="A50" s="11" t="s">
        <v>1</v>
      </c>
      <c r="B50" s="3">
        <v>100</v>
      </c>
      <c r="C50" s="3">
        <v>1761.26</v>
      </c>
      <c r="D50" s="4">
        <v>56.758137226104701</v>
      </c>
      <c r="E50" s="3">
        <v>1816.82</v>
      </c>
      <c r="F50" s="4">
        <v>171.70748186111399</v>
      </c>
      <c r="G50" s="3">
        <v>1755.78</v>
      </c>
      <c r="H50" s="4">
        <v>247.78632521629299</v>
      </c>
      <c r="I50" s="3">
        <v>2276.3000000000002</v>
      </c>
      <c r="J50" s="4">
        <v>95.526803255081106</v>
      </c>
      <c r="K50" s="12">
        <v>2341.71</v>
      </c>
      <c r="L50" s="5">
        <v>134.11821746826101</v>
      </c>
      <c r="M50" s="12">
        <v>1983.38</v>
      </c>
      <c r="N50" s="54">
        <v>146.681608438491</v>
      </c>
      <c r="O50" s="57">
        <v>1841.28</v>
      </c>
      <c r="P50" s="22">
        <v>240.14010105391856</v>
      </c>
      <c r="Q50" s="5"/>
      <c r="R50" s="5"/>
    </row>
    <row r="51" spans="1:18" ht="13.8" customHeight="1" x14ac:dyDescent="0.25">
      <c r="A51" s="11" t="s">
        <v>1</v>
      </c>
      <c r="B51" s="3">
        <v>100</v>
      </c>
      <c r="C51" s="3">
        <v>1760.94</v>
      </c>
      <c r="D51" s="4">
        <v>56.071031570434499</v>
      </c>
      <c r="E51" s="3">
        <v>1842.42</v>
      </c>
      <c r="F51" s="4">
        <v>173.10891199111899</v>
      </c>
      <c r="G51" s="3">
        <v>1757.29</v>
      </c>
      <c r="H51" s="4">
        <v>248.26831293106</v>
      </c>
      <c r="I51" s="3">
        <v>2006.59</v>
      </c>
      <c r="J51" s="4">
        <v>95.831946372985797</v>
      </c>
      <c r="K51" s="12">
        <v>2381.7199999999998</v>
      </c>
      <c r="L51" s="5">
        <v>133.62556242942799</v>
      </c>
      <c r="M51" s="12">
        <v>1848.81</v>
      </c>
      <c r="N51" s="54">
        <v>147.938249111175</v>
      </c>
      <c r="O51" s="57">
        <v>1836.08</v>
      </c>
      <c r="P51" s="22">
        <v>242.95298138824256</v>
      </c>
      <c r="Q51" s="5"/>
      <c r="R51" s="5"/>
    </row>
    <row r="52" spans="1:18" ht="13.8" customHeight="1" thickBot="1" x14ac:dyDescent="0.35">
      <c r="A52" s="14" t="s">
        <v>1</v>
      </c>
      <c r="B52" s="15">
        <v>100</v>
      </c>
      <c r="C52" s="15">
        <v>1755.49</v>
      </c>
      <c r="D52" s="16">
        <v>57.5171344280242</v>
      </c>
      <c r="E52" s="15">
        <v>1889.62</v>
      </c>
      <c r="F52" s="16">
        <v>172.05121469497601</v>
      </c>
      <c r="G52" s="15">
        <v>1753.1</v>
      </c>
      <c r="H52" s="16">
        <v>249.29664659500099</v>
      </c>
      <c r="I52" s="15">
        <v>2327.66</v>
      </c>
      <c r="J52" s="16">
        <v>95.885282039642306</v>
      </c>
      <c r="K52" s="17">
        <v>2372.35</v>
      </c>
      <c r="L52" s="23">
        <v>133.81502342224101</v>
      </c>
      <c r="M52" s="18">
        <v>2045.76</v>
      </c>
      <c r="N52" s="23">
        <v>145.54667305946299</v>
      </c>
      <c r="O52" s="17">
        <v>1842.6</v>
      </c>
      <c r="P52" s="24">
        <v>248.02420037388583</v>
      </c>
      <c r="Q52" s="5"/>
      <c r="R52" s="5"/>
    </row>
    <row r="53" spans="1:18" ht="13.8" customHeight="1" x14ac:dyDescent="0.25">
      <c r="A53" s="6" t="s">
        <v>1</v>
      </c>
      <c r="B53" s="7">
        <v>1000</v>
      </c>
      <c r="C53" s="7">
        <v>18986.810000000001</v>
      </c>
      <c r="D53" s="8">
        <v>3059.5503246784201</v>
      </c>
      <c r="E53" s="7">
        <v>19801.740000000002</v>
      </c>
      <c r="F53" s="8">
        <v>9477.6556310653596</v>
      </c>
      <c r="G53" s="7">
        <v>18975.28</v>
      </c>
      <c r="H53" s="8">
        <v>17876.520253181399</v>
      </c>
      <c r="I53" s="7">
        <v>30269.91</v>
      </c>
      <c r="J53" s="8">
        <v>4044.6235837936401</v>
      </c>
      <c r="K53" s="7">
        <v>27311.759999999998</v>
      </c>
      <c r="L53" s="7">
        <v>7359.7487000000001</v>
      </c>
      <c r="M53" s="7">
        <v>71660.72</v>
      </c>
      <c r="N53" s="7">
        <v>12326.515100000001</v>
      </c>
      <c r="O53" s="9">
        <v>19027.419999999998</v>
      </c>
      <c r="P53" s="25">
        <v>17829.28529637248</v>
      </c>
      <c r="Q53" s="3"/>
      <c r="R53" s="3"/>
    </row>
    <row r="54" spans="1:18" ht="13.8" customHeight="1" x14ac:dyDescent="0.25">
      <c r="A54" s="11" t="s">
        <v>1</v>
      </c>
      <c r="B54" s="3">
        <v>1000</v>
      </c>
      <c r="C54" s="3">
        <v>18977.900000000001</v>
      </c>
      <c r="D54" s="4">
        <v>3015.7156128883298</v>
      </c>
      <c r="E54" s="3">
        <v>19682.39</v>
      </c>
      <c r="F54" s="4">
        <v>9040.3529908657001</v>
      </c>
      <c r="G54" s="3">
        <v>18975.3</v>
      </c>
      <c r="H54" s="4">
        <v>17954.8556945323</v>
      </c>
      <c r="I54" s="3">
        <v>30487.06</v>
      </c>
      <c r="J54" s="4">
        <v>4054.6248495578702</v>
      </c>
      <c r="K54" s="3">
        <v>26978.98</v>
      </c>
      <c r="L54" s="3">
        <v>7397.6134000000002</v>
      </c>
      <c r="M54" s="1">
        <v>74678.3</v>
      </c>
      <c r="N54" s="55">
        <v>12618.413699999999</v>
      </c>
      <c r="O54" s="57">
        <v>19030.54</v>
      </c>
      <c r="P54" s="26">
        <v>17821.094888730699</v>
      </c>
      <c r="Q54" s="3"/>
      <c r="R54" s="3"/>
    </row>
    <row r="55" spans="1:18" ht="13.8" customHeight="1" x14ac:dyDescent="0.25">
      <c r="A55" s="11" t="s">
        <v>1</v>
      </c>
      <c r="B55" s="3">
        <v>1000</v>
      </c>
      <c r="C55" s="3">
        <v>18978.52</v>
      </c>
      <c r="D55" s="4">
        <v>3087.7470235824499</v>
      </c>
      <c r="E55" s="3">
        <v>20312.5</v>
      </c>
      <c r="F55" s="4">
        <v>9012.1534514427094</v>
      </c>
      <c r="G55" s="3">
        <v>18975.21</v>
      </c>
      <c r="H55" s="4">
        <v>18089.353851318301</v>
      </c>
      <c r="I55" s="3">
        <v>31343.919999999998</v>
      </c>
      <c r="J55" s="4">
        <v>4017.41996741294</v>
      </c>
      <c r="K55" s="3">
        <v>27692.76</v>
      </c>
      <c r="L55" s="3">
        <v>7433.9318999999996</v>
      </c>
      <c r="M55" s="3">
        <v>66325.41</v>
      </c>
      <c r="N55" s="55">
        <v>12312.0568</v>
      </c>
      <c r="O55" s="57">
        <v>19039.599999999999</v>
      </c>
      <c r="P55" s="26">
        <v>17821.680415890591</v>
      </c>
      <c r="Q55" s="3"/>
      <c r="R55" s="3"/>
    </row>
    <row r="56" spans="1:18" ht="13.8" customHeight="1" x14ac:dyDescent="0.25">
      <c r="A56" s="11" t="s">
        <v>1</v>
      </c>
      <c r="B56" s="3">
        <v>1000</v>
      </c>
      <c r="C56" s="3">
        <v>18988.419999999998</v>
      </c>
      <c r="D56" s="4">
        <v>3043.6070024967098</v>
      </c>
      <c r="E56" s="3">
        <v>19642.7</v>
      </c>
      <c r="F56" s="4">
        <v>9469.30748844146</v>
      </c>
      <c r="G56" s="3">
        <v>18975.38</v>
      </c>
      <c r="H56" s="4">
        <v>17977.958893060601</v>
      </c>
      <c r="I56" s="3">
        <v>30849.93</v>
      </c>
      <c r="J56" s="4">
        <v>4014.5755214691098</v>
      </c>
      <c r="K56" s="3">
        <v>27742.43</v>
      </c>
      <c r="L56" s="3">
        <v>7570.5717999999997</v>
      </c>
      <c r="M56" s="3">
        <v>67853.95</v>
      </c>
      <c r="N56" s="55">
        <v>12540.3251</v>
      </c>
      <c r="O56" s="57">
        <v>19020.82</v>
      </c>
      <c r="P56" s="26">
        <v>17838.384878972825</v>
      </c>
      <c r="Q56" s="3"/>
      <c r="R56" s="3"/>
    </row>
    <row r="57" spans="1:18" ht="13.8" customHeight="1" x14ac:dyDescent="0.25">
      <c r="A57" s="11" t="s">
        <v>1</v>
      </c>
      <c r="B57" s="3">
        <v>1000</v>
      </c>
      <c r="C57" s="3">
        <v>18991.75</v>
      </c>
      <c r="D57" s="4">
        <v>3102.61717033386</v>
      </c>
      <c r="E57" s="3">
        <v>20539.849999999999</v>
      </c>
      <c r="F57" s="4">
        <v>9065.6074292659705</v>
      </c>
      <c r="G57" s="3">
        <v>18975.310000000001</v>
      </c>
      <c r="H57" s="4">
        <v>18036.478345870899</v>
      </c>
      <c r="I57" s="3">
        <v>31139.49</v>
      </c>
      <c r="J57" s="4">
        <v>4025.4534425735401</v>
      </c>
      <c r="K57" s="3">
        <v>27418.94</v>
      </c>
      <c r="L57" s="3">
        <v>7550.4147999999996</v>
      </c>
      <c r="M57" s="3">
        <v>67358.789999999994</v>
      </c>
      <c r="N57" s="55">
        <v>12715.316000000001</v>
      </c>
      <c r="O57" s="57">
        <v>19027.060000000001</v>
      </c>
      <c r="P57" s="26">
        <v>17837.885061130357</v>
      </c>
      <c r="Q57" s="3"/>
      <c r="R57" s="3"/>
    </row>
    <row r="58" spans="1:18" ht="13.8" customHeight="1" x14ac:dyDescent="0.25">
      <c r="A58" s="11" t="s">
        <v>1</v>
      </c>
      <c r="B58" s="3">
        <v>1000</v>
      </c>
      <c r="C58" s="3">
        <v>18991.73</v>
      </c>
      <c r="D58" s="4">
        <v>3121.3490426540302</v>
      </c>
      <c r="E58" s="3">
        <v>20256.22</v>
      </c>
      <c r="F58" s="4">
        <v>8871.2304894924091</v>
      </c>
      <c r="G58" s="3">
        <v>18975.310000000001</v>
      </c>
      <c r="H58" s="4">
        <v>18034.630262613198</v>
      </c>
      <c r="I58" s="3">
        <v>30971.63</v>
      </c>
      <c r="J58" s="4">
        <v>4039.46394085884</v>
      </c>
      <c r="K58" s="3">
        <v>27933.71</v>
      </c>
      <c r="L58" s="3">
        <v>7658.5135</v>
      </c>
      <c r="M58" s="3">
        <v>78225.600000000006</v>
      </c>
      <c r="N58" s="55">
        <v>13076.8549</v>
      </c>
      <c r="O58" s="57">
        <v>19017.07</v>
      </c>
      <c r="P58" s="26">
        <v>17815.219859487603</v>
      </c>
      <c r="Q58" s="3"/>
      <c r="R58" s="3"/>
    </row>
    <row r="59" spans="1:18" ht="13.8" customHeight="1" x14ac:dyDescent="0.25">
      <c r="A59" s="11" t="s">
        <v>1</v>
      </c>
      <c r="B59" s="3">
        <v>1000</v>
      </c>
      <c r="C59" s="3">
        <v>18990.09</v>
      </c>
      <c r="D59" s="4">
        <v>3039.6296412944698</v>
      </c>
      <c r="E59" s="3">
        <v>20158.68</v>
      </c>
      <c r="F59" s="4">
        <v>8989.1379942893891</v>
      </c>
      <c r="G59" s="3">
        <v>18975.23</v>
      </c>
      <c r="H59" s="4">
        <v>17736.266560077602</v>
      </c>
      <c r="I59" s="3">
        <v>29320.71</v>
      </c>
      <c r="J59" s="4">
        <v>3998.6023077964701</v>
      </c>
      <c r="K59" s="3">
        <v>27568.14</v>
      </c>
      <c r="L59" s="3">
        <v>7663.9560000000001</v>
      </c>
      <c r="M59" s="3">
        <v>65358.05</v>
      </c>
      <c r="N59" s="55">
        <v>12734.574500000001</v>
      </c>
      <c r="O59" s="57">
        <v>19035.8</v>
      </c>
      <c r="P59" s="26">
        <v>17804.200697735261</v>
      </c>
      <c r="Q59" s="3"/>
      <c r="R59" s="3"/>
    </row>
    <row r="60" spans="1:18" ht="13.8" customHeight="1" x14ac:dyDescent="0.25">
      <c r="A60" s="11" t="s">
        <v>1</v>
      </c>
      <c r="B60" s="3">
        <v>1000</v>
      </c>
      <c r="C60" s="3">
        <v>18977.93</v>
      </c>
      <c r="D60" s="4">
        <v>3028.2939646243999</v>
      </c>
      <c r="E60" s="3">
        <v>20270.37</v>
      </c>
      <c r="F60" s="4">
        <v>8914.5176129341107</v>
      </c>
      <c r="G60" s="3">
        <v>18975.45</v>
      </c>
      <c r="H60" s="4">
        <v>17179.867108344999</v>
      </c>
      <c r="I60" s="3">
        <v>31208.03</v>
      </c>
      <c r="J60" s="4">
        <v>4012.2417905330599</v>
      </c>
      <c r="K60" s="3">
        <v>27521.43</v>
      </c>
      <c r="L60" s="3">
        <v>7637.6941999999999</v>
      </c>
      <c r="M60" s="3">
        <v>74931.92</v>
      </c>
      <c r="N60" s="55">
        <v>12776.0206</v>
      </c>
      <c r="O60" s="57">
        <v>19043.25</v>
      </c>
      <c r="P60" s="26">
        <v>17817.234903485078</v>
      </c>
      <c r="Q60" s="3"/>
      <c r="R60" s="3"/>
    </row>
    <row r="61" spans="1:18" ht="13.8" customHeight="1" x14ac:dyDescent="0.25">
      <c r="A61" s="11" t="s">
        <v>1</v>
      </c>
      <c r="B61" s="3">
        <v>1000</v>
      </c>
      <c r="C61" s="3">
        <v>18988.82</v>
      </c>
      <c r="D61" s="4">
        <v>3117.5542700290598</v>
      </c>
      <c r="E61" s="3">
        <v>19751.900000000001</v>
      </c>
      <c r="F61" s="4">
        <v>9025.6105418205207</v>
      </c>
      <c r="G61" s="3">
        <v>18975.37</v>
      </c>
      <c r="H61" s="4">
        <v>17200.1812031269</v>
      </c>
      <c r="I61" s="3">
        <v>30808.33</v>
      </c>
      <c r="J61" s="4">
        <v>4020.15761637687</v>
      </c>
      <c r="K61" s="3">
        <v>27716.26</v>
      </c>
      <c r="L61" s="3">
        <v>7639.0855000000001</v>
      </c>
      <c r="M61" s="3">
        <v>71735.92</v>
      </c>
      <c r="N61" s="55">
        <v>12667.4331</v>
      </c>
      <c r="O61" s="57">
        <v>19041.259999999998</v>
      </c>
      <c r="P61" s="26">
        <v>17838.272945833829</v>
      </c>
      <c r="Q61" s="3"/>
      <c r="R61" s="3"/>
    </row>
    <row r="62" spans="1:18" ht="13.8" customHeight="1" thickBot="1" x14ac:dyDescent="0.3">
      <c r="A62" s="14" t="s">
        <v>1</v>
      </c>
      <c r="B62" s="15">
        <v>1000</v>
      </c>
      <c r="C62" s="15">
        <v>18986.919999999998</v>
      </c>
      <c r="D62" s="16">
        <v>3007.2592084407802</v>
      </c>
      <c r="E62" s="15">
        <v>20258.810000000001</v>
      </c>
      <c r="F62" s="16">
        <v>9077.7469820976203</v>
      </c>
      <c r="G62" s="15">
        <v>18975.32</v>
      </c>
      <c r="H62" s="16">
        <v>17607.034224748601</v>
      </c>
      <c r="I62" s="15">
        <v>32230.35</v>
      </c>
      <c r="J62" s="16">
        <v>4001.41720414161</v>
      </c>
      <c r="K62" s="15">
        <v>26684.97</v>
      </c>
      <c r="L62" s="15">
        <v>7727.7613000000001</v>
      </c>
      <c r="M62" s="15">
        <v>79587.3</v>
      </c>
      <c r="N62" s="15">
        <v>13554.7793</v>
      </c>
      <c r="O62" s="17">
        <v>19044.53</v>
      </c>
      <c r="P62" s="27">
        <v>17849.119932252837</v>
      </c>
      <c r="Q62" s="3"/>
      <c r="R62" s="3"/>
    </row>
    <row r="63" spans="1:18" ht="13.8" customHeight="1" x14ac:dyDescent="0.25">
      <c r="A63" s="6" t="s">
        <v>2</v>
      </c>
      <c r="B63" s="7">
        <v>25</v>
      </c>
      <c r="C63" s="7">
        <v>28.11</v>
      </c>
      <c r="D63" s="8">
        <v>10.1698253154754</v>
      </c>
      <c r="E63" s="7">
        <v>28.1</v>
      </c>
      <c r="F63" s="8">
        <v>34.152523040771399</v>
      </c>
      <c r="G63" s="7">
        <v>28.09</v>
      </c>
      <c r="H63" s="8">
        <v>36.982188701629603</v>
      </c>
      <c r="I63" s="7">
        <v>38.200000000000003</v>
      </c>
      <c r="J63" s="8">
        <v>16.167643785476599</v>
      </c>
      <c r="K63" s="9">
        <v>28.26</v>
      </c>
      <c r="L63" s="28">
        <v>25.1208269596099</v>
      </c>
      <c r="M63" s="9">
        <v>31.57</v>
      </c>
      <c r="N63" s="28">
        <v>25.076899051666199</v>
      </c>
      <c r="O63" s="9">
        <v>28.16</v>
      </c>
      <c r="P63" s="29">
        <v>35.913377248743338</v>
      </c>
      <c r="Q63" s="2"/>
      <c r="R63" s="2"/>
    </row>
    <row r="64" spans="1:18" ht="13.8" customHeight="1" x14ac:dyDescent="0.25">
      <c r="A64" s="11" t="s">
        <v>2</v>
      </c>
      <c r="B64" s="3">
        <v>25</v>
      </c>
      <c r="C64" s="3">
        <v>28.11</v>
      </c>
      <c r="D64" s="4">
        <v>10.2385807037353</v>
      </c>
      <c r="E64" s="3">
        <v>28.22</v>
      </c>
      <c r="F64" s="4">
        <v>34.380508899688699</v>
      </c>
      <c r="G64" s="3">
        <v>28.09</v>
      </c>
      <c r="H64" s="4">
        <v>37.116478204727102</v>
      </c>
      <c r="I64" s="3">
        <v>38.869999999999997</v>
      </c>
      <c r="J64" s="4">
        <v>15.9637644290924</v>
      </c>
      <c r="K64" s="12">
        <v>30.22</v>
      </c>
      <c r="L64" s="2">
        <v>25.132739067077601</v>
      </c>
      <c r="M64" s="12">
        <v>36.08</v>
      </c>
      <c r="N64" s="56">
        <v>24.8764646053314</v>
      </c>
      <c r="O64" s="57">
        <v>28.2</v>
      </c>
      <c r="P64" s="30">
        <v>35.448565992899837</v>
      </c>
      <c r="Q64" s="2"/>
      <c r="R64" s="2"/>
    </row>
    <row r="65" spans="1:18" ht="13.8" customHeight="1" x14ac:dyDescent="0.25">
      <c r="A65" s="11" t="s">
        <v>2</v>
      </c>
      <c r="B65" s="3">
        <v>25</v>
      </c>
      <c r="C65" s="3">
        <v>28.11</v>
      </c>
      <c r="D65" s="4">
        <v>10.2695519924163</v>
      </c>
      <c r="E65" s="3">
        <v>28.15</v>
      </c>
      <c r="F65" s="4">
        <v>33.1680748462677</v>
      </c>
      <c r="G65" s="3">
        <v>28.09</v>
      </c>
      <c r="H65" s="4">
        <v>37.1172161102294</v>
      </c>
      <c r="I65" s="3">
        <v>39.96</v>
      </c>
      <c r="J65" s="4">
        <v>16.603830575942901</v>
      </c>
      <c r="K65" s="12">
        <v>30.31</v>
      </c>
      <c r="L65" s="2">
        <v>25.391075372695902</v>
      </c>
      <c r="M65" s="12">
        <v>36.479999999999997</v>
      </c>
      <c r="N65" s="56">
        <v>24.8006143569946</v>
      </c>
      <c r="O65" s="57">
        <v>28.14</v>
      </c>
      <c r="P65" s="30">
        <v>35.137830771049117</v>
      </c>
      <c r="Q65" s="2"/>
      <c r="R65" s="2"/>
    </row>
    <row r="66" spans="1:18" ht="13.8" customHeight="1" x14ac:dyDescent="0.25">
      <c r="A66" s="11" t="s">
        <v>2</v>
      </c>
      <c r="B66" s="3">
        <v>25</v>
      </c>
      <c r="C66" s="3">
        <v>28.11</v>
      </c>
      <c r="D66" s="4">
        <v>10.160794973373401</v>
      </c>
      <c r="E66" s="3">
        <v>28.12</v>
      </c>
      <c r="F66" s="4">
        <v>34.000873088836599</v>
      </c>
      <c r="G66" s="3">
        <v>28.09</v>
      </c>
      <c r="H66" s="4">
        <v>36.965750217437702</v>
      </c>
      <c r="I66" s="3">
        <v>39.89</v>
      </c>
      <c r="J66" s="4">
        <v>16.469602108001698</v>
      </c>
      <c r="K66" s="12">
        <v>29.15</v>
      </c>
      <c r="L66" s="2">
        <v>25.008131504058799</v>
      </c>
      <c r="M66" s="12">
        <v>30.7</v>
      </c>
      <c r="N66" s="56">
        <v>25.359475374221802</v>
      </c>
      <c r="O66" s="57">
        <v>28.15</v>
      </c>
      <c r="P66" s="30">
        <v>35.252889553724948</v>
      </c>
      <c r="Q66" s="2"/>
      <c r="R66" s="2"/>
    </row>
    <row r="67" spans="1:18" ht="13.8" customHeight="1" x14ac:dyDescent="0.25">
      <c r="A67" s="11" t="s">
        <v>2</v>
      </c>
      <c r="B67" s="3">
        <v>25</v>
      </c>
      <c r="C67" s="3">
        <v>28.11</v>
      </c>
      <c r="D67" s="4">
        <v>9.9872827529907209</v>
      </c>
      <c r="E67" s="3">
        <v>28.15</v>
      </c>
      <c r="F67" s="4">
        <v>33.246100664138702</v>
      </c>
      <c r="G67" s="3">
        <v>28.09</v>
      </c>
      <c r="H67" s="4">
        <v>36.643160820007303</v>
      </c>
      <c r="I67" s="3">
        <v>39.520000000000003</v>
      </c>
      <c r="J67" s="4">
        <v>16.2661805152893</v>
      </c>
      <c r="K67" s="12">
        <v>28.56</v>
      </c>
      <c r="L67" s="2">
        <v>24.983164787292399</v>
      </c>
      <c r="M67" s="12">
        <v>29.45</v>
      </c>
      <c r="N67" s="56">
        <v>25.253444671630799</v>
      </c>
      <c r="O67" s="57">
        <v>28.2</v>
      </c>
      <c r="P67" s="30">
        <v>35.641752699406595</v>
      </c>
      <c r="Q67" s="2"/>
      <c r="R67" s="2"/>
    </row>
    <row r="68" spans="1:18" ht="13.8" customHeight="1" x14ac:dyDescent="0.25">
      <c r="A68" s="11" t="s">
        <v>2</v>
      </c>
      <c r="B68" s="3">
        <v>25</v>
      </c>
      <c r="C68" s="3">
        <v>28.11</v>
      </c>
      <c r="D68" s="4">
        <v>10.1847534179687</v>
      </c>
      <c r="E68" s="3">
        <v>28.16</v>
      </c>
      <c r="F68" s="4">
        <v>33.7642211914062</v>
      </c>
      <c r="G68" s="3">
        <v>28.09</v>
      </c>
      <c r="H68" s="4">
        <v>36.429367303848203</v>
      </c>
      <c r="I68" s="3">
        <v>40.71</v>
      </c>
      <c r="J68" s="4">
        <v>16.4051496982574</v>
      </c>
      <c r="K68" s="12">
        <v>30.14</v>
      </c>
      <c r="L68" s="2">
        <v>24.649032115936201</v>
      </c>
      <c r="M68" s="12">
        <v>30.12</v>
      </c>
      <c r="N68" s="56">
        <v>25.126783370971602</v>
      </c>
      <c r="O68" s="57">
        <v>28.14</v>
      </c>
      <c r="P68" s="30">
        <v>35.868613141351261</v>
      </c>
      <c r="Q68" s="2"/>
      <c r="R68" s="2"/>
    </row>
    <row r="69" spans="1:18" ht="13.8" customHeight="1" x14ac:dyDescent="0.25">
      <c r="A69" s="11" t="s">
        <v>2</v>
      </c>
      <c r="B69" s="3">
        <v>25</v>
      </c>
      <c r="C69" s="3">
        <v>28.11</v>
      </c>
      <c r="D69" s="4">
        <v>10.1618483066558</v>
      </c>
      <c r="E69" s="3">
        <v>28.09</v>
      </c>
      <c r="F69" s="4">
        <v>34.012471199035602</v>
      </c>
      <c r="G69" s="3">
        <v>28.09</v>
      </c>
      <c r="H69" s="4">
        <v>36.739348649978602</v>
      </c>
      <c r="I69" s="3">
        <v>40.590000000000003</v>
      </c>
      <c r="J69" s="4">
        <v>16.385502099990799</v>
      </c>
      <c r="K69" s="12">
        <v>29.64</v>
      </c>
      <c r="L69" s="2">
        <v>24.976187229156402</v>
      </c>
      <c r="M69" s="12">
        <v>35.65</v>
      </c>
      <c r="N69" s="56">
        <v>25.3491871356964</v>
      </c>
      <c r="O69" s="57">
        <v>28.09</v>
      </c>
      <c r="P69" s="30">
        <v>35.71325879158038</v>
      </c>
      <c r="Q69" s="2"/>
      <c r="R69" s="2"/>
    </row>
    <row r="70" spans="1:18" ht="13.8" customHeight="1" x14ac:dyDescent="0.25">
      <c r="A70" s="11" t="s">
        <v>2</v>
      </c>
      <c r="B70" s="3">
        <v>25</v>
      </c>
      <c r="C70" s="3">
        <v>28.11</v>
      </c>
      <c r="D70" s="4">
        <v>9.79180407524108</v>
      </c>
      <c r="E70" s="3">
        <v>28.18</v>
      </c>
      <c r="F70" s="4">
        <v>33.532644510269101</v>
      </c>
      <c r="G70" s="3">
        <v>28.09</v>
      </c>
      <c r="H70" s="4">
        <v>36.8544280529022</v>
      </c>
      <c r="I70" s="3">
        <v>38.409999999999997</v>
      </c>
      <c r="J70" s="4">
        <v>16.031995534896801</v>
      </c>
      <c r="K70" s="12">
        <v>30.23</v>
      </c>
      <c r="L70" s="2">
        <v>25.1586833000183</v>
      </c>
      <c r="M70" s="12">
        <v>32.479999999999997</v>
      </c>
      <c r="N70" s="56">
        <v>25.21458029747</v>
      </c>
      <c r="O70" s="57">
        <v>28.09</v>
      </c>
      <c r="P70" s="30">
        <v>35.486353524023677</v>
      </c>
      <c r="Q70" s="2"/>
      <c r="R70" s="2"/>
    </row>
    <row r="71" spans="1:18" ht="13.8" customHeight="1" x14ac:dyDescent="0.25">
      <c r="A71" s="11" t="s">
        <v>2</v>
      </c>
      <c r="B71" s="3">
        <v>25</v>
      </c>
      <c r="C71" s="3">
        <v>28.11</v>
      </c>
      <c r="D71" s="4">
        <v>9.9264435768127406</v>
      </c>
      <c r="E71" s="3">
        <v>28.3</v>
      </c>
      <c r="F71" s="4">
        <v>33.406795263290398</v>
      </c>
      <c r="G71" s="3">
        <v>28.09</v>
      </c>
      <c r="H71" s="4">
        <v>36.9522063732147</v>
      </c>
      <c r="I71" s="3">
        <v>39.49</v>
      </c>
      <c r="J71" s="4">
        <v>16.193706989288302</v>
      </c>
      <c r="K71" s="12">
        <v>28.52</v>
      </c>
      <c r="L71" s="2">
        <v>25.122794151306099</v>
      </c>
      <c r="M71" s="12">
        <v>37.28</v>
      </c>
      <c r="N71" s="56">
        <v>24.769705533981298</v>
      </c>
      <c r="O71" s="57">
        <v>28.17</v>
      </c>
      <c r="P71" s="30">
        <v>35.213207362078847</v>
      </c>
      <c r="Q71" s="2"/>
      <c r="R71" s="2"/>
    </row>
    <row r="72" spans="1:18" ht="13.8" customHeight="1" thickBot="1" x14ac:dyDescent="0.35">
      <c r="A72" s="14" t="s">
        <v>2</v>
      </c>
      <c r="B72" s="15">
        <v>25</v>
      </c>
      <c r="C72" s="15">
        <v>28.11</v>
      </c>
      <c r="D72" s="16">
        <v>9.94140529632568</v>
      </c>
      <c r="E72" s="15">
        <v>28.13</v>
      </c>
      <c r="F72" s="16">
        <v>34.416797161102203</v>
      </c>
      <c r="G72" s="15">
        <v>28.09</v>
      </c>
      <c r="H72" s="16">
        <v>36.2503371238708</v>
      </c>
      <c r="I72" s="15">
        <v>42.17</v>
      </c>
      <c r="J72" s="16">
        <v>16.2499904632568</v>
      </c>
      <c r="K72" s="17">
        <v>28.73</v>
      </c>
      <c r="L72" s="31">
        <v>25.041028976440401</v>
      </c>
      <c r="M72" s="18">
        <v>35.53</v>
      </c>
      <c r="N72" s="31">
        <v>24.957237482070902</v>
      </c>
      <c r="O72" s="17">
        <v>28.15</v>
      </c>
      <c r="P72" s="32">
        <v>35.599868995404698</v>
      </c>
      <c r="Q72" s="2"/>
      <c r="R72" s="2"/>
    </row>
    <row r="73" spans="1:18" ht="13.8" customHeight="1" x14ac:dyDescent="0.25">
      <c r="A73" s="6" t="s">
        <v>2</v>
      </c>
      <c r="B73" s="7">
        <v>100</v>
      </c>
      <c r="C73" s="7">
        <v>103.62</v>
      </c>
      <c r="D73" s="8">
        <v>68.210500955581594</v>
      </c>
      <c r="E73" s="7">
        <v>104.89</v>
      </c>
      <c r="F73" s="8">
        <v>202.439534664154</v>
      </c>
      <c r="G73" s="7">
        <v>102.96</v>
      </c>
      <c r="H73" s="8">
        <v>267.239616394042</v>
      </c>
      <c r="I73" s="7">
        <v>148.13</v>
      </c>
      <c r="J73" s="8">
        <v>95.303858518600407</v>
      </c>
      <c r="K73" s="9">
        <v>121.54</v>
      </c>
      <c r="L73" s="28">
        <v>142.63945174217201</v>
      </c>
      <c r="M73" s="9">
        <v>113.6</v>
      </c>
      <c r="N73" s="28">
        <v>155.824152231216</v>
      </c>
      <c r="O73" s="9">
        <v>104.12</v>
      </c>
      <c r="P73" s="29">
        <v>275.41796616882488</v>
      </c>
      <c r="Q73" s="2"/>
      <c r="R73" s="2"/>
    </row>
    <row r="74" spans="1:18" ht="13.8" customHeight="1" x14ac:dyDescent="0.25">
      <c r="A74" s="11" t="s">
        <v>2</v>
      </c>
      <c r="B74" s="3">
        <v>100</v>
      </c>
      <c r="C74" s="3">
        <v>103.63</v>
      </c>
      <c r="D74" s="4">
        <v>67.879442453384399</v>
      </c>
      <c r="E74" s="3">
        <v>104.36</v>
      </c>
      <c r="F74" s="4">
        <v>203.809955596923</v>
      </c>
      <c r="G74" s="3">
        <v>102.98</v>
      </c>
      <c r="H74" s="4">
        <v>270.91938543319702</v>
      </c>
      <c r="I74" s="3">
        <v>159.43</v>
      </c>
      <c r="J74" s="4">
        <v>95.390422105789099</v>
      </c>
      <c r="K74" s="12">
        <v>122.69</v>
      </c>
      <c r="L74" s="2">
        <v>144.14638876914901</v>
      </c>
      <c r="M74" s="12">
        <v>116.41</v>
      </c>
      <c r="N74" s="56">
        <v>155.56384873390101</v>
      </c>
      <c r="O74" s="57">
        <v>103.98</v>
      </c>
      <c r="P74" s="30">
        <v>273.14372064590742</v>
      </c>
      <c r="Q74" s="2"/>
      <c r="R74" s="2"/>
    </row>
    <row r="75" spans="1:18" ht="13.8" customHeight="1" x14ac:dyDescent="0.25">
      <c r="A75" s="11" t="s">
        <v>2</v>
      </c>
      <c r="B75" s="3">
        <v>100</v>
      </c>
      <c r="C75" s="3">
        <v>103.74</v>
      </c>
      <c r="D75" s="4">
        <v>68.731109142303396</v>
      </c>
      <c r="E75" s="3">
        <v>104.21</v>
      </c>
      <c r="F75" s="4">
        <v>202.903924942016</v>
      </c>
      <c r="G75" s="3">
        <v>102.98</v>
      </c>
      <c r="H75" s="4">
        <v>275.35074329376198</v>
      </c>
      <c r="I75" s="3">
        <v>156.04</v>
      </c>
      <c r="J75" s="4">
        <v>94.743913650512695</v>
      </c>
      <c r="K75" s="12">
        <v>124.25</v>
      </c>
      <c r="L75" s="2">
        <v>143.569906711578</v>
      </c>
      <c r="M75" s="12">
        <v>113.72</v>
      </c>
      <c r="N75" s="56">
        <v>155.10311031341499</v>
      </c>
      <c r="O75" s="57">
        <v>104.08</v>
      </c>
      <c r="P75" s="30">
        <v>271.23088895422904</v>
      </c>
      <c r="Q75" s="2"/>
      <c r="R75" s="2"/>
    </row>
    <row r="76" spans="1:18" ht="13.8" customHeight="1" x14ac:dyDescent="0.25">
      <c r="A76" s="11" t="s">
        <v>2</v>
      </c>
      <c r="B76" s="3">
        <v>100</v>
      </c>
      <c r="C76" s="3">
        <v>103.71</v>
      </c>
      <c r="D76" s="4">
        <v>69.188911199569702</v>
      </c>
      <c r="E76" s="3">
        <v>104.35</v>
      </c>
      <c r="F76" s="4">
        <v>206.267217636108</v>
      </c>
      <c r="G76" s="3">
        <v>102.97</v>
      </c>
      <c r="H76" s="4">
        <v>274.37683796882601</v>
      </c>
      <c r="I76" s="3">
        <v>153.41999999999999</v>
      </c>
      <c r="J76" s="4">
        <v>95.593700408935504</v>
      </c>
      <c r="K76" s="12">
        <v>123.38</v>
      </c>
      <c r="L76" s="2">
        <v>144.212215662002</v>
      </c>
      <c r="M76" s="12">
        <v>113.2</v>
      </c>
      <c r="N76" s="56">
        <v>153.54222965240399</v>
      </c>
      <c r="O76" s="57">
        <v>104.1</v>
      </c>
      <c r="P76" s="30">
        <v>278.46184567938303</v>
      </c>
      <c r="Q76" s="2"/>
      <c r="R76" s="2"/>
    </row>
    <row r="77" spans="1:18" ht="13.8" customHeight="1" x14ac:dyDescent="0.25">
      <c r="A77" s="11" t="s">
        <v>2</v>
      </c>
      <c r="B77" s="3">
        <v>100</v>
      </c>
      <c r="C77" s="3">
        <v>103.62</v>
      </c>
      <c r="D77" s="4">
        <v>68.359131813049302</v>
      </c>
      <c r="E77" s="3">
        <v>103.92</v>
      </c>
      <c r="F77" s="4">
        <v>209.98399162292401</v>
      </c>
      <c r="G77" s="3">
        <v>103.53</v>
      </c>
      <c r="H77" s="4">
        <v>275.69418811797999</v>
      </c>
      <c r="I77" s="3">
        <v>157.96</v>
      </c>
      <c r="J77" s="4">
        <v>94.276332378387394</v>
      </c>
      <c r="K77" s="12">
        <v>123.24</v>
      </c>
      <c r="L77" s="2">
        <v>144.044691801071</v>
      </c>
      <c r="M77" s="12">
        <v>112.21</v>
      </c>
      <c r="N77" s="56">
        <v>154.17259788513101</v>
      </c>
      <c r="O77" s="57">
        <v>104.01</v>
      </c>
      <c r="P77" s="30">
        <v>278.67153731429227</v>
      </c>
      <c r="Q77" s="2"/>
      <c r="R77" s="2"/>
    </row>
    <row r="78" spans="1:18" ht="13.8" customHeight="1" x14ac:dyDescent="0.25">
      <c r="A78" s="11" t="s">
        <v>2</v>
      </c>
      <c r="B78" s="3">
        <v>100</v>
      </c>
      <c r="C78" s="3">
        <v>103.7</v>
      </c>
      <c r="D78" s="4">
        <v>68.611455440521198</v>
      </c>
      <c r="E78" s="3">
        <v>104.04</v>
      </c>
      <c r="F78" s="4">
        <v>201.613069057464</v>
      </c>
      <c r="G78" s="3">
        <v>102.97</v>
      </c>
      <c r="H78" s="4">
        <v>276.755749225616</v>
      </c>
      <c r="I78" s="3">
        <v>143.63999999999999</v>
      </c>
      <c r="J78" s="4">
        <v>94.544619083404498</v>
      </c>
      <c r="K78" s="12">
        <v>124.02</v>
      </c>
      <c r="L78" s="2">
        <v>143.68459844589199</v>
      </c>
      <c r="M78" s="12">
        <v>122.48</v>
      </c>
      <c r="N78" s="56">
        <v>154.58247399330099</v>
      </c>
      <c r="O78" s="57">
        <v>104.13</v>
      </c>
      <c r="P78" s="30">
        <v>271.89121540491254</v>
      </c>
      <c r="Q78" s="2"/>
      <c r="R78" s="2"/>
    </row>
    <row r="79" spans="1:18" ht="13.8" customHeight="1" x14ac:dyDescent="0.25">
      <c r="A79" s="11" t="s">
        <v>2</v>
      </c>
      <c r="B79" s="3">
        <v>100</v>
      </c>
      <c r="C79" s="3">
        <v>103.63</v>
      </c>
      <c r="D79" s="4">
        <v>68.183629274368201</v>
      </c>
      <c r="E79" s="3">
        <v>105.15</v>
      </c>
      <c r="F79" s="4">
        <v>200.45023369789101</v>
      </c>
      <c r="G79" s="3">
        <v>103.03</v>
      </c>
      <c r="H79" s="4">
        <v>276.36734318733198</v>
      </c>
      <c r="I79" s="3">
        <v>154.22</v>
      </c>
      <c r="J79" s="4">
        <v>100.48606324195801</v>
      </c>
      <c r="K79" s="12">
        <v>121.31</v>
      </c>
      <c r="L79" s="2">
        <v>142.392118930816</v>
      </c>
      <c r="M79" s="12">
        <v>118.01</v>
      </c>
      <c r="N79" s="56">
        <v>152.06520795822101</v>
      </c>
      <c r="O79" s="57">
        <v>104.11</v>
      </c>
      <c r="P79" s="30">
        <v>276.67795954691496</v>
      </c>
      <c r="Q79" s="2"/>
      <c r="R79" s="2"/>
    </row>
    <row r="80" spans="1:18" ht="13.8" customHeight="1" x14ac:dyDescent="0.25">
      <c r="A80" s="11" t="s">
        <v>2</v>
      </c>
      <c r="B80" s="3">
        <v>100</v>
      </c>
      <c r="C80" s="3">
        <v>103.6</v>
      </c>
      <c r="D80" s="4">
        <v>68.0210378170013</v>
      </c>
      <c r="E80" s="3">
        <v>104.68</v>
      </c>
      <c r="F80" s="4">
        <v>200.50553727149901</v>
      </c>
      <c r="G80" s="3">
        <v>102.81</v>
      </c>
      <c r="H80" s="4">
        <v>276.43184614181502</v>
      </c>
      <c r="I80" s="3">
        <v>144.78</v>
      </c>
      <c r="J80" s="4">
        <v>101.37377858161901</v>
      </c>
      <c r="K80" s="12">
        <v>125.88</v>
      </c>
      <c r="L80" s="2">
        <v>144.83454465866001</v>
      </c>
      <c r="M80" s="12">
        <v>116.41</v>
      </c>
      <c r="N80" s="56">
        <v>151.536624670028</v>
      </c>
      <c r="O80" s="57">
        <v>104.09</v>
      </c>
      <c r="P80" s="30">
        <v>273.72474714449481</v>
      </c>
      <c r="Q80" s="2"/>
      <c r="R80" s="2"/>
    </row>
    <row r="81" spans="1:18" ht="13.8" customHeight="1" x14ac:dyDescent="0.25">
      <c r="A81" s="11" t="s">
        <v>2</v>
      </c>
      <c r="B81" s="3">
        <v>100</v>
      </c>
      <c r="C81" s="3">
        <v>103.74</v>
      </c>
      <c r="D81" s="4">
        <v>67.758735656738196</v>
      </c>
      <c r="E81" s="3">
        <v>104.92</v>
      </c>
      <c r="F81" s="4">
        <v>203.968915939331</v>
      </c>
      <c r="G81" s="3">
        <v>102.96</v>
      </c>
      <c r="H81" s="4">
        <v>279.00571179389902</v>
      </c>
      <c r="I81" s="3">
        <v>139.41</v>
      </c>
      <c r="J81" s="4">
        <v>102.050266742706</v>
      </c>
      <c r="K81" s="12">
        <v>125.42</v>
      </c>
      <c r="L81" s="2">
        <v>146.19691252708401</v>
      </c>
      <c r="M81" s="12">
        <v>125.32</v>
      </c>
      <c r="N81" s="56">
        <v>152.14200520515399</v>
      </c>
      <c r="O81" s="57">
        <v>104.12</v>
      </c>
      <c r="P81" s="30">
        <v>271.03569912085726</v>
      </c>
      <c r="Q81" s="2"/>
      <c r="R81" s="2"/>
    </row>
    <row r="82" spans="1:18" ht="13.8" customHeight="1" thickBot="1" x14ac:dyDescent="0.35">
      <c r="A82" s="14" t="s">
        <v>2</v>
      </c>
      <c r="B82" s="15">
        <v>100</v>
      </c>
      <c r="C82" s="15">
        <v>103.7</v>
      </c>
      <c r="D82" s="16">
        <v>68.289323806762695</v>
      </c>
      <c r="E82" s="15">
        <v>104.09</v>
      </c>
      <c r="F82" s="16">
        <v>203.549298763275</v>
      </c>
      <c r="G82" s="15">
        <v>102.96</v>
      </c>
      <c r="H82" s="16">
        <v>265.58769536018298</v>
      </c>
      <c r="I82" s="15">
        <v>149.62</v>
      </c>
      <c r="J82" s="16">
        <v>102.893028020858</v>
      </c>
      <c r="K82" s="17">
        <v>123.1</v>
      </c>
      <c r="L82" s="31">
        <v>147.38768625259399</v>
      </c>
      <c r="M82" s="18">
        <v>113.99</v>
      </c>
      <c r="N82" s="31">
        <v>151.98040056228601</v>
      </c>
      <c r="O82" s="17">
        <v>104.01</v>
      </c>
      <c r="P82" s="32">
        <v>270.26670753010586</v>
      </c>
      <c r="Q82" s="2"/>
      <c r="R82" s="2"/>
    </row>
    <row r="83" spans="1:18" ht="13.8" customHeight="1" x14ac:dyDescent="0.25">
      <c r="A83" s="6" t="s">
        <v>2</v>
      </c>
      <c r="B83" s="7">
        <v>1000</v>
      </c>
      <c r="C83" s="7">
        <v>1034.81</v>
      </c>
      <c r="D83" s="8">
        <v>4363.8292889595004</v>
      </c>
      <c r="E83" s="7">
        <v>1041.97</v>
      </c>
      <c r="F83" s="8">
        <v>10079.1960206031</v>
      </c>
      <c r="G83" s="7">
        <v>1033.6600000000001</v>
      </c>
      <c r="H83" s="8">
        <v>19018.3906183242</v>
      </c>
      <c r="I83" s="7">
        <v>1779.1</v>
      </c>
      <c r="J83" s="8">
        <v>4171.0280208587601</v>
      </c>
      <c r="K83" s="7">
        <v>1366.79</v>
      </c>
      <c r="L83" s="7">
        <v>7956.9540999999999</v>
      </c>
      <c r="M83" s="7">
        <v>4978.62</v>
      </c>
      <c r="N83" s="7">
        <v>12486.374900000001</v>
      </c>
      <c r="O83" s="9">
        <v>1034.8599999999999</v>
      </c>
      <c r="P83" s="25">
        <v>18006.180884945519</v>
      </c>
      <c r="Q83" s="3"/>
      <c r="R83" s="3"/>
    </row>
    <row r="84" spans="1:18" ht="13.8" customHeight="1" x14ac:dyDescent="0.25">
      <c r="A84" s="11" t="s">
        <v>2</v>
      </c>
      <c r="B84" s="3">
        <v>1000</v>
      </c>
      <c r="C84" s="3">
        <v>1034.3599999999999</v>
      </c>
      <c r="D84" s="4">
        <v>4493.1513032913199</v>
      </c>
      <c r="E84" s="3">
        <v>1036.46</v>
      </c>
      <c r="F84" s="4">
        <v>10183.4510657787</v>
      </c>
      <c r="G84" s="3">
        <v>1033.6400000000001</v>
      </c>
      <c r="H84" s="4">
        <v>19110.571011543201</v>
      </c>
      <c r="I84" s="3">
        <v>1822.29</v>
      </c>
      <c r="J84" s="4">
        <v>4199.6943335533097</v>
      </c>
      <c r="K84" s="3">
        <v>1374.6</v>
      </c>
      <c r="L84" s="3">
        <v>8031.5695999999998</v>
      </c>
      <c r="M84" s="3">
        <v>5043.91</v>
      </c>
      <c r="N84" s="55">
        <v>12349.183499999999</v>
      </c>
      <c r="O84" s="57">
        <v>1035.01</v>
      </c>
      <c r="P84" s="26">
        <v>18025.093670298738</v>
      </c>
      <c r="Q84" s="3"/>
      <c r="R84" s="3"/>
    </row>
    <row r="85" spans="1:18" ht="13.8" customHeight="1" x14ac:dyDescent="0.25">
      <c r="A85" s="11" t="s">
        <v>2</v>
      </c>
      <c r="B85" s="3">
        <v>1000</v>
      </c>
      <c r="C85" s="3">
        <v>1034.74</v>
      </c>
      <c r="D85" s="4">
        <v>4433.5419583320599</v>
      </c>
      <c r="E85" s="3">
        <v>1037.01</v>
      </c>
      <c r="F85" s="4">
        <v>10182.044862270301</v>
      </c>
      <c r="G85" s="3">
        <v>1033.81</v>
      </c>
      <c r="H85" s="4">
        <v>19028.3050618171</v>
      </c>
      <c r="I85" s="3">
        <v>1828.08</v>
      </c>
      <c r="J85" s="4">
        <v>4125.5360589027396</v>
      </c>
      <c r="K85" s="3">
        <v>1363.61</v>
      </c>
      <c r="L85" s="3">
        <v>8093.5244000000002</v>
      </c>
      <c r="M85" s="3">
        <v>4749.8</v>
      </c>
      <c r="N85" s="55">
        <v>12427.3843</v>
      </c>
      <c r="O85" s="57">
        <v>1034.7</v>
      </c>
      <c r="P85" s="26">
        <v>18010.732533468145</v>
      </c>
      <c r="Q85" s="3"/>
      <c r="R85" s="3"/>
    </row>
    <row r="86" spans="1:18" ht="13.8" customHeight="1" x14ac:dyDescent="0.25">
      <c r="A86" s="11" t="s">
        <v>2</v>
      </c>
      <c r="B86" s="3">
        <v>1000</v>
      </c>
      <c r="C86" s="3">
        <v>1034.83</v>
      </c>
      <c r="D86" s="4">
        <v>4493.9941735267603</v>
      </c>
      <c r="E86" s="3">
        <v>1046.1099999999999</v>
      </c>
      <c r="F86" s="4">
        <v>10019.551626205401</v>
      </c>
      <c r="G86" s="3">
        <v>1033.5999999999999</v>
      </c>
      <c r="H86" s="4">
        <v>19163.451561927701</v>
      </c>
      <c r="I86" s="3">
        <v>1842.56</v>
      </c>
      <c r="J86" s="4">
        <v>4136.6200654506601</v>
      </c>
      <c r="K86" s="3">
        <v>1371.3</v>
      </c>
      <c r="L86" s="3">
        <v>8238.0781999999999</v>
      </c>
      <c r="M86" s="3">
        <v>4982.38</v>
      </c>
      <c r="N86" s="55">
        <v>12625.4354</v>
      </c>
      <c r="O86" s="57">
        <v>1034.96</v>
      </c>
      <c r="P86" s="26">
        <v>18025.632852902985</v>
      </c>
      <c r="Q86" s="3"/>
      <c r="R86" s="3"/>
    </row>
    <row r="87" spans="1:18" ht="13.8" customHeight="1" x14ac:dyDescent="0.25">
      <c r="A87" s="11" t="s">
        <v>2</v>
      </c>
      <c r="B87" s="3">
        <v>1000</v>
      </c>
      <c r="C87" s="3">
        <v>1034.75</v>
      </c>
      <c r="D87" s="4">
        <v>4496.2789173126203</v>
      </c>
      <c r="E87" s="3">
        <v>1043.69</v>
      </c>
      <c r="F87" s="4">
        <v>9952.3113369941693</v>
      </c>
      <c r="G87" s="3">
        <v>1033.7</v>
      </c>
      <c r="H87" s="4">
        <v>19236.058334112098</v>
      </c>
      <c r="I87" s="3">
        <v>1830.62</v>
      </c>
      <c r="J87" s="4">
        <v>4153.4071571826898</v>
      </c>
      <c r="K87" s="3">
        <v>1350.38</v>
      </c>
      <c r="L87" s="3">
        <v>8223.1671000000006</v>
      </c>
      <c r="M87" s="3">
        <v>4757.24</v>
      </c>
      <c r="N87" s="55">
        <v>12430.365299999999</v>
      </c>
      <c r="O87" s="57">
        <v>1034.6300000000001</v>
      </c>
      <c r="P87" s="26">
        <v>18019.711601403567</v>
      </c>
      <c r="Q87" s="3"/>
      <c r="R87" s="3"/>
    </row>
    <row r="88" spans="1:18" ht="13.8" customHeight="1" x14ac:dyDescent="0.25">
      <c r="A88" s="11" t="s">
        <v>2</v>
      </c>
      <c r="B88" s="3">
        <v>1000</v>
      </c>
      <c r="C88" s="3">
        <v>1034.7</v>
      </c>
      <c r="D88" s="4">
        <v>4469.9254350662204</v>
      </c>
      <c r="E88" s="3">
        <v>1047.57</v>
      </c>
      <c r="F88" s="4">
        <v>9950.9560477733594</v>
      </c>
      <c r="G88" s="3">
        <v>1033.8399999999999</v>
      </c>
      <c r="H88" s="4">
        <v>18409.715053319898</v>
      </c>
      <c r="I88" s="3">
        <v>1829.19</v>
      </c>
      <c r="J88" s="4">
        <v>4147.0212433338102</v>
      </c>
      <c r="K88" s="3">
        <v>1359.37</v>
      </c>
      <c r="L88" s="3">
        <v>8336.7939999999999</v>
      </c>
      <c r="M88" s="3">
        <v>5052.3500000000004</v>
      </c>
      <c r="N88" s="55">
        <v>12479.458000000001</v>
      </c>
      <c r="O88" s="57">
        <v>1034.7</v>
      </c>
      <c r="P88" s="26">
        <v>18007.883869665267</v>
      </c>
      <c r="Q88" s="3"/>
      <c r="R88" s="3"/>
    </row>
    <row r="89" spans="1:18" ht="13.8" customHeight="1" x14ac:dyDescent="0.25">
      <c r="A89" s="11" t="s">
        <v>2</v>
      </c>
      <c r="B89" s="3">
        <v>1000</v>
      </c>
      <c r="C89" s="3">
        <v>1034.6600000000001</v>
      </c>
      <c r="D89" s="4">
        <v>4495.5600504875101</v>
      </c>
      <c r="E89" s="3">
        <v>1039.02</v>
      </c>
      <c r="F89" s="4">
        <v>9837.5774662494605</v>
      </c>
      <c r="G89" s="3">
        <v>1033.5</v>
      </c>
      <c r="H89" s="4">
        <v>18322.236639976501</v>
      </c>
      <c r="I89" s="3">
        <v>1830.04</v>
      </c>
      <c r="J89" s="4">
        <v>4129.61677122116</v>
      </c>
      <c r="K89" s="3">
        <v>1371.32</v>
      </c>
      <c r="L89" s="3">
        <v>8331.2908000000007</v>
      </c>
      <c r="M89" s="3">
        <v>5188.09</v>
      </c>
      <c r="N89" s="55">
        <v>12824.1499</v>
      </c>
      <c r="O89" s="57">
        <v>1034.82</v>
      </c>
      <c r="P89" s="26">
        <v>18047.503989529901</v>
      </c>
      <c r="Q89" s="3"/>
      <c r="R89" s="3"/>
    </row>
    <row r="90" spans="1:18" ht="13.8" customHeight="1" x14ac:dyDescent="0.25">
      <c r="A90" s="11" t="s">
        <v>2</v>
      </c>
      <c r="B90" s="3">
        <v>1000</v>
      </c>
      <c r="C90" s="3">
        <v>1034.8</v>
      </c>
      <c r="D90" s="4">
        <v>4389.6721522808002</v>
      </c>
      <c r="E90" s="3">
        <v>1036.19</v>
      </c>
      <c r="F90" s="4">
        <v>10071.9234178066</v>
      </c>
      <c r="G90" s="3">
        <v>1033.73</v>
      </c>
      <c r="H90" s="4">
        <v>18350.793742895101</v>
      </c>
      <c r="I90" s="3">
        <v>1664.66</v>
      </c>
      <c r="J90" s="4">
        <v>4153.6425282955097</v>
      </c>
      <c r="K90" s="3">
        <v>1388.08</v>
      </c>
      <c r="L90" s="3">
        <v>8325.6679000000004</v>
      </c>
      <c r="M90" s="3">
        <v>5047.3599999999997</v>
      </c>
      <c r="N90" s="55">
        <v>12630.053099999999</v>
      </c>
      <c r="O90" s="57">
        <v>1034.71</v>
      </c>
      <c r="P90" s="26">
        <v>18038.622414981648</v>
      </c>
      <c r="Q90" s="3"/>
      <c r="R90" s="3"/>
    </row>
    <row r="91" spans="1:18" ht="13.8" customHeight="1" x14ac:dyDescent="0.25">
      <c r="A91" s="11" t="s">
        <v>2</v>
      </c>
      <c r="B91" s="3">
        <v>1000</v>
      </c>
      <c r="C91" s="3">
        <v>1034.71</v>
      </c>
      <c r="D91" s="4">
        <v>4376.1083781719199</v>
      </c>
      <c r="E91" s="3">
        <v>1042.82</v>
      </c>
      <c r="F91" s="4">
        <v>9989.6684889793396</v>
      </c>
      <c r="G91" s="3">
        <v>1033.6300000000001</v>
      </c>
      <c r="H91" s="4">
        <v>19171.1847286224</v>
      </c>
      <c r="I91" s="3">
        <v>1857.06</v>
      </c>
      <c r="J91" s="4">
        <v>4162.0341079235004</v>
      </c>
      <c r="K91" s="3">
        <v>1385.53</v>
      </c>
      <c r="L91" s="3">
        <v>8348.8678</v>
      </c>
      <c r="M91" s="3">
        <v>5062.66</v>
      </c>
      <c r="N91" s="55">
        <v>12682.188599999999</v>
      </c>
      <c r="O91" s="57">
        <v>1034.9100000000001</v>
      </c>
      <c r="P91" s="26">
        <v>18021.959371090565</v>
      </c>
      <c r="Q91" s="3"/>
      <c r="R91" s="3"/>
    </row>
    <row r="92" spans="1:18" ht="13.8" customHeight="1" thickBot="1" x14ac:dyDescent="0.3">
      <c r="A92" s="14" t="s">
        <v>2</v>
      </c>
      <c r="B92" s="15">
        <v>1000</v>
      </c>
      <c r="C92" s="15">
        <v>1034.72</v>
      </c>
      <c r="D92" s="16">
        <v>4400.8234579563104</v>
      </c>
      <c r="E92" s="15">
        <v>1041.8900000000001</v>
      </c>
      <c r="F92" s="16">
        <v>10076.755518436399</v>
      </c>
      <c r="G92" s="15">
        <v>1033.6600000000001</v>
      </c>
      <c r="H92" s="16">
        <v>19068.732973814</v>
      </c>
      <c r="I92" s="15">
        <v>1821.74</v>
      </c>
      <c r="J92" s="16">
        <v>4153.6036047935404</v>
      </c>
      <c r="K92" s="15">
        <v>1332.3</v>
      </c>
      <c r="L92" s="15">
        <v>8342.3431999999993</v>
      </c>
      <c r="M92" s="15">
        <v>4860.9799999999996</v>
      </c>
      <c r="N92" s="15">
        <v>12447.890299999999</v>
      </c>
      <c r="O92" s="17">
        <v>1035.06</v>
      </c>
      <c r="P92" s="27">
        <v>18026.175937168307</v>
      </c>
      <c r="Q92" s="3"/>
      <c r="R92" s="3"/>
    </row>
  </sheetData>
  <mergeCells count="36">
    <mergeCell ref="BD1:BI1"/>
    <mergeCell ref="BD2:BE2"/>
    <mergeCell ref="BF2:BG2"/>
    <mergeCell ref="BH2:BI2"/>
    <mergeCell ref="AT2:AU2"/>
    <mergeCell ref="AV2:AW2"/>
    <mergeCell ref="AX2:AY2"/>
    <mergeCell ref="AZ2:BA2"/>
    <mergeCell ref="BB2:BC2"/>
    <mergeCell ref="AL1:AQ1"/>
    <mergeCell ref="AR1:AW1"/>
    <mergeCell ref="AX1:BC1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C1:D1"/>
    <mergeCell ref="E1:F1"/>
    <mergeCell ref="G1:H1"/>
    <mergeCell ref="I1:J1"/>
    <mergeCell ref="K1:L1"/>
    <mergeCell ref="U17:V17"/>
    <mergeCell ref="T1:Y1"/>
    <mergeCell ref="Z1:AE1"/>
    <mergeCell ref="AF1:AK1"/>
    <mergeCell ref="M1:N1"/>
    <mergeCell ref="O1:P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质方 孙</cp:lastModifiedBy>
  <dcterms:created xsi:type="dcterms:W3CDTF">2015-06-05T18:19:34Z</dcterms:created>
  <dcterms:modified xsi:type="dcterms:W3CDTF">2024-01-10T13:53:00Z</dcterms:modified>
</cp:coreProperties>
</file>