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实验研究\Random-Real Encoded Genetic Algorithm\R2GA2023_11_22\result\"/>
    </mc:Choice>
  </mc:AlternateContent>
  <xr:revisionPtr revIDLastSave="0" documentId="13_ncr:1_{A7C5623C-B7BE-4758-BF9B-2DCAD3CC405F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AG24" i="1"/>
  <c r="AG16" i="1"/>
  <c r="AG17" i="1"/>
  <c r="AG18" i="1"/>
  <c r="AG19" i="1"/>
  <c r="AG20" i="1"/>
  <c r="AG21" i="1"/>
  <c r="AG22" i="1"/>
  <c r="AG23" i="1"/>
  <c r="AG15" i="1"/>
  <c r="AF15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U37" i="1"/>
  <c r="T37" i="1"/>
  <c r="S37" i="1"/>
  <c r="R37" i="1"/>
  <c r="Q37" i="1"/>
  <c r="P37" i="1"/>
  <c r="N39" i="1"/>
  <c r="N40" i="1"/>
  <c r="N41" i="1"/>
  <c r="N42" i="1"/>
  <c r="N43" i="1"/>
  <c r="N44" i="1"/>
  <c r="N45" i="1"/>
  <c r="N38" i="1"/>
  <c r="N37" i="1"/>
  <c r="O38" i="1"/>
  <c r="O39" i="1"/>
  <c r="O40" i="1"/>
  <c r="O41" i="1"/>
  <c r="O42" i="1"/>
  <c r="O43" i="1"/>
  <c r="O44" i="1"/>
  <c r="O45" i="1"/>
  <c r="O37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U26" i="1"/>
  <c r="T26" i="1"/>
  <c r="S26" i="1"/>
  <c r="R26" i="1"/>
  <c r="Q26" i="1"/>
  <c r="P26" i="1"/>
  <c r="O26" i="1"/>
  <c r="N26" i="1"/>
  <c r="N28" i="1"/>
  <c r="N29" i="1"/>
  <c r="N30" i="1"/>
  <c r="N31" i="1"/>
  <c r="N32" i="1"/>
  <c r="N33" i="1"/>
  <c r="N34" i="1"/>
  <c r="N27" i="1"/>
  <c r="U16" i="1"/>
  <c r="U17" i="1"/>
  <c r="U18" i="1"/>
  <c r="U19" i="1"/>
  <c r="U20" i="1"/>
  <c r="U21" i="1"/>
  <c r="U22" i="1"/>
  <c r="U23" i="1"/>
  <c r="T16" i="1"/>
  <c r="T17" i="1"/>
  <c r="T18" i="1"/>
  <c r="T19" i="1"/>
  <c r="T20" i="1"/>
  <c r="T21" i="1"/>
  <c r="T22" i="1"/>
  <c r="T23" i="1"/>
  <c r="T15" i="1"/>
  <c r="S16" i="1"/>
  <c r="S17" i="1"/>
  <c r="S18" i="1"/>
  <c r="S19" i="1"/>
  <c r="S20" i="1"/>
  <c r="S21" i="1"/>
  <c r="S22" i="1"/>
  <c r="S23" i="1"/>
  <c r="S15" i="1"/>
  <c r="R23" i="1"/>
  <c r="R22" i="1"/>
  <c r="R21" i="1"/>
  <c r="R20" i="1"/>
  <c r="R19" i="1"/>
  <c r="R18" i="1"/>
  <c r="R17" i="1"/>
  <c r="R16" i="1"/>
  <c r="R15" i="1"/>
  <c r="Q23" i="1"/>
  <c r="Q22" i="1"/>
  <c r="Q21" i="1"/>
  <c r="Q20" i="1"/>
  <c r="Q19" i="1"/>
  <c r="Q18" i="1"/>
  <c r="Q17" i="1"/>
  <c r="Q16" i="1"/>
  <c r="Q15" i="1"/>
  <c r="P23" i="1"/>
  <c r="P22" i="1"/>
  <c r="P21" i="1"/>
  <c r="P20" i="1"/>
  <c r="P19" i="1"/>
  <c r="P18" i="1"/>
  <c r="P17" i="1"/>
  <c r="P16" i="1"/>
  <c r="P15" i="1"/>
  <c r="O16" i="1"/>
  <c r="O17" i="1"/>
  <c r="O18" i="1"/>
  <c r="O19" i="1"/>
  <c r="O20" i="1"/>
  <c r="O21" i="1"/>
  <c r="O22" i="1"/>
  <c r="O23" i="1"/>
  <c r="O15" i="1"/>
  <c r="N17" i="1"/>
  <c r="N18" i="1"/>
  <c r="N19" i="1"/>
  <c r="N20" i="1"/>
  <c r="N21" i="1"/>
  <c r="N22" i="1"/>
  <c r="N23" i="1"/>
  <c r="N16" i="1"/>
  <c r="N15" i="1"/>
  <c r="AI11" i="1"/>
  <c r="AI10" i="1"/>
  <c r="AI9" i="1"/>
  <c r="AI8" i="1"/>
  <c r="AI7" i="1"/>
  <c r="AI6" i="1"/>
  <c r="AI5" i="1"/>
  <c r="AI4" i="1"/>
  <c r="AI3" i="1"/>
  <c r="AH11" i="1"/>
  <c r="AH10" i="1"/>
  <c r="AH9" i="1"/>
  <c r="AH8" i="1"/>
  <c r="AH7" i="1"/>
  <c r="AH6" i="1"/>
  <c r="AH5" i="1"/>
  <c r="AH4" i="1"/>
  <c r="AH3" i="1"/>
  <c r="AG11" i="1"/>
  <c r="AG10" i="1"/>
  <c r="AG9" i="1"/>
  <c r="AG8" i="1"/>
  <c r="AG7" i="1"/>
  <c r="AG6" i="1"/>
  <c r="AG5" i="1"/>
  <c r="AG4" i="1"/>
  <c r="AG3" i="1"/>
  <c r="N5" i="1" l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C22" i="1" l="1"/>
  <c r="AC20" i="1"/>
  <c r="AC18" i="1"/>
  <c r="AA17" i="1"/>
  <c r="AB15" i="1"/>
  <c r="AB16" i="1"/>
  <c r="AB22" i="1"/>
  <c r="AB20" i="1"/>
  <c r="AD17" i="1"/>
  <c r="AC15" i="1"/>
  <c r="AA22" i="1"/>
  <c r="AA20" i="1"/>
  <c r="AD22" i="1"/>
  <c r="AF20" i="1"/>
  <c r="AE23" i="1"/>
  <c r="AA23" i="1"/>
  <c r="AE21" i="1"/>
  <c r="AA21" i="1"/>
  <c r="AE19" i="1"/>
  <c r="AA19" i="1"/>
  <c r="AE17" i="1"/>
  <c r="AD23" i="1"/>
  <c r="AF23" i="1"/>
  <c r="AD21" i="1"/>
  <c r="AF21" i="1"/>
  <c r="AD19" i="1"/>
  <c r="AF19" i="1"/>
  <c r="AB18" i="1"/>
  <c r="AF17" i="1"/>
  <c r="AE16" i="1"/>
  <c r="AA16" i="1"/>
  <c r="AC23" i="1"/>
  <c r="AE22" i="1"/>
  <c r="AC21" i="1"/>
  <c r="AE20" i="1"/>
  <c r="AC19" i="1"/>
  <c r="AE18" i="1"/>
  <c r="AA18" i="1"/>
  <c r="AC17" i="1"/>
  <c r="AD15" i="1"/>
  <c r="AD16" i="1"/>
  <c r="AF16" i="1"/>
  <c r="AB23" i="1"/>
  <c r="AF22" i="1"/>
  <c r="AB21" i="1"/>
  <c r="AD20" i="1"/>
  <c r="AB19" i="1"/>
  <c r="AD18" i="1"/>
  <c r="AF18" i="1"/>
  <c r="AB17" i="1"/>
  <c r="AA15" i="1"/>
  <c r="AE15" i="1"/>
  <c r="AC16" i="1"/>
  <c r="AE24" i="1" l="1"/>
  <c r="AB24" i="1"/>
  <c r="AF24" i="1"/>
  <c r="AC24" i="1"/>
  <c r="AA24" i="1"/>
  <c r="AD24" i="1"/>
</calcChain>
</file>

<file path=xl/sharedStrings.xml><?xml version="1.0" encoding="utf-8"?>
<sst xmlns="http://schemas.openxmlformats.org/spreadsheetml/2006/main" count="202" uniqueCount="21">
  <si>
    <t>algorithm</t>
    <phoneticPr fontId="2" type="noConversion"/>
  </si>
  <si>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</si>
  <si>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</si>
  <si>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</si>
  <si>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</si>
  <si>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</si>
  <si>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Limited values</t>
  </si>
  <si>
    <t>case</t>
    <phoneticPr fontId="2" type="noConversion"/>
  </si>
  <si>
    <t>Epigenomics</t>
  </si>
  <si>
    <t>Ligo</t>
  </si>
  <si>
    <t>Montage</t>
  </si>
  <si>
    <t>When scheduling time is limited</t>
    <phoneticPr fontId="2" type="noConversion"/>
  </si>
  <si>
    <t>ms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</si>
  <si>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</si>
  <si>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</si>
  <si>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</si>
  <si>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max_norm_ms</t>
    <phoneticPr fontId="2" type="noConversion"/>
  </si>
  <si>
    <t>HEFT</t>
    <phoneticPr fontId="2" type="noConversion"/>
  </si>
  <si>
    <t>min_norm_ms</t>
    <phoneticPr fontId="2" type="noConversion"/>
  </si>
  <si>
    <t>average_norm_ms</t>
    <phoneticPr fontId="2" type="noConversion"/>
  </si>
  <si>
    <t>TMGA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</si>
</sst>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14</xdr:col>
      <xdr:colOff>137160</xdr:colOff>
      <xdr:row>0</xdr:row>
      <xdr:rowOff>22860</xdr:rowOff>
    </xdr:from>
    <xdr:to>
      <xdr:col>14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13</xdr:row>
      <xdr:rowOff>30480</xdr:rowOff>
    </xdr:from>
    <xdr:to>
      <xdr:col>13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152400</xdr:colOff>
      <xdr:row>24</xdr:row>
      <xdr:rowOff>19050</xdr:rowOff>
    </xdr:from>
    <xdr:to>
      <xdr:col>13</xdr:col>
      <xdr:colOff>539115</xdr:colOff>
      <xdr:row>25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142875</xdr:colOff>
      <xdr:row>35</xdr:row>
      <xdr:rowOff>24765</xdr:rowOff>
    </xdr:from>
    <xdr:to>
      <xdr:col>13</xdr:col>
      <xdr:colOff>535305</xdr:colOff>
      <xdr:row>36</xdr:row>
      <xdr:rowOff>34290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8890</xdr:colOff>
      <xdr:row>40</xdr:row>
      <xdr:rowOff>12700</xdr:rowOff>
    </xdr:from>
    <xdr:to>
      <xdr:col>26</xdr:col>
      <xdr:colOff>9664</xdr:colOff>
      <xdr:row>52</xdr:row>
      <xdr:rowOff>3810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7CF0B01-2EC2-4768-118D-49D4A1FA4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17690" y="7689850"/>
          <a:ext cx="3048774" cy="2289810"/>
        </a:xfrm>
        <a:prstGeom prst="rect">
          <a:avLst/>
        </a:prstGeom>
      </xdr:spPr>
    </xdr:pic>
    <xdr:clientData/>
  </xdr:twoCellAnchor>
  <xdr:twoCellAnchor editAs="oneCell">
    <xdr:from>
      <xdr:col>20</xdr:col>
      <xdr:colOff>875170</xdr:colOff>
      <xdr:row>13</xdr:row>
      <xdr:rowOff>7760</xdr:rowOff>
    </xdr:from>
    <xdr:to>
      <xdr:col>25</xdr:col>
      <xdr:colOff>609244</xdr:colOff>
      <xdr:row>25</xdr:row>
      <xdr:rowOff>6490</xdr:rowOff>
    </xdr:to>
    <xdr:pic>
      <xdr:nvPicPr>
        <xdr:cNvPr id="13" name="图形 12">
          <a:extLst>
            <a:ext uri="{FF2B5EF4-FFF2-40B4-BE49-F238E27FC236}">
              <a16:creationId xmlns:a16="http://schemas.microsoft.com/office/drawing/2014/main" id="{4F9788BF-D7FA-EC79-3DEF-232E4598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607670" y="2509660"/>
          <a:ext cx="3048774" cy="2297430"/>
        </a:xfrm>
        <a:prstGeom prst="rect">
          <a:avLst/>
        </a:prstGeom>
      </xdr:spPr>
    </xdr:pic>
    <xdr:clientData/>
  </xdr:twoCellAnchor>
  <xdr:twoCellAnchor editAs="oneCell">
    <xdr:from>
      <xdr:col>21</xdr:col>
      <xdr:colOff>9171</xdr:colOff>
      <xdr:row>27</xdr:row>
      <xdr:rowOff>12980</xdr:rowOff>
    </xdr:from>
    <xdr:to>
      <xdr:col>26</xdr:col>
      <xdr:colOff>10720</xdr:colOff>
      <xdr:row>38</xdr:row>
      <xdr:rowOff>176810</xdr:rowOff>
    </xdr:to>
    <xdr:pic>
      <xdr:nvPicPr>
        <xdr:cNvPr id="15" name="图形 14">
          <a:extLst>
            <a:ext uri="{FF2B5EF4-FFF2-40B4-BE49-F238E27FC236}">
              <a16:creationId xmlns:a16="http://schemas.microsoft.com/office/drawing/2014/main" id="{7DE6FAE8-3027-2DE3-9CE8-8C03B5DA9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617971" y="5194580"/>
          <a:ext cx="3049549" cy="227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"/>
  <sheetViews>
    <sheetView tabSelected="1" topLeftCell="N8" zoomScaleNormal="100" workbookViewId="0">
      <selection activeCell="AD36" sqref="AD36"/>
    </sheetView>
  </sheetViews>
  <sheetFormatPr defaultRowHeight="13.8" x14ac:dyDescent="0.25"/>
  <cols>
    <col min="1" max="1" width="17.5546875" style="1" customWidth="1"/>
    <col min="2" max="2" width="14.88671875" style="1" customWidth="1"/>
    <col min="3" max="3" width="8.88671875" style="1"/>
    <col min="4" max="4" width="16.6640625" style="1" customWidth="1"/>
    <col min="5" max="5" width="15.21875" style="1" customWidth="1"/>
    <col min="6" max="6" width="14.5546875" style="1" customWidth="1"/>
    <col min="7" max="7" width="16.88671875" style="1" customWidth="1"/>
    <col min="8" max="8" width="17.44140625" style="1" customWidth="1"/>
    <col min="9" max="10" width="15.21875" style="1" customWidth="1"/>
    <col min="11" max="11" width="8.88671875" style="1"/>
    <col min="12" max="12" width="15.77734375" style="1" customWidth="1"/>
    <col min="13" max="13" width="10.5546875" style="1" bestFit="1" customWidth="1"/>
    <col min="14" max="19" width="12.77734375" style="1" bestFit="1" customWidth="1"/>
    <col min="20" max="20" width="8.88671875" style="1"/>
    <col min="21" max="21" width="12.77734375" style="1" bestFit="1" customWidth="1"/>
    <col min="22" max="31" width="8.88671875" style="1"/>
    <col min="32" max="32" width="10.5546875" style="1" bestFit="1" customWidth="1"/>
    <col min="33" max="33" width="11.6640625" style="1" bestFit="1" customWidth="1"/>
    <col min="34" max="34" width="10.5546875" style="1" bestFit="1" customWidth="1"/>
    <col min="35" max="35" width="11.6640625" style="1" bestFit="1" customWidth="1"/>
    <col min="36" max="36" width="10.5546875" style="1" bestFit="1" customWidth="1"/>
    <col min="37" max="16384" width="8.88671875" style="1"/>
  </cols>
  <sheetData>
    <row r="1" spans="1:35" ht="17.399999999999999" x14ac:dyDescent="0.25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L1" s="10"/>
      <c r="M1" s="13"/>
      <c r="N1" s="44"/>
      <c r="O1" s="44"/>
      <c r="P1" s="44"/>
      <c r="Q1" s="44" t="s">
        <v>1</v>
      </c>
      <c r="R1" s="44"/>
      <c r="S1" s="44"/>
      <c r="T1" s="44" t="s">
        <v>2</v>
      </c>
      <c r="U1" s="44"/>
      <c r="V1" s="44"/>
      <c r="W1" s="44" t="s">
        <v>3</v>
      </c>
      <c r="X1" s="44"/>
      <c r="Y1" s="44"/>
      <c r="Z1" s="44" t="s">
        <v>4</v>
      </c>
      <c r="AA1" s="44"/>
      <c r="AB1" s="44"/>
      <c r="AC1" s="44" t="s">
        <v>5</v>
      </c>
      <c r="AD1" s="44"/>
      <c r="AE1" s="45"/>
      <c r="AF1" s="25" t="s">
        <v>17</v>
      </c>
      <c r="AG1" s="41" t="s">
        <v>20</v>
      </c>
      <c r="AH1" s="42"/>
      <c r="AI1" s="43"/>
    </row>
    <row r="2" spans="1:35" x14ac:dyDescent="0.25">
      <c r="B2" s="42" t="s">
        <v>0</v>
      </c>
      <c r="C2" s="42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20</v>
      </c>
      <c r="L2" s="11"/>
      <c r="N2" s="1" t="s">
        <v>13</v>
      </c>
      <c r="O2" s="1" t="s">
        <v>14</v>
      </c>
      <c r="P2" s="1" t="s">
        <v>15</v>
      </c>
      <c r="Q2" s="1" t="s">
        <v>13</v>
      </c>
      <c r="R2" s="1" t="s">
        <v>14</v>
      </c>
      <c r="S2" s="1" t="s">
        <v>15</v>
      </c>
      <c r="T2" s="1" t="s">
        <v>13</v>
      </c>
      <c r="U2" s="1" t="s">
        <v>14</v>
      </c>
      <c r="V2" s="1" t="s">
        <v>15</v>
      </c>
      <c r="W2" s="1" t="s">
        <v>13</v>
      </c>
      <c r="X2" s="1" t="s">
        <v>14</v>
      </c>
      <c r="Y2" s="1" t="s">
        <v>15</v>
      </c>
      <c r="Z2" s="1" t="s">
        <v>13</v>
      </c>
      <c r="AA2" s="1" t="s">
        <v>14</v>
      </c>
      <c r="AB2" s="1" t="s">
        <v>15</v>
      </c>
      <c r="AC2" s="1" t="s">
        <v>13</v>
      </c>
      <c r="AD2" s="1" t="s">
        <v>14</v>
      </c>
      <c r="AE2" s="3" t="s">
        <v>15</v>
      </c>
      <c r="AF2" s="26"/>
      <c r="AG2" s="11" t="s">
        <v>13</v>
      </c>
      <c r="AH2" s="1" t="s">
        <v>14</v>
      </c>
      <c r="AI2" s="3" t="s">
        <v>15</v>
      </c>
    </row>
    <row r="3" spans="1:35" ht="14.4" thickBot="1" x14ac:dyDescent="0.3">
      <c r="A3" s="1" t="s">
        <v>6</v>
      </c>
      <c r="B3" s="42" t="s">
        <v>7</v>
      </c>
      <c r="C3" s="42"/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L3" s="11" t="s">
        <v>8</v>
      </c>
      <c r="M3" s="1">
        <v>24</v>
      </c>
      <c r="N3" s="1">
        <f>MAX(D4:D13)</f>
        <v>2324.86</v>
      </c>
      <c r="O3" s="1">
        <f>MIN(D4:D13)</f>
        <v>2323.39</v>
      </c>
      <c r="P3" s="1">
        <f>AVERAGE(D4:D13)</f>
        <v>2324.5659999999998</v>
      </c>
      <c r="Q3" s="1">
        <f>MAX(E4:E13)</f>
        <v>2580.71</v>
      </c>
      <c r="R3" s="1">
        <f>MIN(E4:E13)</f>
        <v>2323.39</v>
      </c>
      <c r="S3" s="1">
        <f>AVERAGE(E4:E13)</f>
        <v>2366.8609999999999</v>
      </c>
      <c r="T3" s="1">
        <f>MAX(F4:F13)</f>
        <v>2323.39</v>
      </c>
      <c r="U3" s="1">
        <f>MIN(F4:F13)</f>
        <v>2323.39</v>
      </c>
      <c r="V3" s="1">
        <f>AVERAGE(F4:F13)</f>
        <v>2323.39</v>
      </c>
      <c r="W3" s="1">
        <f>MAX(G4:G13)</f>
        <v>2646.75</v>
      </c>
      <c r="X3" s="1">
        <f>MIN(G4:G13)</f>
        <v>2417.7399999999998</v>
      </c>
      <c r="Y3" s="1">
        <f>AVERAGE(G4:G13)</f>
        <v>2528.1909999999998</v>
      </c>
      <c r="Z3" s="1">
        <f>MAX(H4:H13)</f>
        <v>2420.38</v>
      </c>
      <c r="AA3" s="1">
        <f>MIN(H4:H13)</f>
        <v>2359.4899999999998</v>
      </c>
      <c r="AB3" s="1">
        <f>AVERAGE(H4:H13)</f>
        <v>2385.8370000000004</v>
      </c>
      <c r="AC3" s="1">
        <f>MAX(I4:I13)</f>
        <v>2640.11</v>
      </c>
      <c r="AD3" s="1">
        <f>MIN(I4:I13)</f>
        <v>2405.9</v>
      </c>
      <c r="AE3" s="3">
        <f>AVERAGE(I4:I13)</f>
        <v>2484.7159999999994</v>
      </c>
      <c r="AF3" s="26">
        <v>2821.82</v>
      </c>
      <c r="AG3" s="11">
        <f>MAX(J4:J13)</f>
        <v>2339.88</v>
      </c>
      <c r="AH3" s="1">
        <f>MIN(J4:J13)</f>
        <v>2338.6999999999998</v>
      </c>
      <c r="AI3" s="3">
        <f>AVERAGE(J4:J13)</f>
        <v>2339.7420000000006</v>
      </c>
    </row>
    <row r="4" spans="1:35" ht="15" x14ac:dyDescent="0.25">
      <c r="A4" s="46">
        <v>9.1635000000000009</v>
      </c>
      <c r="B4" s="13" t="s">
        <v>8</v>
      </c>
      <c r="C4" s="13">
        <v>24</v>
      </c>
      <c r="D4" s="5">
        <v>2324.86</v>
      </c>
      <c r="E4" s="5">
        <v>2347.31</v>
      </c>
      <c r="F4" s="5">
        <v>2323.39</v>
      </c>
      <c r="G4" s="5">
        <v>2619.4899999999998</v>
      </c>
      <c r="H4" s="5">
        <v>2359.4899999999998</v>
      </c>
      <c r="I4" s="5">
        <v>2440.92</v>
      </c>
      <c r="J4" s="6">
        <v>2339.88</v>
      </c>
      <c r="L4" s="11" t="s">
        <v>8</v>
      </c>
      <c r="M4" s="1">
        <v>100</v>
      </c>
      <c r="N4" s="1">
        <f>MAX(D14:D23)</f>
        <v>36091.93</v>
      </c>
      <c r="O4" s="1">
        <f>MIN(D14:D23)</f>
        <v>35479.71</v>
      </c>
      <c r="P4" s="1">
        <f>AVERAGE(D14:D23)</f>
        <v>35737.764999999999</v>
      </c>
      <c r="Q4" s="1">
        <f>MAX(E14:E23)</f>
        <v>44499.62</v>
      </c>
      <c r="R4" s="1">
        <f>MIN(E14:E23)</f>
        <v>41385.120000000003</v>
      </c>
      <c r="S4" s="1">
        <f>AVERAGE(E14:E23)</f>
        <v>43089.936000000002</v>
      </c>
      <c r="T4" s="1">
        <f>MAX(F14:F23)</f>
        <v>35322.800000000003</v>
      </c>
      <c r="U4" s="1">
        <f>MIN(F14:F23)</f>
        <v>35248.17</v>
      </c>
      <c r="V4" s="1">
        <f>AVERAGE(F14:F23)</f>
        <v>35270.112000000001</v>
      </c>
      <c r="W4" s="1">
        <f>MAX(G14:G23)</f>
        <v>41158.080000000002</v>
      </c>
      <c r="X4" s="1">
        <f>MIN(G14:G23)</f>
        <v>39581.26</v>
      </c>
      <c r="Y4" s="1">
        <f>AVERAGE(G14:G23)</f>
        <v>40242.726999999999</v>
      </c>
      <c r="Z4" s="1">
        <f>MAX(H14:H23)</f>
        <v>48786.18</v>
      </c>
      <c r="AA4" s="1">
        <f>MIN(H14:H23)</f>
        <v>45678.400000000001</v>
      </c>
      <c r="AB4" s="1">
        <f>AVERAGE(H14:H23)</f>
        <v>47302.871999999996</v>
      </c>
      <c r="AC4" s="1">
        <f>MAX(I14:I23)</f>
        <v>44804.08</v>
      </c>
      <c r="AD4" s="1">
        <f>MIN(I14:I23)</f>
        <v>38881.06</v>
      </c>
      <c r="AE4" s="3">
        <f>AVERAGE(I14:I23)</f>
        <v>42349.942000000003</v>
      </c>
      <c r="AF4" s="26">
        <v>38968.29</v>
      </c>
      <c r="AG4" s="11">
        <f>MAX(J14:J23)</f>
        <v>36300.5</v>
      </c>
      <c r="AH4" s="1">
        <f>MIN(J14:J23)</f>
        <v>35757.69</v>
      </c>
      <c r="AI4" s="3">
        <f>AVERAGE(J14:J23)</f>
        <v>35965.474999999999</v>
      </c>
    </row>
    <row r="5" spans="1:35" ht="15" x14ac:dyDescent="0.25">
      <c r="A5" s="41"/>
      <c r="B5" s="1" t="s">
        <v>8</v>
      </c>
      <c r="C5" s="1">
        <v>24</v>
      </c>
      <c r="D5" s="35">
        <v>2324.86</v>
      </c>
      <c r="E5" s="35">
        <v>2323.39</v>
      </c>
      <c r="F5" s="35">
        <v>2323.39</v>
      </c>
      <c r="G5" s="35">
        <v>2525.1999999999998</v>
      </c>
      <c r="H5" s="35">
        <v>2394.58</v>
      </c>
      <c r="I5" s="35">
        <v>2424.81</v>
      </c>
      <c r="J5" s="7">
        <v>2339.88</v>
      </c>
      <c r="L5" s="11" t="s">
        <v>8</v>
      </c>
      <c r="M5" s="1">
        <v>997</v>
      </c>
      <c r="N5" s="1">
        <f>MAX(D24:D33)</f>
        <v>323398.46999999997</v>
      </c>
      <c r="O5" s="1">
        <f>MIN(D24:D33)</f>
        <v>322894.77</v>
      </c>
      <c r="P5" s="1">
        <f>AVERAGE(D24:D33)</f>
        <v>323073.15600000002</v>
      </c>
      <c r="Q5" s="1">
        <f>MAX(E24:E33)</f>
        <v>604608.98</v>
      </c>
      <c r="R5" s="1">
        <f>MIN(E24:E33)</f>
        <v>558104.98</v>
      </c>
      <c r="S5" s="1">
        <f>AVERAGE(E24:E33)</f>
        <v>579155.19200000004</v>
      </c>
      <c r="T5" s="1">
        <f>MAX(F24:F33)</f>
        <v>323053.23</v>
      </c>
      <c r="U5" s="1">
        <f>MIN(F24:F33)</f>
        <v>322868.65000000002</v>
      </c>
      <c r="V5" s="1">
        <f>AVERAGE(F24:F33)</f>
        <v>322971.228</v>
      </c>
      <c r="W5" s="1">
        <f>MAX(G24:G33)</f>
        <v>479766.14</v>
      </c>
      <c r="X5" s="1">
        <f>MIN(G24:G33)</f>
        <v>447760.29</v>
      </c>
      <c r="Y5" s="1">
        <f>AVERAGE(G24:G33)</f>
        <v>462399.13900000008</v>
      </c>
      <c r="Z5" s="1">
        <f>MAX(H24:H33)</f>
        <v>513466.36</v>
      </c>
      <c r="AA5" s="1">
        <f>MIN(H24:H33)</f>
        <v>486680.51</v>
      </c>
      <c r="AB5" s="1">
        <f>AVERAGE(H24:H33)</f>
        <v>499595.51299999992</v>
      </c>
      <c r="AC5" s="1">
        <f>MAX(I24:I33)</f>
        <v>1235280.92</v>
      </c>
      <c r="AD5" s="1">
        <f>MIN(I24:I33)</f>
        <v>966787.93</v>
      </c>
      <c r="AE5" s="3">
        <f>AVERAGE(I24:I33)</f>
        <v>1125152.6140000001</v>
      </c>
      <c r="AF5" s="26">
        <v>327255.84000000003</v>
      </c>
      <c r="AG5" s="11">
        <f>MAX(J24:J33)</f>
        <v>323864.3</v>
      </c>
      <c r="AH5" s="1">
        <f>MIN(J24:J33)</f>
        <v>323428.93</v>
      </c>
      <c r="AI5" s="3">
        <f>AVERAGE(J24:J33)</f>
        <v>323712.71199999994</v>
      </c>
    </row>
    <row r="6" spans="1:35" ht="15" x14ac:dyDescent="0.25">
      <c r="A6" s="41"/>
      <c r="B6" s="1" t="s">
        <v>8</v>
      </c>
      <c r="C6" s="1">
        <v>24</v>
      </c>
      <c r="D6" s="35">
        <v>2324.86</v>
      </c>
      <c r="E6" s="35">
        <v>2351.1999999999998</v>
      </c>
      <c r="F6" s="35">
        <v>2323.39</v>
      </c>
      <c r="G6" s="35">
        <v>2417.7399999999998</v>
      </c>
      <c r="H6" s="35">
        <v>2408.58</v>
      </c>
      <c r="I6" s="35">
        <v>2405.9</v>
      </c>
      <c r="J6" s="7">
        <v>2339.88</v>
      </c>
      <c r="L6" s="11" t="s">
        <v>9</v>
      </c>
      <c r="M6" s="1">
        <v>30</v>
      </c>
      <c r="N6" s="1">
        <f>MAX(D34:D43)</f>
        <v>657.52</v>
      </c>
      <c r="O6" s="1">
        <f>MIN(D34:D43)</f>
        <v>655.77</v>
      </c>
      <c r="P6" s="1">
        <f>AVERAGE(D34:D43)</f>
        <v>657.072</v>
      </c>
      <c r="Q6" s="1">
        <f>MAX(E34:E43)</f>
        <v>681.36</v>
      </c>
      <c r="R6" s="1">
        <f>MIN(E34:E43)</f>
        <v>664.1</v>
      </c>
      <c r="S6" s="1">
        <f>AVERAGE(E34:E43)</f>
        <v>673.25600000000009</v>
      </c>
      <c r="T6" s="1">
        <f>MAX(F34:F43)</f>
        <v>658.17</v>
      </c>
      <c r="U6" s="1">
        <f>MIN(F34:F43)</f>
        <v>658.03</v>
      </c>
      <c r="V6" s="1">
        <f>AVERAGE(F34:F43)</f>
        <v>658.05799999999988</v>
      </c>
      <c r="W6" s="1">
        <f>MAX(G34:G43)</f>
        <v>851.77</v>
      </c>
      <c r="X6" s="1">
        <f>MIN(G34:G43)</f>
        <v>726.71</v>
      </c>
      <c r="Y6" s="1">
        <f>AVERAGE(G34:G43)</f>
        <v>817.553</v>
      </c>
      <c r="Z6" s="1">
        <f>MAX(H34:H43)</f>
        <v>760.44</v>
      </c>
      <c r="AA6" s="1">
        <f>MIN(H34:H43)</f>
        <v>692.35</v>
      </c>
      <c r="AB6" s="1">
        <f>AVERAGE(H34:H43)</f>
        <v>731.40499999999997</v>
      </c>
      <c r="AC6" s="1">
        <f>MAX(I34:I43)</f>
        <v>868.75</v>
      </c>
      <c r="AD6" s="1">
        <f>MIN(I34:I43)</f>
        <v>750.1</v>
      </c>
      <c r="AE6" s="3">
        <f>AVERAGE(I34:I43)</f>
        <v>820.58900000000017</v>
      </c>
      <c r="AF6" s="26">
        <v>733.03</v>
      </c>
      <c r="AG6" s="11">
        <f>MAX(J34:J43)</f>
        <v>675.98</v>
      </c>
      <c r="AH6" s="1">
        <f>MIN(J34:J43)</f>
        <v>663.17</v>
      </c>
      <c r="AI6" s="3">
        <f>AVERAGE(J34:J43)</f>
        <v>667.34199999999998</v>
      </c>
    </row>
    <row r="7" spans="1:35" ht="15" x14ac:dyDescent="0.25">
      <c r="A7" s="41"/>
      <c r="B7" s="1" t="s">
        <v>8</v>
      </c>
      <c r="C7" s="1">
        <v>24</v>
      </c>
      <c r="D7" s="35">
        <v>2324.86</v>
      </c>
      <c r="E7" s="35">
        <v>2340.65</v>
      </c>
      <c r="F7" s="35">
        <v>2323.39</v>
      </c>
      <c r="G7" s="35">
        <v>2646.75</v>
      </c>
      <c r="H7" s="35">
        <v>2379.67</v>
      </c>
      <c r="I7" s="35">
        <v>2640.11</v>
      </c>
      <c r="J7" s="7">
        <v>2339.88</v>
      </c>
      <c r="L7" s="11" t="s">
        <v>9</v>
      </c>
      <c r="M7" s="1">
        <v>100</v>
      </c>
      <c r="N7" s="1">
        <f>MAX(D44:D53)</f>
        <v>1766.52</v>
      </c>
      <c r="O7" s="1">
        <f>MIN(D44:D53)</f>
        <v>1754.65</v>
      </c>
      <c r="P7" s="1">
        <f>AVERAGE(D44:D53)</f>
        <v>1759.5709999999999</v>
      </c>
      <c r="Q7" s="1">
        <f>MAX(E44:E53)</f>
        <v>1922.54</v>
      </c>
      <c r="R7" s="1">
        <f>MIN(E44:E53)</f>
        <v>1825.74</v>
      </c>
      <c r="S7" s="1">
        <f>AVERAGE(E44:E53)</f>
        <v>1870.5540000000001</v>
      </c>
      <c r="T7" s="1">
        <f>MAX(F44:F53)</f>
        <v>1761.64</v>
      </c>
      <c r="U7" s="1">
        <f>MIN(F44:F53)</f>
        <v>1758.02</v>
      </c>
      <c r="V7" s="1">
        <f>AVERAGE(F44:F53)</f>
        <v>1759.8700000000001</v>
      </c>
      <c r="W7" s="1">
        <f>MAX(G44:G53)</f>
        <v>2533.77</v>
      </c>
      <c r="X7" s="1">
        <f>MIN(G44:G53)</f>
        <v>2050.83</v>
      </c>
      <c r="Y7" s="1">
        <f>AVERAGE(G44:G53)</f>
        <v>2301.6370000000002</v>
      </c>
      <c r="Z7" s="1">
        <f>MAX(H44:H53)</f>
        <v>2462.8200000000002</v>
      </c>
      <c r="AA7" s="1">
        <f>MIN(H44:H53)</f>
        <v>2291.1</v>
      </c>
      <c r="AB7" s="1">
        <f>AVERAGE(H44:H53)</f>
        <v>2383.7059999999997</v>
      </c>
      <c r="AC7" s="1">
        <f>MAX(I44:I53)</f>
        <v>2703.59</v>
      </c>
      <c r="AD7" s="1">
        <f>MIN(I44:I53)</f>
        <v>2362.61</v>
      </c>
      <c r="AE7" s="3">
        <f>AVERAGE(I44:I53)</f>
        <v>2529.1780000000003</v>
      </c>
      <c r="AF7" s="26">
        <v>1915.3</v>
      </c>
      <c r="AG7" s="11">
        <f>MAX(J44:J53)</f>
        <v>1842.6</v>
      </c>
      <c r="AH7" s="1">
        <f>MIN(J44:J53)</f>
        <v>1817.39</v>
      </c>
      <c r="AI7" s="3">
        <f>AVERAGE(J44:J53)</f>
        <v>1831.7759999999998</v>
      </c>
    </row>
    <row r="8" spans="1:35" ht="15" x14ac:dyDescent="0.25">
      <c r="A8" s="41"/>
      <c r="B8" s="1" t="s">
        <v>8</v>
      </c>
      <c r="C8" s="1">
        <v>24</v>
      </c>
      <c r="D8" s="35">
        <v>2323.39</v>
      </c>
      <c r="E8" s="35">
        <v>2324.86</v>
      </c>
      <c r="F8" s="35">
        <v>2323.39</v>
      </c>
      <c r="G8" s="35">
        <v>2467.87</v>
      </c>
      <c r="H8" s="35">
        <v>2371.6</v>
      </c>
      <c r="I8" s="35">
        <v>2513.09</v>
      </c>
      <c r="J8" s="7">
        <v>2339.6799999999998</v>
      </c>
      <c r="L8" s="11" t="s">
        <v>9</v>
      </c>
      <c r="M8" s="1">
        <v>1000</v>
      </c>
      <c r="N8" s="1">
        <f>MAX(D54:D63)</f>
        <v>18987.400000000001</v>
      </c>
      <c r="O8" s="1">
        <f>MIN(D54:D63)</f>
        <v>18978.95</v>
      </c>
      <c r="P8" s="1">
        <f>AVERAGE(D54:D63)</f>
        <v>18981.893</v>
      </c>
      <c r="Q8" s="1">
        <f>MAX(E54:E63)</f>
        <v>21830.47</v>
      </c>
      <c r="R8" s="1">
        <f>MIN(E54:E63)</f>
        <v>20816.490000000002</v>
      </c>
      <c r="S8" s="1">
        <f>AVERAGE(E54:E63)</f>
        <v>21176.511999999999</v>
      </c>
      <c r="T8" s="1">
        <f>MAX(F54:F63)</f>
        <v>18976.87</v>
      </c>
      <c r="U8" s="1">
        <f>MIN(F54:F63)</f>
        <v>18975.95</v>
      </c>
      <c r="V8" s="1">
        <f>AVERAGE(F54:F63)</f>
        <v>18976.329999999998</v>
      </c>
      <c r="W8" s="1">
        <f>MAX(G54:G63)</f>
        <v>31642.92</v>
      </c>
      <c r="X8" s="1">
        <f>MIN(G54:G63)</f>
        <v>28537.59</v>
      </c>
      <c r="Y8" s="1">
        <f>AVERAGE(G54:G63)</f>
        <v>30568.527000000002</v>
      </c>
      <c r="Z8" s="1">
        <f>MAX(H54:H63)</f>
        <v>28133.72</v>
      </c>
      <c r="AA8" s="1">
        <f>MIN(H54:H63)</f>
        <v>26792.39</v>
      </c>
      <c r="AB8" s="1">
        <f>AVERAGE(H54:H63)</f>
        <v>27576.494999999995</v>
      </c>
      <c r="AC8" s="1">
        <f>MAX(I54:I63)</f>
        <v>91028.25</v>
      </c>
      <c r="AD8" s="1">
        <f>MIN(I54:I63)</f>
        <v>85230.71</v>
      </c>
      <c r="AE8" s="3">
        <f>AVERAGE(I54:I63)</f>
        <v>88453.536000000007</v>
      </c>
      <c r="AF8" s="26">
        <v>19139.88</v>
      </c>
      <c r="AG8" s="11">
        <f>MAX(J54:J63)</f>
        <v>19044.53</v>
      </c>
      <c r="AH8" s="1">
        <f>MIN(J54:J63)</f>
        <v>19017.07</v>
      </c>
      <c r="AI8" s="3">
        <f>AVERAGE(J54:J63)</f>
        <v>19032.735000000001</v>
      </c>
    </row>
    <row r="9" spans="1:35" ht="15" x14ac:dyDescent="0.25">
      <c r="A9" s="41"/>
      <c r="B9" s="1" t="s">
        <v>8</v>
      </c>
      <c r="C9" s="1">
        <v>24</v>
      </c>
      <c r="D9" s="35">
        <v>2323.39</v>
      </c>
      <c r="E9" s="35">
        <v>2337.38</v>
      </c>
      <c r="F9" s="35">
        <v>2323.39</v>
      </c>
      <c r="G9" s="35">
        <v>2446.73</v>
      </c>
      <c r="H9" s="35">
        <v>2362.08</v>
      </c>
      <c r="I9" s="35">
        <v>2491.04</v>
      </c>
      <c r="J9" s="7">
        <v>2338.6999999999998</v>
      </c>
      <c r="L9" s="11" t="s">
        <v>10</v>
      </c>
      <c r="M9" s="1">
        <v>25</v>
      </c>
      <c r="N9" s="1">
        <f>MAX(D64:D73)</f>
        <v>28.11</v>
      </c>
      <c r="O9" s="1">
        <f>MIN(D64:D73)</f>
        <v>28.11</v>
      </c>
      <c r="P9" s="1">
        <f>AVERAGE(D64:D73)</f>
        <v>28.110000000000007</v>
      </c>
      <c r="Q9" s="1">
        <f>MAX(E64:E73)</f>
        <v>28.37</v>
      </c>
      <c r="R9" s="1">
        <f>MIN(E64:E73)</f>
        <v>28.15</v>
      </c>
      <c r="S9" s="1">
        <f>AVERAGE(E64:E73)</f>
        <v>28.240999999999996</v>
      </c>
      <c r="T9" s="1">
        <f>MAX(F64:F73)</f>
        <v>28.09</v>
      </c>
      <c r="U9" s="1">
        <f>MIN(F64:F73)</f>
        <v>28.09</v>
      </c>
      <c r="V9" s="1">
        <f>AVERAGE(F64:F73)</f>
        <v>28.089999999999996</v>
      </c>
      <c r="W9" s="1">
        <f>MAX(G64:G73)</f>
        <v>41.98</v>
      </c>
      <c r="X9" s="1">
        <f>MIN(G64:G73)</f>
        <v>39.450000000000003</v>
      </c>
      <c r="Y9" s="1">
        <f>AVERAGE(G64:G73)</f>
        <v>40.741</v>
      </c>
      <c r="Z9" s="1">
        <f>MAX(H64:H73)</f>
        <v>30.63</v>
      </c>
      <c r="AA9" s="1">
        <f>MIN(H64:H73)</f>
        <v>30.15</v>
      </c>
      <c r="AB9" s="1">
        <f>AVERAGE(H64:H73)</f>
        <v>30.431000000000001</v>
      </c>
      <c r="AC9" s="1">
        <f>MAX(I64:I73)</f>
        <v>40.71</v>
      </c>
      <c r="AD9" s="1">
        <f>MIN(I64:I73)</f>
        <v>37.409999999999997</v>
      </c>
      <c r="AE9" s="3">
        <f>AVERAGE(I64:I73)</f>
        <v>38.981000000000009</v>
      </c>
      <c r="AF9" s="26">
        <v>28.49</v>
      </c>
      <c r="AG9" s="11">
        <f>MAX(J64:J73)</f>
        <v>28.2</v>
      </c>
      <c r="AH9" s="1">
        <f>MIN(J64:J73)</f>
        <v>28.09</v>
      </c>
      <c r="AI9" s="3">
        <f>AVERAGE(J64:J73)</f>
        <v>28.149000000000001</v>
      </c>
    </row>
    <row r="10" spans="1:35" ht="15" x14ac:dyDescent="0.25">
      <c r="A10" s="41"/>
      <c r="B10" s="1" t="s">
        <v>8</v>
      </c>
      <c r="C10" s="1">
        <v>24</v>
      </c>
      <c r="D10" s="35">
        <v>2324.86</v>
      </c>
      <c r="E10" s="35">
        <v>2356.6799999999998</v>
      </c>
      <c r="F10" s="35">
        <v>2323.39</v>
      </c>
      <c r="G10" s="35">
        <v>2641.86</v>
      </c>
      <c r="H10" s="35">
        <v>2361.5300000000002</v>
      </c>
      <c r="I10" s="35">
        <v>2449.7600000000002</v>
      </c>
      <c r="J10" s="7">
        <v>2339.88</v>
      </c>
      <c r="L10" s="11" t="s">
        <v>10</v>
      </c>
      <c r="M10" s="1">
        <v>100</v>
      </c>
      <c r="N10" s="1">
        <f>MAX(D74:D83)</f>
        <v>103.74</v>
      </c>
      <c r="O10" s="1">
        <f>MIN(D74:D83)</f>
        <v>103.57</v>
      </c>
      <c r="P10" s="1">
        <f>AVERAGE(D74:D83)</f>
        <v>103.68499999999999</v>
      </c>
      <c r="Q10" s="1">
        <f>MAX(E74:E83)</f>
        <v>105.08</v>
      </c>
      <c r="R10" s="1">
        <f>MIN(E74:E83)</f>
        <v>104.14</v>
      </c>
      <c r="S10" s="1">
        <f>AVERAGE(E74:E83)</f>
        <v>104.626</v>
      </c>
      <c r="T10" s="1">
        <f>MAX(F74:F83)</f>
        <v>103.79</v>
      </c>
      <c r="U10" s="1">
        <f>MIN(F74:F83)</f>
        <v>103.03</v>
      </c>
      <c r="V10" s="1">
        <f>AVERAGE(F74:F83)</f>
        <v>103.31300000000002</v>
      </c>
      <c r="W10" s="1">
        <f>MAX(G74:G83)</f>
        <v>156.43</v>
      </c>
      <c r="X10" s="1">
        <f>MIN(G74:G83)</f>
        <v>140.04</v>
      </c>
      <c r="Y10" s="1">
        <f>AVERAGE(G74:G83)</f>
        <v>149.49199999999999</v>
      </c>
      <c r="Z10" s="1">
        <f>MAX(H74:H83)</f>
        <v>128.16</v>
      </c>
      <c r="AA10" s="1">
        <f>MIN(H74:H83)</f>
        <v>122.38</v>
      </c>
      <c r="AB10" s="1">
        <f>AVERAGE(H74:H83)</f>
        <v>125.07300000000001</v>
      </c>
      <c r="AC10" s="1">
        <f>MAX(I74:I83)</f>
        <v>167.84</v>
      </c>
      <c r="AD10" s="1">
        <f>MIN(I74:I83)</f>
        <v>132.61000000000001</v>
      </c>
      <c r="AE10" s="3">
        <f>AVERAGE(I74:I83)</f>
        <v>151.62299999999999</v>
      </c>
      <c r="AF10" s="26">
        <v>104.82</v>
      </c>
      <c r="AG10" s="11">
        <f>MAX(J74:J83)</f>
        <v>104.13</v>
      </c>
      <c r="AH10" s="1">
        <f>MIN(J74:J83)</f>
        <v>103.98</v>
      </c>
      <c r="AI10" s="3">
        <f>AVERAGE(J74:J83)</f>
        <v>104.075</v>
      </c>
    </row>
    <row r="11" spans="1:35" ht="15.6" thickBot="1" x14ac:dyDescent="0.3">
      <c r="A11" s="41"/>
      <c r="B11" s="1" t="s">
        <v>8</v>
      </c>
      <c r="C11" s="1">
        <v>24</v>
      </c>
      <c r="D11" s="35">
        <v>2324.86</v>
      </c>
      <c r="E11" s="35">
        <v>2324.86</v>
      </c>
      <c r="F11" s="35">
        <v>2323.39</v>
      </c>
      <c r="G11" s="35">
        <v>2505.75</v>
      </c>
      <c r="H11" s="35">
        <v>2388.15</v>
      </c>
      <c r="I11" s="35">
        <v>2434.69</v>
      </c>
      <c r="J11" s="7">
        <v>2339.88</v>
      </c>
      <c r="L11" s="12" t="s">
        <v>10</v>
      </c>
      <c r="M11" s="2">
        <v>1000</v>
      </c>
      <c r="N11" s="2">
        <f>MAX(D84:D93)</f>
        <v>1034.8599999999999</v>
      </c>
      <c r="O11" s="2">
        <f>MIN(D84:D93)</f>
        <v>1034.55</v>
      </c>
      <c r="P11" s="2">
        <f>AVERAGE(D84:D93)</f>
        <v>1034.761</v>
      </c>
      <c r="Q11" s="2">
        <f>MAX(E84:E93)</f>
        <v>1061.08</v>
      </c>
      <c r="R11" s="2">
        <f>MIN(E84:E93)</f>
        <v>1037.44</v>
      </c>
      <c r="S11" s="2">
        <f>AVERAGE(E84:E93)</f>
        <v>1046.2260000000001</v>
      </c>
      <c r="T11" s="2">
        <f>MAX(F84:F93)</f>
        <v>1034.47</v>
      </c>
      <c r="U11" s="2">
        <f>MIN(F84:F93)</f>
        <v>1034.1600000000001</v>
      </c>
      <c r="V11" s="2">
        <f>AVERAGE(F84:F93)</f>
        <v>1034.2909999999999</v>
      </c>
      <c r="W11" s="2">
        <f>MAX(G84:G93)</f>
        <v>1842.03</v>
      </c>
      <c r="X11" s="2">
        <f>MIN(G84:G93)</f>
        <v>1785.74</v>
      </c>
      <c r="Y11" s="2">
        <f>AVERAGE(G84:G93)</f>
        <v>1816.8409999999999</v>
      </c>
      <c r="Z11" s="2">
        <f>MAX(H84:H93)</f>
        <v>1398.94</v>
      </c>
      <c r="AA11" s="2">
        <f>MIN(H84:H93)</f>
        <v>1342.35</v>
      </c>
      <c r="AB11" s="2">
        <f>AVERAGE(H84:H93)</f>
        <v>1372.9429999999998</v>
      </c>
      <c r="AC11" s="2">
        <f>MAX(I84:I93)</f>
        <v>5674.01</v>
      </c>
      <c r="AD11" s="2">
        <f>MIN(I84:I93)</f>
        <v>5224.32</v>
      </c>
      <c r="AE11" s="4">
        <f>AVERAGE(I84:I93)</f>
        <v>5467.4100000000008</v>
      </c>
      <c r="AF11" s="27">
        <v>1035.8499999999999</v>
      </c>
      <c r="AG11" s="12">
        <f>MAX(J84:J93)</f>
        <v>1035.06</v>
      </c>
      <c r="AH11" s="2">
        <f>MIN(J84:J93)</f>
        <v>1034.6300000000001</v>
      </c>
      <c r="AI11" s="4">
        <f>AVERAGE(J84:J93)</f>
        <v>1034.8359999999998</v>
      </c>
    </row>
    <row r="12" spans="1:35" ht="15" x14ac:dyDescent="0.25">
      <c r="A12" s="41"/>
      <c r="B12" s="1" t="s">
        <v>8</v>
      </c>
      <c r="C12" s="1">
        <v>24</v>
      </c>
      <c r="D12" s="35">
        <v>2324.86</v>
      </c>
      <c r="E12" s="35">
        <v>2381.5700000000002</v>
      </c>
      <c r="F12" s="35">
        <v>2323.39</v>
      </c>
      <c r="G12" s="35">
        <v>2433.02</v>
      </c>
      <c r="H12" s="35">
        <v>2420.38</v>
      </c>
      <c r="I12" s="35">
        <v>2428.9</v>
      </c>
      <c r="J12" s="7">
        <v>2339.88</v>
      </c>
    </row>
    <row r="13" spans="1:35" ht="15.6" thickBot="1" x14ac:dyDescent="0.3">
      <c r="A13" s="47"/>
      <c r="B13" s="2" t="s">
        <v>8</v>
      </c>
      <c r="C13" s="2">
        <v>24</v>
      </c>
      <c r="D13" s="8">
        <v>2324.86</v>
      </c>
      <c r="E13" s="8">
        <v>2580.71</v>
      </c>
      <c r="F13" s="8">
        <v>2323.39</v>
      </c>
      <c r="G13" s="8">
        <v>2577.5</v>
      </c>
      <c r="H13" s="8">
        <v>2412.31</v>
      </c>
      <c r="I13" s="8">
        <v>2617.94</v>
      </c>
      <c r="J13" s="9">
        <v>2339.88</v>
      </c>
    </row>
    <row r="14" spans="1:35" ht="15" x14ac:dyDescent="0.25">
      <c r="A14" s="46">
        <v>59.896700000000003</v>
      </c>
      <c r="B14" s="13" t="s">
        <v>8</v>
      </c>
      <c r="C14" s="13">
        <v>100</v>
      </c>
      <c r="D14" s="5">
        <v>35642.959999999999</v>
      </c>
      <c r="E14" s="5">
        <v>44024.06</v>
      </c>
      <c r="F14" s="5">
        <v>35291.01</v>
      </c>
      <c r="G14" s="5">
        <v>40151.879999999997</v>
      </c>
      <c r="H14" s="5">
        <v>46461.72</v>
      </c>
      <c r="I14" s="5">
        <v>44075.51</v>
      </c>
      <c r="J14" s="6">
        <v>35803.85</v>
      </c>
      <c r="L14" s="38" t="s">
        <v>16</v>
      </c>
      <c r="M14" s="39"/>
      <c r="N14" s="14"/>
      <c r="O14" s="14" t="s">
        <v>1</v>
      </c>
      <c r="P14" s="14" t="s">
        <v>2</v>
      </c>
      <c r="Q14" s="14" t="s">
        <v>3</v>
      </c>
      <c r="R14" s="14" t="s">
        <v>4</v>
      </c>
      <c r="S14" s="31" t="s">
        <v>5</v>
      </c>
      <c r="T14" s="14" t="s">
        <v>17</v>
      </c>
      <c r="U14" s="21" t="s">
        <v>20</v>
      </c>
      <c r="AA14" s="22" t="s">
        <v>1</v>
      </c>
      <c r="AB14" s="14" t="s">
        <v>2</v>
      </c>
      <c r="AC14" s="14" t="s">
        <v>3</v>
      </c>
      <c r="AD14" s="14" t="s">
        <v>4</v>
      </c>
      <c r="AE14" s="31" t="s">
        <v>5</v>
      </c>
      <c r="AF14" s="31" t="s">
        <v>17</v>
      </c>
      <c r="AG14" s="37" t="s">
        <v>20</v>
      </c>
    </row>
    <row r="15" spans="1:35" ht="15" x14ac:dyDescent="0.25">
      <c r="A15" s="41"/>
      <c r="B15" s="1" t="s">
        <v>8</v>
      </c>
      <c r="C15" s="1">
        <v>100</v>
      </c>
      <c r="D15" s="35">
        <v>35479.71</v>
      </c>
      <c r="E15" s="35">
        <v>41385.120000000003</v>
      </c>
      <c r="F15" s="35">
        <v>35269.22</v>
      </c>
      <c r="G15" s="35">
        <v>40215.870000000003</v>
      </c>
      <c r="H15" s="35">
        <v>48026.37</v>
      </c>
      <c r="I15" s="35">
        <v>40264.29</v>
      </c>
      <c r="J15" s="7">
        <v>35966.25</v>
      </c>
      <c r="L15" s="15" t="s">
        <v>8</v>
      </c>
      <c r="M15" s="16">
        <v>24</v>
      </c>
      <c r="N15" s="16">
        <f>N3/MAX($N3,$Q3,$T3,$W3,$Z3,$AC3,$AF3,$AG3)</f>
        <v>0.82388671141320136</v>
      </c>
      <c r="O15" s="16">
        <f>Q3/MAX($N3,$Q3,$T3,$W3,$Z3,$AC3,$AF3,$AG3)</f>
        <v>0.91455514526086001</v>
      </c>
      <c r="P15" s="16">
        <f t="shared" ref="P15:P23" si="0">T3/MAX($N3,$Q3,$T3,$W3,$Z3,$AC3,$AF3,$AG3)</f>
        <v>0.82336577102720931</v>
      </c>
      <c r="Q15" s="16">
        <f t="shared" ref="Q15:Q23" si="1">W3/MAX($N3,$Q3,$T3,$W3,$Z3,$AC3,$AF3,$AG3)</f>
        <v>0.93795848069685517</v>
      </c>
      <c r="R15" s="16">
        <f t="shared" ref="R15:R23" si="2">Z3/MAX($N3,$Q3,$T3,$W3,$Z3,$AC3,$AF3,$AG3)</f>
        <v>0.85773720506623385</v>
      </c>
      <c r="S15" s="16">
        <f>AC3/MAX($N3,$Q3,$T3,$W3,$Z3,$AC3,$AF3,$AG3)</f>
        <v>0.9356053894295171</v>
      </c>
      <c r="T15" s="36">
        <f>AF3/MAX($N3,$Q3,$T3,$W3,$Z3,$AC3,$AF3,$AG3)</f>
        <v>1</v>
      </c>
      <c r="U15" s="19">
        <f>AG3/MAX($N3,$Q3,$T3,$W3,$Z3,$AC3,$AF3,$AG3)</f>
        <v>0.82920951726190895</v>
      </c>
      <c r="AA15" s="15">
        <f>(S3-P3)/MAX(P3,S3)</f>
        <v>1.7869659435006988E-2</v>
      </c>
      <c r="AB15" s="16">
        <f>(V3-P3)/MAX(P3,V3)</f>
        <v>-5.0590088644500994E-4</v>
      </c>
      <c r="AC15" s="16">
        <f>(Y3-P3)/MAX(P3,Y3)</f>
        <v>8.0541778686816001E-2</v>
      </c>
      <c r="AD15" s="16">
        <f>(AB3-P3)/MAX(P3,AB3)</f>
        <v>2.5681134126095215E-2</v>
      </c>
      <c r="AE15" s="32">
        <f>(AE3-P3)/MAX(P3,AE3)</f>
        <v>6.4454046257197875E-2</v>
      </c>
      <c r="AF15" s="32">
        <f>(AF3-$P3)/MAX($P3,$AF3)</f>
        <v>0.17621747666399712</v>
      </c>
      <c r="AG15" s="19">
        <f>(AI3-$P3)/MAX($P3,AI3)</f>
        <v>6.4861852289700471E-3</v>
      </c>
    </row>
    <row r="16" spans="1:35" ht="15" x14ac:dyDescent="0.25">
      <c r="A16" s="41"/>
      <c r="B16" s="1" t="s">
        <v>8</v>
      </c>
      <c r="C16" s="1">
        <v>100</v>
      </c>
      <c r="D16" s="35">
        <v>36091.93</v>
      </c>
      <c r="E16" s="35">
        <v>43669.79</v>
      </c>
      <c r="F16" s="35">
        <v>35256.83</v>
      </c>
      <c r="G16" s="35">
        <v>39581.26</v>
      </c>
      <c r="H16" s="35">
        <v>45678.400000000001</v>
      </c>
      <c r="I16" s="35">
        <v>44379.64</v>
      </c>
      <c r="J16" s="7">
        <v>35967.870000000003</v>
      </c>
      <c r="L16" s="15" t="s">
        <v>8</v>
      </c>
      <c r="M16" s="16">
        <v>100</v>
      </c>
      <c r="N16" s="16">
        <f>N4/MAX($N4,$Q4,$T4,$W4,$Z4,$AC4,$AF4,$AG4)</f>
        <v>0.73979823794361432</v>
      </c>
      <c r="O16" s="16">
        <f>Q4/MAX($N4,$Q4,$T4,$W4,$Z4,$AC4,$AF4,$AG4)</f>
        <v>0.91213577287666303</v>
      </c>
      <c r="P16" s="16">
        <f t="shared" si="0"/>
        <v>0.72403291259942881</v>
      </c>
      <c r="Q16" s="16">
        <f t="shared" si="1"/>
        <v>0.84364219539221974</v>
      </c>
      <c r="R16" s="16">
        <f t="shared" si="2"/>
        <v>1</v>
      </c>
      <c r="S16" s="16">
        <f t="shared" ref="S16:S23" si="3">AC4/MAX($N4,$Q4,$T4,$W4,$Z4,$AC4,$AF4,$AG4)</f>
        <v>0.91837647464917327</v>
      </c>
      <c r="T16" s="16">
        <f t="shared" ref="T16:U23" si="4">AF4/MAX($N4,$Q4,$T4,$W4,$Z4,$AC4,$AF4,$AG4)</f>
        <v>0.79875673807623393</v>
      </c>
      <c r="U16" s="19">
        <f t="shared" si="4"/>
        <v>0.74407342407214505</v>
      </c>
      <c r="AA16" s="15">
        <f t="shared" ref="AA16:AA23" si="5">(S4-P4)/MAX(P4,S4)</f>
        <v>0.17062385518511797</v>
      </c>
      <c r="AB16" s="16">
        <f t="shared" ref="AB16:AB23" si="6">(V4-P4)/MAX(P4,V4)</f>
        <v>-1.3085681211457919E-2</v>
      </c>
      <c r="AC16" s="16">
        <f t="shared" ref="AC16:AC23" si="7">(Y4-P4)/MAX(P4,Y4)</f>
        <v>0.11194474966867925</v>
      </c>
      <c r="AD16" s="16">
        <f t="shared" ref="AD16:AD23" si="8">(AB4-P4)/MAX(P4,AB4)</f>
        <v>0.24449058822474876</v>
      </c>
      <c r="AE16" s="32">
        <f t="shared" ref="AE16:AE23" si="9">(AE4-P4)/MAX(P4,AE4)</f>
        <v>0.1561319021405036</v>
      </c>
      <c r="AF16" s="32">
        <f t="shared" ref="AF16:AF23" si="10">(AF4-P4)/MAX(P4,AF4)</f>
        <v>8.2901379557583907E-2</v>
      </c>
      <c r="AG16" s="19">
        <f t="shared" ref="AG16:AG23" si="11">(AI4-$P4)/MAX($P4,AI4)</f>
        <v>6.3313497180281682E-3</v>
      </c>
    </row>
    <row r="17" spans="1:33" ht="15" x14ac:dyDescent="0.25">
      <c r="A17" s="41"/>
      <c r="B17" s="1" t="s">
        <v>8</v>
      </c>
      <c r="C17" s="1">
        <v>100</v>
      </c>
      <c r="D17" s="35">
        <v>35674.160000000003</v>
      </c>
      <c r="E17" s="35">
        <v>43555.4</v>
      </c>
      <c r="F17" s="35">
        <v>35250.44</v>
      </c>
      <c r="G17" s="35">
        <v>39989.72</v>
      </c>
      <c r="H17" s="35">
        <v>48266.62</v>
      </c>
      <c r="I17" s="35">
        <v>40566.339999999997</v>
      </c>
      <c r="J17" s="7">
        <v>35978.35</v>
      </c>
      <c r="L17" s="15" t="s">
        <v>8</v>
      </c>
      <c r="M17" s="16">
        <v>997</v>
      </c>
      <c r="N17" s="16">
        <f t="shared" ref="N17:N23" si="12">N5/MAX($N5,$Q5,$T5,$W5,$Z5,$AC5,$AF5,$AG5)</f>
        <v>0.26180155846655512</v>
      </c>
      <c r="O17" s="16">
        <f t="shared" ref="O17:O23" si="13">Q5/MAX($N5,$Q5,$T5,$W5,$Z5,$AC5,$AF5,$AG5)</f>
        <v>0.48945059395882196</v>
      </c>
      <c r="P17" s="16">
        <f t="shared" si="0"/>
        <v>0.26152207548061213</v>
      </c>
      <c r="Q17" s="16">
        <f t="shared" si="1"/>
        <v>0.38838626277818655</v>
      </c>
      <c r="R17" s="16">
        <f t="shared" si="2"/>
        <v>0.41566768472389259</v>
      </c>
      <c r="S17" s="16">
        <f t="shared" si="3"/>
        <v>1</v>
      </c>
      <c r="T17" s="16">
        <f t="shared" si="4"/>
        <v>0.26492422468566912</v>
      </c>
      <c r="U17" s="19">
        <f t="shared" si="4"/>
        <v>0.26217866297165832</v>
      </c>
      <c r="AA17" s="15">
        <f t="shared" si="5"/>
        <v>0.44216479371560224</v>
      </c>
      <c r="AB17" s="16">
        <f t="shared" si="6"/>
        <v>-3.1549510724442368E-4</v>
      </c>
      <c r="AC17" s="16">
        <f t="shared" si="7"/>
        <v>0.30131107791703748</v>
      </c>
      <c r="AD17" s="16">
        <f t="shared" si="8"/>
        <v>0.35333054922773083</v>
      </c>
      <c r="AE17" s="32">
        <f t="shared" si="9"/>
        <v>0.71286281347074221</v>
      </c>
      <c r="AF17" s="32">
        <f t="shared" si="10"/>
        <v>1.2781082837207757E-2</v>
      </c>
      <c r="AG17" s="19">
        <f t="shared" si="11"/>
        <v>1.9756900989415706E-3</v>
      </c>
    </row>
    <row r="18" spans="1:33" ht="15" x14ac:dyDescent="0.25">
      <c r="A18" s="41"/>
      <c r="B18" s="1" t="s">
        <v>8</v>
      </c>
      <c r="C18" s="1">
        <v>100</v>
      </c>
      <c r="D18" s="35">
        <v>35601.379999999997</v>
      </c>
      <c r="E18" s="35">
        <v>43343.38</v>
      </c>
      <c r="F18" s="35">
        <v>35280.85</v>
      </c>
      <c r="G18" s="35">
        <v>40105.040000000001</v>
      </c>
      <c r="H18" s="35">
        <v>47848.3</v>
      </c>
      <c r="I18" s="35">
        <v>38881.06</v>
      </c>
      <c r="J18" s="7">
        <v>36025.32</v>
      </c>
      <c r="L18" s="15" t="s">
        <v>9</v>
      </c>
      <c r="M18" s="16">
        <v>30</v>
      </c>
      <c r="N18" s="16">
        <f t="shared" si="12"/>
        <v>0.75685755395683452</v>
      </c>
      <c r="O18" s="16">
        <f t="shared" si="13"/>
        <v>0.78429928057553955</v>
      </c>
      <c r="P18" s="16">
        <f t="shared" si="0"/>
        <v>0.75760575539568342</v>
      </c>
      <c r="Q18" s="16">
        <f t="shared" si="1"/>
        <v>0.98045467625899274</v>
      </c>
      <c r="R18" s="16">
        <f t="shared" si="2"/>
        <v>0.87532661870503603</v>
      </c>
      <c r="S18" s="16">
        <f t="shared" si="3"/>
        <v>1</v>
      </c>
      <c r="T18" s="16">
        <f t="shared" si="4"/>
        <v>0.84377553956834528</v>
      </c>
      <c r="U18" s="19">
        <f t="shared" si="4"/>
        <v>0.77810647482014395</v>
      </c>
      <c r="AA18" s="15">
        <f t="shared" si="5"/>
        <v>2.4038404410803738E-2</v>
      </c>
      <c r="AB18" s="16">
        <f t="shared" si="6"/>
        <v>1.4983481699179654E-3</v>
      </c>
      <c r="AC18" s="16">
        <f t="shared" si="7"/>
        <v>0.19629430752501673</v>
      </c>
      <c r="AD18" s="16">
        <f t="shared" si="8"/>
        <v>0.10163042363669919</v>
      </c>
      <c r="AE18" s="32">
        <f t="shared" si="9"/>
        <v>0.19926784297620384</v>
      </c>
      <c r="AF18" s="32">
        <f t="shared" si="10"/>
        <v>0.10362195271680555</v>
      </c>
      <c r="AG18" s="19">
        <f t="shared" si="11"/>
        <v>1.5389410527135985E-2</v>
      </c>
    </row>
    <row r="19" spans="1:33" ht="15" x14ac:dyDescent="0.25">
      <c r="A19" s="41"/>
      <c r="B19" s="1" t="s">
        <v>8</v>
      </c>
      <c r="C19" s="1">
        <v>100</v>
      </c>
      <c r="D19" s="35">
        <v>35912.42</v>
      </c>
      <c r="E19" s="35">
        <v>42963.8</v>
      </c>
      <c r="F19" s="35">
        <v>35322.800000000003</v>
      </c>
      <c r="G19" s="35">
        <v>41158.080000000002</v>
      </c>
      <c r="H19" s="35">
        <v>47322.98</v>
      </c>
      <c r="I19" s="35">
        <v>41381.06</v>
      </c>
      <c r="J19" s="7">
        <v>35780.959999999999</v>
      </c>
      <c r="L19" s="15" t="s">
        <v>9</v>
      </c>
      <c r="M19" s="16">
        <v>100</v>
      </c>
      <c r="N19" s="16">
        <f t="shared" si="12"/>
        <v>0.65339788947288602</v>
      </c>
      <c r="O19" s="16">
        <f t="shared" si="13"/>
        <v>0.71110634378733462</v>
      </c>
      <c r="P19" s="16">
        <f t="shared" si="0"/>
        <v>0.65159288205682075</v>
      </c>
      <c r="Q19" s="16">
        <f t="shared" si="1"/>
        <v>0.93718722143520272</v>
      </c>
      <c r="R19" s="16">
        <f t="shared" si="2"/>
        <v>0.91094433697417143</v>
      </c>
      <c r="S19" s="16">
        <f t="shared" si="3"/>
        <v>1</v>
      </c>
      <c r="T19" s="16">
        <f t="shared" si="4"/>
        <v>0.70842842294874586</v>
      </c>
      <c r="U19" s="19">
        <f t="shared" si="4"/>
        <v>0.68153825099219922</v>
      </c>
      <c r="AA19" s="15">
        <f t="shared" si="5"/>
        <v>5.9331620471796145E-2</v>
      </c>
      <c r="AB19" s="16">
        <f t="shared" si="6"/>
        <v>1.6989891298800793E-4</v>
      </c>
      <c r="AC19" s="16">
        <f t="shared" si="7"/>
        <v>0.23551324557260778</v>
      </c>
      <c r="AD19" s="16">
        <f t="shared" si="8"/>
        <v>0.26183388387661893</v>
      </c>
      <c r="AE19" s="32">
        <f t="shared" si="9"/>
        <v>0.30429135474055219</v>
      </c>
      <c r="AF19" s="32">
        <f t="shared" si="10"/>
        <v>8.1307889103534717E-2</v>
      </c>
      <c r="AG19" s="19">
        <f t="shared" si="11"/>
        <v>3.9418029278689058E-2</v>
      </c>
    </row>
    <row r="20" spans="1:33" ht="15" x14ac:dyDescent="0.25">
      <c r="A20" s="41"/>
      <c r="B20" s="1" t="s">
        <v>8</v>
      </c>
      <c r="C20" s="1">
        <v>100</v>
      </c>
      <c r="D20" s="35">
        <v>35859.279999999999</v>
      </c>
      <c r="E20" s="35">
        <v>41485.760000000002</v>
      </c>
      <c r="F20" s="35">
        <v>35248.17</v>
      </c>
      <c r="G20" s="35">
        <v>39925.49</v>
      </c>
      <c r="H20" s="35">
        <v>46318.5</v>
      </c>
      <c r="I20" s="35">
        <v>44451.78</v>
      </c>
      <c r="J20" s="7">
        <v>36300.5</v>
      </c>
      <c r="L20" s="15" t="s">
        <v>9</v>
      </c>
      <c r="M20" s="16">
        <v>1000</v>
      </c>
      <c r="N20" s="16">
        <f t="shared" si="12"/>
        <v>0.20858799328779803</v>
      </c>
      <c r="O20" s="16">
        <f t="shared" si="13"/>
        <v>0.23982082485382286</v>
      </c>
      <c r="P20" s="16">
        <f t="shared" si="0"/>
        <v>0.20847231491322749</v>
      </c>
      <c r="Q20" s="16">
        <f t="shared" si="1"/>
        <v>0.34761648169661613</v>
      </c>
      <c r="R20" s="16">
        <f t="shared" si="2"/>
        <v>0.30906581198693811</v>
      </c>
      <c r="S20" s="16">
        <f t="shared" si="3"/>
        <v>1</v>
      </c>
      <c r="T20" s="16">
        <f t="shared" si="4"/>
        <v>0.21026307767094282</v>
      </c>
      <c r="U20" s="19">
        <f t="shared" si="4"/>
        <v>0.20921560065144609</v>
      </c>
      <c r="AA20" s="15">
        <f t="shared" si="5"/>
        <v>0.10363458344792564</v>
      </c>
      <c r="AB20" s="16">
        <f t="shared" si="6"/>
        <v>-2.930687682204257E-4</v>
      </c>
      <c r="AC20" s="16">
        <f t="shared" si="7"/>
        <v>0.37903802168812389</v>
      </c>
      <c r="AD20" s="16">
        <f t="shared" si="8"/>
        <v>0.31166404577521534</v>
      </c>
      <c r="AE20" s="32">
        <f t="shared" si="9"/>
        <v>0.78540266609579068</v>
      </c>
      <c r="AF20" s="32">
        <f t="shared" si="10"/>
        <v>8.2543359728483659E-3</v>
      </c>
      <c r="AG20" s="19">
        <f t="shared" si="11"/>
        <v>2.6712923812578985E-3</v>
      </c>
    </row>
    <row r="21" spans="1:33" ht="15" x14ac:dyDescent="0.25">
      <c r="A21" s="41"/>
      <c r="B21" s="1" t="s">
        <v>8</v>
      </c>
      <c r="C21" s="1">
        <v>100</v>
      </c>
      <c r="D21" s="35">
        <v>35517.24</v>
      </c>
      <c r="E21" s="35">
        <v>43248.93</v>
      </c>
      <c r="F21" s="35">
        <v>35274.400000000001</v>
      </c>
      <c r="G21" s="35">
        <v>40602.9</v>
      </c>
      <c r="H21" s="35">
        <v>48415.47</v>
      </c>
      <c r="I21" s="35">
        <v>41285.089999999997</v>
      </c>
      <c r="J21" s="7">
        <v>36159.89</v>
      </c>
      <c r="L21" s="15" t="s">
        <v>10</v>
      </c>
      <c r="M21" s="16">
        <v>25</v>
      </c>
      <c r="N21" s="16">
        <f t="shared" si="12"/>
        <v>0.66960457360647929</v>
      </c>
      <c r="O21" s="16">
        <f t="shared" si="13"/>
        <v>0.67579799904716542</v>
      </c>
      <c r="P21" s="16">
        <f t="shared" si="0"/>
        <v>0.66912815626488809</v>
      </c>
      <c r="Q21" s="16">
        <f t="shared" si="1"/>
        <v>1</v>
      </c>
      <c r="R21" s="16">
        <f t="shared" si="2"/>
        <v>0.72963315864697476</v>
      </c>
      <c r="S21" s="16">
        <f t="shared" si="3"/>
        <v>0.96974749880895672</v>
      </c>
      <c r="T21" s="16">
        <f t="shared" si="4"/>
        <v>0.67865650309671277</v>
      </c>
      <c r="U21" s="19">
        <f t="shared" si="4"/>
        <v>0.67174845164363983</v>
      </c>
      <c r="AA21" s="15">
        <f t="shared" si="5"/>
        <v>4.6386459402991955E-3</v>
      </c>
      <c r="AB21" s="16">
        <f t="shared" si="6"/>
        <v>-7.1149057275027489E-4</v>
      </c>
      <c r="AC21" s="16">
        <f t="shared" si="7"/>
        <v>0.31003166343486888</v>
      </c>
      <c r="AD21" s="16">
        <f t="shared" si="8"/>
        <v>7.6270907955702877E-2</v>
      </c>
      <c r="AE21" s="32">
        <f t="shared" si="9"/>
        <v>0.27887945409301967</v>
      </c>
      <c r="AF21" s="32">
        <f t="shared" si="10"/>
        <v>1.3338013338013054E-2</v>
      </c>
      <c r="AG21" s="19">
        <f t="shared" si="11"/>
        <v>1.3854843866565197E-3</v>
      </c>
    </row>
    <row r="22" spans="1:33" ht="15" x14ac:dyDescent="0.25">
      <c r="A22" s="41"/>
      <c r="B22" s="1" t="s">
        <v>8</v>
      </c>
      <c r="C22" s="1">
        <v>100</v>
      </c>
      <c r="D22" s="35">
        <v>35955.51</v>
      </c>
      <c r="E22" s="35">
        <v>42723.5</v>
      </c>
      <c r="F22" s="35">
        <v>35250.28</v>
      </c>
      <c r="G22" s="35">
        <v>40381.1</v>
      </c>
      <c r="H22" s="35">
        <v>45904.18</v>
      </c>
      <c r="I22" s="35">
        <v>43410.57</v>
      </c>
      <c r="J22" s="7">
        <v>35757.69</v>
      </c>
      <c r="L22" s="15" t="s">
        <v>10</v>
      </c>
      <c r="M22" s="16">
        <v>100</v>
      </c>
      <c r="N22" s="16">
        <f t="shared" si="12"/>
        <v>0.61808865586272632</v>
      </c>
      <c r="O22" s="16">
        <f t="shared" si="13"/>
        <v>0.62607244995233557</v>
      </c>
      <c r="P22" s="16">
        <f t="shared" si="0"/>
        <v>0.6183865586272641</v>
      </c>
      <c r="Q22" s="16">
        <f t="shared" si="1"/>
        <v>0.93201858913250712</v>
      </c>
      <c r="R22" s="16">
        <f t="shared" si="2"/>
        <v>0.76358436606291702</v>
      </c>
      <c r="S22" s="16">
        <f t="shared" si="3"/>
        <v>1</v>
      </c>
      <c r="T22" s="16">
        <f t="shared" si="4"/>
        <v>0.62452335557673966</v>
      </c>
      <c r="U22" s="19">
        <f t="shared" si="4"/>
        <v>0.62041229742612003</v>
      </c>
      <c r="AA22" s="15">
        <f t="shared" si="5"/>
        <v>8.9939403207617286E-3</v>
      </c>
      <c r="AB22" s="16">
        <f t="shared" si="6"/>
        <v>-3.5877899406854558E-3</v>
      </c>
      <c r="AC22" s="16">
        <f t="shared" si="7"/>
        <v>0.30641773472827982</v>
      </c>
      <c r="AD22" s="16">
        <f t="shared" si="8"/>
        <v>0.17100413358598593</v>
      </c>
      <c r="AE22" s="32">
        <f t="shared" si="9"/>
        <v>0.3161657532168603</v>
      </c>
      <c r="AF22" s="32">
        <f t="shared" si="10"/>
        <v>1.0828086243083431E-2</v>
      </c>
      <c r="AG22" s="19">
        <f t="shared" si="11"/>
        <v>3.7472976219074202E-3</v>
      </c>
    </row>
    <row r="23" spans="1:33" ht="15.6" thickBot="1" x14ac:dyDescent="0.3">
      <c r="A23" s="47"/>
      <c r="B23" s="2" t="s">
        <v>8</v>
      </c>
      <c r="C23" s="2">
        <v>100</v>
      </c>
      <c r="D23" s="8">
        <v>35643.06</v>
      </c>
      <c r="E23" s="8">
        <v>44499.62</v>
      </c>
      <c r="F23" s="8">
        <v>35257.120000000003</v>
      </c>
      <c r="G23" s="8">
        <v>40315.93</v>
      </c>
      <c r="H23" s="8">
        <v>48786.18</v>
      </c>
      <c r="I23" s="8">
        <v>44804.08</v>
      </c>
      <c r="J23" s="9">
        <v>35914.07</v>
      </c>
      <c r="L23" s="17" t="s">
        <v>10</v>
      </c>
      <c r="M23" s="18">
        <v>1000</v>
      </c>
      <c r="N23" s="18">
        <f t="shared" si="12"/>
        <v>0.18238600213958028</v>
      </c>
      <c r="O23" s="18">
        <f t="shared" si="13"/>
        <v>0.18700707259944904</v>
      </c>
      <c r="P23" s="18">
        <f t="shared" si="0"/>
        <v>0.18231726768193923</v>
      </c>
      <c r="Q23" s="18">
        <f t="shared" si="1"/>
        <v>0.32464341797071206</v>
      </c>
      <c r="R23" s="18">
        <f t="shared" si="2"/>
        <v>0.24655226198050409</v>
      </c>
      <c r="S23" s="18">
        <f t="shared" si="3"/>
        <v>1</v>
      </c>
      <c r="T23" s="18">
        <f t="shared" si="4"/>
        <v>0.18256048191666915</v>
      </c>
      <c r="U23" s="20">
        <f t="shared" si="4"/>
        <v>0.1824212505793962</v>
      </c>
      <c r="AA23" s="23">
        <f t="shared" si="5"/>
        <v>1.0958435366737344E-2</v>
      </c>
      <c r="AB23" s="24">
        <f t="shared" si="6"/>
        <v>-4.5421116567016665E-4</v>
      </c>
      <c r="AC23" s="24">
        <f t="shared" si="7"/>
        <v>0.43046144379172419</v>
      </c>
      <c r="AD23" s="24">
        <f t="shared" si="8"/>
        <v>0.24631903873649513</v>
      </c>
      <c r="AE23" s="33">
        <f t="shared" si="9"/>
        <v>0.81074018593813169</v>
      </c>
      <c r="AF23" s="32">
        <f t="shared" si="10"/>
        <v>1.051310517932077E-3</v>
      </c>
      <c r="AG23" s="19">
        <f t="shared" si="11"/>
        <v>7.2475252117067932E-5</v>
      </c>
    </row>
    <row r="24" spans="1:33" ht="15.6" thickBot="1" x14ac:dyDescent="0.3">
      <c r="A24" s="46">
        <v>3070.6067740917201</v>
      </c>
      <c r="B24" s="13" t="s">
        <v>8</v>
      </c>
      <c r="C24" s="13">
        <v>997</v>
      </c>
      <c r="D24" s="5">
        <v>323003.82</v>
      </c>
      <c r="E24" s="5">
        <v>604608.98</v>
      </c>
      <c r="F24" s="5">
        <v>322973.07</v>
      </c>
      <c r="G24" s="5">
        <v>453092.19</v>
      </c>
      <c r="H24" s="5">
        <v>507264.49</v>
      </c>
      <c r="I24" s="5">
        <v>1160117.43</v>
      </c>
      <c r="J24" s="6">
        <v>323864.3</v>
      </c>
      <c r="AA24" s="28">
        <f>AVERAGE(AA15:AA23)</f>
        <v>9.3583770921561227E-2</v>
      </c>
      <c r="AB24" s="29">
        <f t="shared" ref="AB24:AE24" si="14">AVERAGE(AB15:AB23)</f>
        <v>-1.9205989521741892E-3</v>
      </c>
      <c r="AC24" s="29">
        <f t="shared" si="14"/>
        <v>0.26128378033479488</v>
      </c>
      <c r="AD24" s="29">
        <f t="shared" si="14"/>
        <v>0.19913607834947691</v>
      </c>
      <c r="AE24" s="34">
        <f t="shared" si="14"/>
        <v>0.4031328909921113</v>
      </c>
      <c r="AF24" s="34">
        <f>AVERAGE(AF15:AF23)</f>
        <v>5.4477947439000668E-2</v>
      </c>
      <c r="AG24" s="30">
        <f>AVERAGE(AG15:AG23)</f>
        <v>8.6085793881893035E-3</v>
      </c>
    </row>
    <row r="25" spans="1:33" ht="15" x14ac:dyDescent="0.25">
      <c r="A25" s="41"/>
      <c r="B25" s="1" t="s">
        <v>8</v>
      </c>
      <c r="C25" s="1">
        <v>997</v>
      </c>
      <c r="D25" s="35">
        <v>322938.43</v>
      </c>
      <c r="E25" s="35">
        <v>577951.97</v>
      </c>
      <c r="F25" s="35">
        <v>323002.57</v>
      </c>
      <c r="G25" s="35">
        <v>476615.77</v>
      </c>
      <c r="H25" s="35">
        <v>506134.78</v>
      </c>
      <c r="I25" s="35">
        <v>1235280.92</v>
      </c>
      <c r="J25" s="7">
        <v>323428.93</v>
      </c>
      <c r="L25" s="38" t="s">
        <v>18</v>
      </c>
      <c r="M25" s="39"/>
      <c r="N25" s="14"/>
      <c r="O25" s="14" t="s">
        <v>1</v>
      </c>
      <c r="P25" s="14" t="s">
        <v>2</v>
      </c>
      <c r="Q25" s="14" t="s">
        <v>3</v>
      </c>
      <c r="R25" s="14" t="s">
        <v>4</v>
      </c>
      <c r="S25" s="31" t="s">
        <v>5</v>
      </c>
      <c r="T25" s="14" t="s">
        <v>17</v>
      </c>
      <c r="U25" s="21" t="s">
        <v>20</v>
      </c>
    </row>
    <row r="26" spans="1:33" ht="15" x14ac:dyDescent="0.25">
      <c r="A26" s="41"/>
      <c r="B26" s="1" t="s">
        <v>8</v>
      </c>
      <c r="C26" s="1">
        <v>997</v>
      </c>
      <c r="D26" s="35">
        <v>322918.67</v>
      </c>
      <c r="E26" s="35">
        <v>569895.76</v>
      </c>
      <c r="F26" s="35">
        <v>322896.05</v>
      </c>
      <c r="G26" s="35">
        <v>479766.14</v>
      </c>
      <c r="H26" s="35">
        <v>488018.16</v>
      </c>
      <c r="I26" s="35">
        <v>1170566.42</v>
      </c>
      <c r="J26" s="7">
        <v>323837.53000000003</v>
      </c>
      <c r="L26" s="15" t="s">
        <v>8</v>
      </c>
      <c r="M26" s="16">
        <v>24</v>
      </c>
      <c r="N26" s="16">
        <f>O3/MAX($O3,$R3,$U3,$X3,$AA3,$AD3,$AF3,$AH3)</f>
        <v>0.82336577102720931</v>
      </c>
      <c r="O26" s="16">
        <f>R3/MAX($O3,$R3,$U3,$X3,$AA3,$AD3,$AF3,AH3)</f>
        <v>0.82336577102720931</v>
      </c>
      <c r="P26" s="16">
        <f>U3/MAX($O3,$R3,$U3,$X3,$AA3,$AD3,$AF3,AH3)</f>
        <v>0.82336577102720931</v>
      </c>
      <c r="Q26" s="16">
        <f>X3/MAX($O3,$R3,$U3,$X3,$AA3,$AD3,$AF3,AH3)</f>
        <v>0.85680163865873782</v>
      </c>
      <c r="R26" s="16">
        <f>AA3/MAX($O3,$R3,$U3,$X3,$AA3,$AD3,$AF3,AH3)</f>
        <v>0.83615893288728538</v>
      </c>
      <c r="S26" s="16">
        <f>AD3/MAX($O3,$R3,$U3,$X3,$AA3,$AD3,$AF3,AH3)</f>
        <v>0.85260576507360497</v>
      </c>
      <c r="T26" s="36">
        <f>AF3/MAX($O3,$R3,$U3,$X3,$AA3,$AD3,$AF3,AH3)</f>
        <v>1</v>
      </c>
      <c r="U26" s="19">
        <f>AH3/MAX($O3,$R3,$U3,$X3,$AA3,$AD3,$AF3,AH3)</f>
        <v>0.82879134742825544</v>
      </c>
    </row>
    <row r="27" spans="1:33" ht="15" x14ac:dyDescent="0.25">
      <c r="A27" s="41"/>
      <c r="B27" s="1" t="s">
        <v>8</v>
      </c>
      <c r="C27" s="1">
        <v>997</v>
      </c>
      <c r="D27" s="35">
        <v>322944.02</v>
      </c>
      <c r="E27" s="35">
        <v>558104.98</v>
      </c>
      <c r="F27" s="35">
        <v>323012.84999999998</v>
      </c>
      <c r="G27" s="35">
        <v>447760.29</v>
      </c>
      <c r="H27" s="35">
        <v>513466.36</v>
      </c>
      <c r="I27" s="35">
        <v>1053809.97</v>
      </c>
      <c r="J27" s="7">
        <v>323844.71000000002</v>
      </c>
      <c r="L27" s="15" t="s">
        <v>8</v>
      </c>
      <c r="M27" s="16">
        <v>100</v>
      </c>
      <c r="N27" s="16">
        <f>O4/MAX($O4,$R4,$U4,$X4,$AA4,$AD4,$AF4,AH4)</f>
        <v>0.77672838803460709</v>
      </c>
      <c r="O27" s="16">
        <f t="shared" ref="O27:O34" si="15">R4/MAX($O4,$R4,$U4,$X4,$AA4,$AD4,$AF4,AH4)</f>
        <v>0.90601071841395497</v>
      </c>
      <c r="P27" s="16">
        <f t="shared" ref="P27:P34" si="16">U4/MAX($O4,$R4,$U4,$X4,$AA4,$AD4,$AF4,AH4)</f>
        <v>0.77165947143507652</v>
      </c>
      <c r="Q27" s="16">
        <f t="shared" ref="Q27:Q34" si="17">X4/MAX($O4,$R4,$U4,$X4,$AA4,$AD4,$AF4,AH4)</f>
        <v>0.86652028092052258</v>
      </c>
      <c r="R27" s="16">
        <f t="shared" ref="R27:R34" si="18">AA4/MAX($O4,$R4,$U4,$X4,$AA4,$AD4,$AF4,AH4)</f>
        <v>1</v>
      </c>
      <c r="S27" s="16">
        <f t="shared" ref="S27:S34" si="19">AD4/MAX($O4,$R4,$U4,$X4,$AA4,$AD4,$AF4,AH4)</f>
        <v>0.85119137272759104</v>
      </c>
      <c r="T27" s="16">
        <f t="shared" ref="T27:T34" si="20">AF4/MAX($O4,$R4,$U4,$X4,$AA4,$AD4,$AF4,AH4)</f>
        <v>0.8531010280570247</v>
      </c>
      <c r="U27" s="19">
        <f t="shared" ref="U27:U34" si="21">AH4/MAX($O4,$R4,$U4,$X4,$AA4,$AD4,$AF4,AH4)</f>
        <v>0.78281397772251216</v>
      </c>
    </row>
    <row r="28" spans="1:33" ht="15" x14ac:dyDescent="0.25">
      <c r="A28" s="41"/>
      <c r="B28" s="1" t="s">
        <v>8</v>
      </c>
      <c r="C28" s="1">
        <v>997</v>
      </c>
      <c r="D28" s="35">
        <v>322894.77</v>
      </c>
      <c r="E28" s="35">
        <v>574541.81999999995</v>
      </c>
      <c r="F28" s="35">
        <v>323027.36</v>
      </c>
      <c r="G28" s="35">
        <v>455903.83</v>
      </c>
      <c r="H28" s="35">
        <v>486680.51</v>
      </c>
      <c r="I28" s="35">
        <v>966787.93</v>
      </c>
      <c r="J28" s="7">
        <v>323803.94</v>
      </c>
      <c r="L28" s="15" t="s">
        <v>8</v>
      </c>
      <c r="M28" s="16">
        <v>997</v>
      </c>
      <c r="N28" s="16">
        <f t="shared" ref="N28:N34" si="22">O5/MAX($O5,$R5,$U5,$X5,$AA5,$AD5,$AF5,AH5)</f>
        <v>0.33398717545015277</v>
      </c>
      <c r="O28" s="16">
        <f t="shared" si="15"/>
        <v>0.57727756282600673</v>
      </c>
      <c r="P28" s="16">
        <f t="shared" si="16"/>
        <v>0.33396015814967817</v>
      </c>
      <c r="Q28" s="16">
        <f t="shared" si="17"/>
        <v>0.46314220120642174</v>
      </c>
      <c r="R28" s="16">
        <f t="shared" si="18"/>
        <v>0.50339944769480105</v>
      </c>
      <c r="S28" s="16">
        <f t="shared" si="19"/>
        <v>1</v>
      </c>
      <c r="T28" s="16">
        <f t="shared" si="20"/>
        <v>0.33849806130699212</v>
      </c>
      <c r="U28" s="19">
        <f t="shared" si="21"/>
        <v>0.33453968545097579</v>
      </c>
    </row>
    <row r="29" spans="1:33" ht="15" x14ac:dyDescent="0.25">
      <c r="A29" s="41"/>
      <c r="B29" s="1" t="s">
        <v>8</v>
      </c>
      <c r="C29" s="1">
        <v>997</v>
      </c>
      <c r="D29" s="35">
        <v>323323.89</v>
      </c>
      <c r="E29" s="35">
        <v>602083.77</v>
      </c>
      <c r="F29" s="35">
        <v>322868.65000000002</v>
      </c>
      <c r="G29" s="35">
        <v>456267.2</v>
      </c>
      <c r="H29" s="35">
        <v>503275.31</v>
      </c>
      <c r="I29" s="35">
        <v>1108178.71</v>
      </c>
      <c r="J29" s="7">
        <v>323724.68</v>
      </c>
      <c r="L29" s="15" t="s">
        <v>9</v>
      </c>
      <c r="M29" s="16">
        <v>30</v>
      </c>
      <c r="N29" s="16">
        <f t="shared" si="22"/>
        <v>0.87424343420877215</v>
      </c>
      <c r="O29" s="16">
        <f t="shared" si="15"/>
        <v>0.88534862018397542</v>
      </c>
      <c r="P29" s="16">
        <f t="shared" si="16"/>
        <v>0.8772563658178909</v>
      </c>
      <c r="Q29" s="16">
        <f t="shared" si="17"/>
        <v>0.96881749100119985</v>
      </c>
      <c r="R29" s="16">
        <f t="shared" si="18"/>
        <v>0.92301026529796026</v>
      </c>
      <c r="S29" s="16">
        <f t="shared" si="19"/>
        <v>1</v>
      </c>
      <c r="T29" s="16">
        <f t="shared" si="20"/>
        <v>0.97724303426209835</v>
      </c>
      <c r="U29" s="19">
        <f t="shared" si="21"/>
        <v>0.88410878549526717</v>
      </c>
    </row>
    <row r="30" spans="1:33" ht="15" x14ac:dyDescent="0.25">
      <c r="A30" s="41"/>
      <c r="B30" s="1" t="s">
        <v>8</v>
      </c>
      <c r="C30" s="1">
        <v>997</v>
      </c>
      <c r="D30" s="35">
        <v>323329.68</v>
      </c>
      <c r="E30" s="35">
        <v>577010.55000000005</v>
      </c>
      <c r="F30" s="35">
        <v>322936.81</v>
      </c>
      <c r="G30" s="35">
        <v>461350.07</v>
      </c>
      <c r="H30" s="35">
        <v>489602.25</v>
      </c>
      <c r="I30" s="35">
        <v>1131218.5</v>
      </c>
      <c r="J30" s="7">
        <v>323743.28999999998</v>
      </c>
      <c r="L30" s="15" t="s">
        <v>9</v>
      </c>
      <c r="M30" s="16">
        <v>100</v>
      </c>
      <c r="N30" s="16">
        <f t="shared" si="22"/>
        <v>0.74267441515950583</v>
      </c>
      <c r="O30" s="16">
        <f t="shared" si="15"/>
        <v>0.7727640194530625</v>
      </c>
      <c r="P30" s="16">
        <f t="shared" si="16"/>
        <v>0.74410080377209942</v>
      </c>
      <c r="Q30" s="16">
        <f t="shared" si="17"/>
        <v>0.86803577399570808</v>
      </c>
      <c r="R30" s="16">
        <f t="shared" si="18"/>
        <v>0.96973262620576384</v>
      </c>
      <c r="S30" s="16">
        <f t="shared" si="19"/>
        <v>1</v>
      </c>
      <c r="T30" s="16">
        <f t="shared" si="20"/>
        <v>0.81067124916935074</v>
      </c>
      <c r="U30" s="19">
        <f t="shared" si="21"/>
        <v>0.76922979247527101</v>
      </c>
    </row>
    <row r="31" spans="1:33" ht="15" x14ac:dyDescent="0.25">
      <c r="A31" s="41"/>
      <c r="B31" s="1" t="s">
        <v>8</v>
      </c>
      <c r="C31" s="1">
        <v>997</v>
      </c>
      <c r="D31" s="35">
        <v>323398.46999999997</v>
      </c>
      <c r="E31" s="35">
        <v>602387.26</v>
      </c>
      <c r="F31" s="35">
        <v>322917.52</v>
      </c>
      <c r="G31" s="35">
        <v>475090.29</v>
      </c>
      <c r="H31" s="35">
        <v>494111.03</v>
      </c>
      <c r="I31" s="35">
        <v>1155951.22</v>
      </c>
      <c r="J31" s="7">
        <v>323471.96999999997</v>
      </c>
      <c r="L31" s="15" t="s">
        <v>9</v>
      </c>
      <c r="M31" s="16">
        <v>1000</v>
      </c>
      <c r="N31" s="16">
        <f t="shared" si="22"/>
        <v>0.22267736594004672</v>
      </c>
      <c r="O31" s="16">
        <f t="shared" si="15"/>
        <v>0.24423696576034623</v>
      </c>
      <c r="P31" s="16">
        <f t="shared" si="16"/>
        <v>0.22264216735962894</v>
      </c>
      <c r="Q31" s="16">
        <f t="shared" si="17"/>
        <v>0.33482755218160215</v>
      </c>
      <c r="R31" s="16">
        <f t="shared" si="18"/>
        <v>0.31435136466656205</v>
      </c>
      <c r="S31" s="16">
        <f t="shared" si="19"/>
        <v>1</v>
      </c>
      <c r="T31" s="16">
        <f t="shared" si="20"/>
        <v>0.22456553512225816</v>
      </c>
      <c r="U31" s="19">
        <f t="shared" si="21"/>
        <v>0.22312462256855536</v>
      </c>
    </row>
    <row r="32" spans="1:33" ht="15" x14ac:dyDescent="0.25">
      <c r="A32" s="41"/>
      <c r="B32" s="1" t="s">
        <v>8</v>
      </c>
      <c r="C32" s="1">
        <v>997</v>
      </c>
      <c r="D32" s="35">
        <v>322924.24</v>
      </c>
      <c r="E32" s="35">
        <v>561938.06999999995</v>
      </c>
      <c r="F32" s="35">
        <v>323053.23</v>
      </c>
      <c r="G32" s="35">
        <v>467259.66</v>
      </c>
      <c r="H32" s="35">
        <v>499110.43</v>
      </c>
      <c r="I32" s="35">
        <v>1047589.14</v>
      </c>
      <c r="J32" s="7">
        <v>323569.31</v>
      </c>
      <c r="L32" s="15" t="s">
        <v>10</v>
      </c>
      <c r="M32" s="16">
        <v>25</v>
      </c>
      <c r="N32" s="16">
        <f t="shared" si="22"/>
        <v>0.71254752851711023</v>
      </c>
      <c r="O32" s="16">
        <f t="shared" si="15"/>
        <v>0.71356147021546257</v>
      </c>
      <c r="P32" s="16">
        <f t="shared" si="16"/>
        <v>0.71204055766793406</v>
      </c>
      <c r="Q32" s="16">
        <f t="shared" si="17"/>
        <v>1</v>
      </c>
      <c r="R32" s="16">
        <f t="shared" si="18"/>
        <v>0.76425855513307972</v>
      </c>
      <c r="S32" s="16">
        <f t="shared" si="19"/>
        <v>0.94828897338403029</v>
      </c>
      <c r="T32" s="16">
        <f t="shared" si="20"/>
        <v>0.72217997465145745</v>
      </c>
      <c r="U32" s="19">
        <f t="shared" si="21"/>
        <v>0.71204055766793406</v>
      </c>
    </row>
    <row r="33" spans="1:21" ht="15.6" thickBot="1" x14ac:dyDescent="0.3">
      <c r="A33" s="47"/>
      <c r="B33" s="2" t="s">
        <v>8</v>
      </c>
      <c r="C33" s="2">
        <v>997</v>
      </c>
      <c r="D33" s="8">
        <v>323055.57</v>
      </c>
      <c r="E33" s="8">
        <v>563028.76</v>
      </c>
      <c r="F33" s="8">
        <v>323024.17</v>
      </c>
      <c r="G33" s="8">
        <v>450885.95</v>
      </c>
      <c r="H33" s="8">
        <v>508291.81</v>
      </c>
      <c r="I33" s="8">
        <v>1222025.8999999999</v>
      </c>
      <c r="J33" s="9">
        <v>323838.46000000002</v>
      </c>
      <c r="L33" s="15" t="s">
        <v>10</v>
      </c>
      <c r="M33" s="16">
        <v>100</v>
      </c>
      <c r="N33" s="16">
        <f t="shared" si="22"/>
        <v>0.73957440731219648</v>
      </c>
      <c r="O33" s="16">
        <f t="shared" si="15"/>
        <v>0.74364467295058556</v>
      </c>
      <c r="P33" s="16">
        <f t="shared" si="16"/>
        <v>0.73571836618109121</v>
      </c>
      <c r="Q33" s="16">
        <f t="shared" si="17"/>
        <v>1</v>
      </c>
      <c r="R33" s="16">
        <f t="shared" si="18"/>
        <v>0.8738931733790346</v>
      </c>
      <c r="S33" s="16">
        <f t="shared" si="19"/>
        <v>0.9469437303627537</v>
      </c>
      <c r="T33" s="16">
        <f t="shared" si="20"/>
        <v>0.74850042844901454</v>
      </c>
      <c r="U33" s="19">
        <f t="shared" si="21"/>
        <v>0.74250214224507294</v>
      </c>
    </row>
    <row r="34" spans="1:21" ht="15.6" thickBot="1" x14ac:dyDescent="0.3">
      <c r="A34" s="46">
        <v>11.280795812606801</v>
      </c>
      <c r="B34" s="13" t="s">
        <v>9</v>
      </c>
      <c r="C34" s="13">
        <v>30</v>
      </c>
      <c r="D34" s="5">
        <v>657.38</v>
      </c>
      <c r="E34" s="5">
        <v>676.3</v>
      </c>
      <c r="F34" s="5">
        <v>658.17</v>
      </c>
      <c r="G34" s="5">
        <v>851.77</v>
      </c>
      <c r="H34" s="5">
        <v>732.53</v>
      </c>
      <c r="I34" s="5">
        <v>830.91</v>
      </c>
      <c r="J34" s="6">
        <v>666.24</v>
      </c>
      <c r="L34" s="17" t="s">
        <v>10</v>
      </c>
      <c r="M34" s="18">
        <v>1000</v>
      </c>
      <c r="N34" s="18">
        <f t="shared" si="22"/>
        <v>0.19802577177508268</v>
      </c>
      <c r="O34" s="18">
        <f t="shared" si="15"/>
        <v>0.19857895381599905</v>
      </c>
      <c r="P34" s="18">
        <f t="shared" si="16"/>
        <v>0.19795112091142963</v>
      </c>
      <c r="Q34" s="18">
        <f t="shared" si="17"/>
        <v>0.34181290579443835</v>
      </c>
      <c r="R34" s="18">
        <f t="shared" si="18"/>
        <v>0.25694253031973541</v>
      </c>
      <c r="S34" s="18">
        <f t="shared" si="19"/>
        <v>1</v>
      </c>
      <c r="T34" s="18">
        <f t="shared" si="20"/>
        <v>0.19827460798725957</v>
      </c>
      <c r="U34" s="20">
        <f t="shared" si="21"/>
        <v>0.19804108477275514</v>
      </c>
    </row>
    <row r="35" spans="1:21" ht="15.6" thickBot="1" x14ac:dyDescent="0.3">
      <c r="A35" s="41"/>
      <c r="B35" s="1" t="s">
        <v>9</v>
      </c>
      <c r="C35" s="1">
        <v>30</v>
      </c>
      <c r="D35" s="35">
        <v>657.38</v>
      </c>
      <c r="E35" s="35">
        <v>681.1</v>
      </c>
      <c r="F35" s="35">
        <v>658.03</v>
      </c>
      <c r="G35" s="35">
        <v>839.56</v>
      </c>
      <c r="H35" s="35">
        <v>692.35</v>
      </c>
      <c r="I35" s="35">
        <v>868.75</v>
      </c>
      <c r="J35" s="7">
        <v>665.95</v>
      </c>
    </row>
    <row r="36" spans="1:21" ht="15" x14ac:dyDescent="0.25">
      <c r="A36" s="41"/>
      <c r="B36" s="1" t="s">
        <v>9</v>
      </c>
      <c r="C36" s="1">
        <v>30</v>
      </c>
      <c r="D36" s="35">
        <v>657.38</v>
      </c>
      <c r="E36" s="35">
        <v>668.61</v>
      </c>
      <c r="F36" s="35">
        <v>658.03</v>
      </c>
      <c r="G36" s="35">
        <v>837.85</v>
      </c>
      <c r="H36" s="35">
        <v>755.59</v>
      </c>
      <c r="I36" s="35">
        <v>790.18</v>
      </c>
      <c r="J36" s="7">
        <v>666.27</v>
      </c>
      <c r="L36" s="38" t="s">
        <v>19</v>
      </c>
      <c r="M36" s="39"/>
      <c r="N36" s="14"/>
      <c r="O36" s="14" t="s">
        <v>1</v>
      </c>
      <c r="P36" s="14" t="s">
        <v>2</v>
      </c>
      <c r="Q36" s="14" t="s">
        <v>3</v>
      </c>
      <c r="R36" s="14" t="s">
        <v>4</v>
      </c>
      <c r="S36" s="31" t="s">
        <v>5</v>
      </c>
      <c r="T36" s="14" t="s">
        <v>17</v>
      </c>
      <c r="U36" s="21" t="s">
        <v>20</v>
      </c>
    </row>
    <row r="37" spans="1:21" ht="15" x14ac:dyDescent="0.25">
      <c r="A37" s="41"/>
      <c r="B37" s="1" t="s">
        <v>9</v>
      </c>
      <c r="C37" s="1">
        <v>30</v>
      </c>
      <c r="D37" s="35">
        <v>657.38</v>
      </c>
      <c r="E37" s="35">
        <v>673.23</v>
      </c>
      <c r="F37" s="35">
        <v>658.03</v>
      </c>
      <c r="G37" s="35">
        <v>816.12</v>
      </c>
      <c r="H37" s="35">
        <v>713.96</v>
      </c>
      <c r="I37" s="35">
        <v>852.01</v>
      </c>
      <c r="J37" s="7">
        <v>666.28</v>
      </c>
      <c r="L37" s="15" t="s">
        <v>8</v>
      </c>
      <c r="M37" s="16">
        <v>24</v>
      </c>
      <c r="N37" s="16">
        <f>P3/MAX($P3,$S3,$V3,$Y3,$AB3,$AE3,$AF3,$AI3)</f>
        <v>0.82378252333600288</v>
      </c>
      <c r="O37" s="16">
        <f>S3/MAX($P3,$S3,$V3,$Y3,$AB3,$AE3,$AF3,$AI3)</f>
        <v>0.83877107682275964</v>
      </c>
      <c r="P37" s="16">
        <f>V3/MAX($P3,$S3,$V3,$Y3,$AB3,$AE3,$AF3,$AI3)</f>
        <v>0.82336577102720931</v>
      </c>
      <c r="Q37" s="16">
        <f>Y3/MAX($P3,$S3,$V3,$Y3,$AB3,$AE3,$AF3,$AI3)</f>
        <v>0.89594339823234637</v>
      </c>
      <c r="R37" s="16">
        <f>AB3/MAX($P3,$S3,$V3,$Y3,$AB3,$AE3,$AF3,$AI3)</f>
        <v>0.8454958147578514</v>
      </c>
      <c r="S37" s="16">
        <f>AE3/MAX($P3,$S3,$V3,$Y3,$AB3,$AE3,$AF3,$AI3)</f>
        <v>0.88053667491193599</v>
      </c>
      <c r="T37" s="36">
        <f>AF3/MAX($P3,$S3,$V3,$Y3,$AB3,$AE3,$AF3,$AI3)</f>
        <v>1</v>
      </c>
      <c r="U37" s="19">
        <f>AI3/MAX($P3,$S3,$V3,$Y3,$AB3,$AE3,$AF3,$AI3)</f>
        <v>0.82916061265424457</v>
      </c>
    </row>
    <row r="38" spans="1:21" ht="15" x14ac:dyDescent="0.25">
      <c r="A38" s="41"/>
      <c r="B38" s="1" t="s">
        <v>9</v>
      </c>
      <c r="C38" s="1">
        <v>30</v>
      </c>
      <c r="D38" s="35">
        <v>655.77</v>
      </c>
      <c r="E38" s="35">
        <v>681.36</v>
      </c>
      <c r="F38" s="35">
        <v>658.03</v>
      </c>
      <c r="G38" s="35">
        <v>838.98</v>
      </c>
      <c r="H38" s="35">
        <v>719.62</v>
      </c>
      <c r="I38" s="35">
        <v>798.73</v>
      </c>
      <c r="J38" s="7">
        <v>675.98</v>
      </c>
      <c r="L38" s="15" t="s">
        <v>8</v>
      </c>
      <c r="M38" s="16">
        <v>100</v>
      </c>
      <c r="N38" s="16">
        <f>P4/MAX($P4,$S4,$V4,$Y4,$AB4,$AE4,$AF4,$AI4)</f>
        <v>0.75550941177525122</v>
      </c>
      <c r="O38" s="16">
        <f t="shared" ref="O38:O45" si="23">S4/MAX($P4,$S4,$V4,$Y4,$AB4,$AE4,$AF4,$AI4)</f>
        <v>0.91093699342399348</v>
      </c>
      <c r="P38" s="16">
        <f t="shared" ref="P38:P45" si="24">V4/MAX($P4,$S4,$V4,$Y4,$AB4,$AE4,$AF4,$AI4)</f>
        <v>0.7456230564605042</v>
      </c>
      <c r="Q38" s="16">
        <f t="shared" ref="Q38:Q45" si="25">Y4/MAX($P4,$S4,$V4,$Y4,$AB4,$AE4,$AF4,$AI4)</f>
        <v>0.85074595470651349</v>
      </c>
      <c r="R38" s="16">
        <f t="shared" ref="R38:R45" si="26">AB4/MAX($P4,$S4,$V4,$Y4,$AB4,$AE4,$AF4,$AI4)</f>
        <v>1</v>
      </c>
      <c r="S38" s="16">
        <f t="shared" ref="S38:T38" si="27">AE4/MAX($P4,$S4,$V4,$Y4,$AB4,$AE4,$AF4,$AI4)</f>
        <v>0.89529324984749359</v>
      </c>
      <c r="T38" s="16">
        <f t="shared" si="27"/>
        <v>0.82380389080815231</v>
      </c>
      <c r="U38" s="19">
        <f t="shared" ref="U38:U45" si="28">AI4/MAX($P4,$S4,$V4,$Y4,$AB4,$AE4,$AF4,$AI4)</f>
        <v>0.7603232843874681</v>
      </c>
    </row>
    <row r="39" spans="1:21" ht="15" x14ac:dyDescent="0.25">
      <c r="A39" s="41"/>
      <c r="B39" s="1" t="s">
        <v>9</v>
      </c>
      <c r="C39" s="1">
        <v>30</v>
      </c>
      <c r="D39" s="35">
        <v>655.77</v>
      </c>
      <c r="E39" s="35">
        <v>665.89</v>
      </c>
      <c r="F39" s="35">
        <v>658.17</v>
      </c>
      <c r="G39" s="35">
        <v>796.07</v>
      </c>
      <c r="H39" s="35">
        <v>730.03</v>
      </c>
      <c r="I39" s="35">
        <v>821.09</v>
      </c>
      <c r="J39" s="7">
        <v>669.76</v>
      </c>
      <c r="L39" s="15" t="s">
        <v>8</v>
      </c>
      <c r="M39" s="16">
        <v>997</v>
      </c>
      <c r="N39" s="16">
        <f t="shared" ref="N39:N45" si="29">P5/MAX($P5,$S5,$V5,$Y5,$AB5,$AE5,$AF5,$AI5)</f>
        <v>0.28713718652925779</v>
      </c>
      <c r="O39" s="16">
        <f t="shared" si="23"/>
        <v>0.51473478779119652</v>
      </c>
      <c r="P39" s="16">
        <f t="shared" si="24"/>
        <v>0.28704659615179989</v>
      </c>
      <c r="Q39" s="16">
        <f t="shared" si="25"/>
        <v>0.41096570655969705</v>
      </c>
      <c r="R39" s="16">
        <f t="shared" si="26"/>
        <v>0.44402466543974084</v>
      </c>
      <c r="S39" s="16">
        <f t="shared" ref="S39:T39" si="30">AE5/MAX($P5,$S5,$V5,$Y5,$AB5,$AE5,$AF5,$AI5)</f>
        <v>1</v>
      </c>
      <c r="T39" s="16">
        <f t="shared" si="30"/>
        <v>0.29085462356664799</v>
      </c>
      <c r="U39" s="19">
        <f t="shared" si="28"/>
        <v>0.28770560364178288</v>
      </c>
    </row>
    <row r="40" spans="1:21" ht="15" x14ac:dyDescent="0.25">
      <c r="A40" s="41"/>
      <c r="B40" s="1" t="s">
        <v>9</v>
      </c>
      <c r="C40" s="1">
        <v>30</v>
      </c>
      <c r="D40" s="35">
        <v>657.52</v>
      </c>
      <c r="E40" s="35">
        <v>668.61</v>
      </c>
      <c r="F40" s="35">
        <v>658.03</v>
      </c>
      <c r="G40" s="35">
        <v>808.88</v>
      </c>
      <c r="H40" s="35">
        <v>760.44</v>
      </c>
      <c r="I40" s="35">
        <v>851.58</v>
      </c>
      <c r="J40" s="7">
        <v>663.17</v>
      </c>
      <c r="L40" s="15" t="s">
        <v>9</v>
      </c>
      <c r="M40" s="16">
        <v>30</v>
      </c>
      <c r="N40" s="16">
        <f t="shared" si="29"/>
        <v>0.80073215702379619</v>
      </c>
      <c r="O40" s="16">
        <f t="shared" si="23"/>
        <v>0.82045457592046678</v>
      </c>
      <c r="P40" s="16">
        <f t="shared" si="24"/>
        <v>0.80193373296497972</v>
      </c>
      <c r="Q40" s="16">
        <f t="shared" si="25"/>
        <v>0.99630021850158823</v>
      </c>
      <c r="R40" s="16">
        <f t="shared" si="26"/>
        <v>0.89131709052887598</v>
      </c>
      <c r="S40" s="16">
        <f t="shared" ref="S40:T40" si="31">AE6/MAX($P6,$S6,$V6,$Y6,$AB6,$AE6,$AF6,$AI6)</f>
        <v>1</v>
      </c>
      <c r="T40" s="16">
        <f t="shared" si="31"/>
        <v>0.89329737542180043</v>
      </c>
      <c r="U40" s="19">
        <f t="shared" si="28"/>
        <v>0.81324755754707878</v>
      </c>
    </row>
    <row r="41" spans="1:21" ht="15" x14ac:dyDescent="0.25">
      <c r="A41" s="41"/>
      <c r="B41" s="1" t="s">
        <v>9</v>
      </c>
      <c r="C41" s="1">
        <v>30</v>
      </c>
      <c r="D41" s="35">
        <v>657.38</v>
      </c>
      <c r="E41" s="35">
        <v>676.3</v>
      </c>
      <c r="F41" s="35">
        <v>658.03</v>
      </c>
      <c r="G41" s="35">
        <v>726.71</v>
      </c>
      <c r="H41" s="35">
        <v>730.71</v>
      </c>
      <c r="I41" s="35">
        <v>867.68</v>
      </c>
      <c r="J41" s="7">
        <v>668.6</v>
      </c>
      <c r="L41" s="15" t="s">
        <v>9</v>
      </c>
      <c r="M41" s="16">
        <v>100</v>
      </c>
      <c r="N41" s="16">
        <f t="shared" si="29"/>
        <v>0.69570864525944776</v>
      </c>
      <c r="O41" s="16">
        <f t="shared" si="23"/>
        <v>0.7395897006853609</v>
      </c>
      <c r="P41" s="16">
        <f t="shared" si="24"/>
        <v>0.69582686548752204</v>
      </c>
      <c r="Q41" s="16">
        <f t="shared" si="25"/>
        <v>0.9100336156648523</v>
      </c>
      <c r="R41" s="16">
        <f t="shared" si="26"/>
        <v>0.94248249826623487</v>
      </c>
      <c r="S41" s="16">
        <f t="shared" ref="S41:T41" si="32">AE7/MAX($P7,$S7,$V7,$Y7,$AB7,$AE7,$AF7,$AI7)</f>
        <v>1</v>
      </c>
      <c r="T41" s="16">
        <f t="shared" si="32"/>
        <v>0.75728161481714595</v>
      </c>
      <c r="U41" s="19">
        <f t="shared" si="28"/>
        <v>0.72425744649051971</v>
      </c>
    </row>
    <row r="42" spans="1:21" ht="15" x14ac:dyDescent="0.25">
      <c r="A42" s="41"/>
      <c r="B42" s="1" t="s">
        <v>9</v>
      </c>
      <c r="C42" s="1">
        <v>30</v>
      </c>
      <c r="D42" s="35">
        <v>657.38</v>
      </c>
      <c r="E42" s="35">
        <v>664.1</v>
      </c>
      <c r="F42" s="35">
        <v>658.03</v>
      </c>
      <c r="G42" s="35">
        <v>838.38</v>
      </c>
      <c r="H42" s="35">
        <v>727.02</v>
      </c>
      <c r="I42" s="35">
        <v>750.1</v>
      </c>
      <c r="J42" s="7">
        <v>663.48</v>
      </c>
      <c r="L42" s="15" t="s">
        <v>9</v>
      </c>
      <c r="M42" s="16">
        <v>1000</v>
      </c>
      <c r="N42" s="16">
        <f t="shared" si="29"/>
        <v>0.21459733390420932</v>
      </c>
      <c r="O42" s="16">
        <f t="shared" si="23"/>
        <v>0.23940831489201286</v>
      </c>
      <c r="P42" s="16">
        <f t="shared" si="24"/>
        <v>0.2145344421278986</v>
      </c>
      <c r="Q42" s="16">
        <f t="shared" si="25"/>
        <v>0.34558852457859907</v>
      </c>
      <c r="R42" s="16">
        <f t="shared" si="26"/>
        <v>0.31176249415286228</v>
      </c>
      <c r="S42" s="16">
        <f t="shared" ref="S42:T42" si="33">AE8/MAX($P8,$S8,$V8,$Y8,$AB8,$AE8,$AF8,$AI8)</f>
        <v>1</v>
      </c>
      <c r="T42" s="16">
        <f t="shared" si="33"/>
        <v>0.21638343547961722</v>
      </c>
      <c r="U42" s="19">
        <f t="shared" si="28"/>
        <v>0.21517212155317339</v>
      </c>
    </row>
    <row r="43" spans="1:21" ht="15.6" thickBot="1" x14ac:dyDescent="0.3">
      <c r="A43" s="47"/>
      <c r="B43" s="2" t="s">
        <v>9</v>
      </c>
      <c r="C43" s="2">
        <v>30</v>
      </c>
      <c r="D43" s="8">
        <v>657.38</v>
      </c>
      <c r="E43" s="8">
        <v>677.06</v>
      </c>
      <c r="F43" s="8">
        <v>658.03</v>
      </c>
      <c r="G43" s="8">
        <v>821.21</v>
      </c>
      <c r="H43" s="8">
        <v>751.8</v>
      </c>
      <c r="I43" s="8">
        <v>774.86</v>
      </c>
      <c r="J43" s="9">
        <v>667.69</v>
      </c>
      <c r="L43" s="15" t="s">
        <v>10</v>
      </c>
      <c r="M43" s="16">
        <v>25</v>
      </c>
      <c r="N43" s="16">
        <f t="shared" si="29"/>
        <v>0.68996833656513112</v>
      </c>
      <c r="O43" s="16">
        <f t="shared" si="23"/>
        <v>0.69318377064873216</v>
      </c>
      <c r="P43" s="16">
        <f t="shared" si="24"/>
        <v>0.68947743059816879</v>
      </c>
      <c r="Q43" s="16">
        <f t="shared" si="25"/>
        <v>1</v>
      </c>
      <c r="R43" s="16">
        <f t="shared" si="26"/>
        <v>0.74693797403107443</v>
      </c>
      <c r="S43" s="16">
        <f t="shared" ref="S43:T43" si="34">AE9/MAX($P9,$S9,$V9,$Y9,$AB9,$AE9,$AF9,$AI9)</f>
        <v>0.95680027490734176</v>
      </c>
      <c r="T43" s="16">
        <f t="shared" si="34"/>
        <v>0.6992955499374095</v>
      </c>
      <c r="U43" s="19">
        <f t="shared" si="28"/>
        <v>0.69092560320070695</v>
      </c>
    </row>
    <row r="44" spans="1:21" ht="15" x14ac:dyDescent="0.25">
      <c r="A44" s="46">
        <v>56.071031570434499</v>
      </c>
      <c r="B44" s="13" t="s">
        <v>9</v>
      </c>
      <c r="C44" s="13">
        <v>100</v>
      </c>
      <c r="D44" s="5">
        <v>1756.35</v>
      </c>
      <c r="E44" s="5">
        <v>1888.48</v>
      </c>
      <c r="F44" s="5">
        <v>1760.31</v>
      </c>
      <c r="G44" s="5">
        <v>2255.6</v>
      </c>
      <c r="H44" s="5">
        <v>2370.67</v>
      </c>
      <c r="I44" s="5">
        <v>2703.59</v>
      </c>
      <c r="J44" s="6">
        <v>1826.38</v>
      </c>
      <c r="L44" s="15" t="s">
        <v>10</v>
      </c>
      <c r="M44" s="16">
        <v>100</v>
      </c>
      <c r="N44" s="16">
        <f t="shared" si="29"/>
        <v>0.68383424678313975</v>
      </c>
      <c r="O44" s="16">
        <f t="shared" si="23"/>
        <v>0.69004042922247955</v>
      </c>
      <c r="P44" s="16">
        <f t="shared" si="24"/>
        <v>0.68138079315143496</v>
      </c>
      <c r="Q44" s="16">
        <f t="shared" si="25"/>
        <v>0.98594540406138909</v>
      </c>
      <c r="R44" s="16">
        <f t="shared" si="26"/>
        <v>0.82489463999525148</v>
      </c>
      <c r="S44" s="16">
        <f t="shared" ref="S44:T44" si="35">AE10/MAX($P10,$S10,$V10,$Y10,$AB10,$AE10,$AF10,$AI10)</f>
        <v>1</v>
      </c>
      <c r="T44" s="16">
        <f t="shared" si="35"/>
        <v>0.69131991848202445</v>
      </c>
      <c r="U44" s="19">
        <f t="shared" si="28"/>
        <v>0.6864064159131531</v>
      </c>
    </row>
    <row r="45" spans="1:21" ht="15.6" thickBot="1" x14ac:dyDescent="0.3">
      <c r="A45" s="41"/>
      <c r="B45" s="1" t="s">
        <v>9</v>
      </c>
      <c r="C45" s="1">
        <v>100</v>
      </c>
      <c r="D45" s="35">
        <v>1755.74</v>
      </c>
      <c r="E45" s="35">
        <v>1903.02</v>
      </c>
      <c r="F45" s="35">
        <v>1761.01</v>
      </c>
      <c r="G45" s="35">
        <v>2050.83</v>
      </c>
      <c r="H45" s="35">
        <v>2355.88</v>
      </c>
      <c r="I45" s="35">
        <v>2577.42</v>
      </c>
      <c r="J45" s="7">
        <v>1835.73</v>
      </c>
      <c r="L45" s="17" t="s">
        <v>10</v>
      </c>
      <c r="M45" s="18">
        <v>1000</v>
      </c>
      <c r="N45" s="18">
        <f t="shared" si="29"/>
        <v>0.1892598140618684</v>
      </c>
      <c r="O45" s="18">
        <f t="shared" si="23"/>
        <v>0.19135678502252437</v>
      </c>
      <c r="P45" s="18">
        <f t="shared" si="24"/>
        <v>0.18917385014110882</v>
      </c>
      <c r="Q45" s="18">
        <f t="shared" si="25"/>
        <v>0.33230377820576829</v>
      </c>
      <c r="R45" s="18">
        <f t="shared" si="26"/>
        <v>0.25111396438167244</v>
      </c>
      <c r="S45" s="18">
        <f t="shared" ref="S45:T45" si="36">AE11/MAX($P11,$S11,$V11,$Y11,$AB11,$AE11,$AF11,$AI11)</f>
        <v>1</v>
      </c>
      <c r="T45" s="18">
        <f t="shared" si="36"/>
        <v>0.18945899429528784</v>
      </c>
      <c r="U45" s="20">
        <f t="shared" si="28"/>
        <v>0.18927353170879807</v>
      </c>
    </row>
    <row r="46" spans="1:21" ht="15" x14ac:dyDescent="0.25">
      <c r="A46" s="41"/>
      <c r="B46" s="1" t="s">
        <v>9</v>
      </c>
      <c r="C46" s="1">
        <v>100</v>
      </c>
      <c r="D46" s="35">
        <v>1766.52</v>
      </c>
      <c r="E46" s="35">
        <v>1860.92</v>
      </c>
      <c r="F46" s="35">
        <v>1759.44</v>
      </c>
      <c r="G46" s="35">
        <v>2247.9899999999998</v>
      </c>
      <c r="H46" s="35">
        <v>2293.56</v>
      </c>
      <c r="I46" s="35">
        <v>2362.61</v>
      </c>
      <c r="J46" s="7">
        <v>1817.39</v>
      </c>
    </row>
    <row r="47" spans="1:21" ht="15" x14ac:dyDescent="0.25">
      <c r="A47" s="41"/>
      <c r="B47" s="1" t="s">
        <v>9</v>
      </c>
      <c r="C47" s="1">
        <v>100</v>
      </c>
      <c r="D47" s="35">
        <v>1754.65</v>
      </c>
      <c r="E47" s="35">
        <v>1866.1</v>
      </c>
      <c r="F47" s="35">
        <v>1760.53</v>
      </c>
      <c r="G47" s="35">
        <v>2234.71</v>
      </c>
      <c r="H47" s="35">
        <v>2418.31</v>
      </c>
      <c r="I47" s="35">
        <v>2608.02</v>
      </c>
      <c r="J47" s="7">
        <v>1827.06</v>
      </c>
    </row>
    <row r="48" spans="1:21" ht="15" x14ac:dyDescent="0.25">
      <c r="A48" s="41"/>
      <c r="B48" s="1" t="s">
        <v>9</v>
      </c>
      <c r="C48" s="1">
        <v>100</v>
      </c>
      <c r="D48" s="35">
        <v>1761.2</v>
      </c>
      <c r="E48" s="35">
        <v>1833.29</v>
      </c>
      <c r="F48" s="35">
        <v>1760.79</v>
      </c>
      <c r="G48" s="35">
        <v>2318.16</v>
      </c>
      <c r="H48" s="35">
        <v>2426.35</v>
      </c>
      <c r="I48" s="35">
        <v>2541.6999999999998</v>
      </c>
      <c r="J48" s="7">
        <v>1837.47</v>
      </c>
    </row>
    <row r="49" spans="1:10" ht="15" x14ac:dyDescent="0.25">
      <c r="A49" s="41"/>
      <c r="B49" s="1" t="s">
        <v>9</v>
      </c>
      <c r="C49" s="1">
        <v>100</v>
      </c>
      <c r="D49" s="35">
        <v>1757.53</v>
      </c>
      <c r="E49" s="35">
        <v>1922.54</v>
      </c>
      <c r="F49" s="35">
        <v>1758.6</v>
      </c>
      <c r="G49" s="35">
        <v>2533.77</v>
      </c>
      <c r="H49" s="35">
        <v>2291.1</v>
      </c>
      <c r="I49" s="35">
        <v>2501.1799999999998</v>
      </c>
      <c r="J49" s="7">
        <v>1824.03</v>
      </c>
    </row>
    <row r="50" spans="1:10" ht="15" x14ac:dyDescent="0.25">
      <c r="A50" s="41"/>
      <c r="B50" s="1" t="s">
        <v>9</v>
      </c>
      <c r="C50" s="1">
        <v>100</v>
      </c>
      <c r="D50" s="35">
        <v>1762.51</v>
      </c>
      <c r="E50" s="35">
        <v>1890.31</v>
      </c>
      <c r="F50" s="35">
        <v>1759.08</v>
      </c>
      <c r="G50" s="35">
        <v>2444.0500000000002</v>
      </c>
      <c r="H50" s="35">
        <v>2391.6999999999998</v>
      </c>
      <c r="I50" s="35">
        <v>2530.29</v>
      </c>
      <c r="J50" s="7">
        <v>1829.74</v>
      </c>
    </row>
    <row r="51" spans="1:10" ht="15" x14ac:dyDescent="0.25">
      <c r="A51" s="41"/>
      <c r="B51" s="1" t="s">
        <v>9</v>
      </c>
      <c r="C51" s="1">
        <v>100</v>
      </c>
      <c r="D51" s="35">
        <v>1762.97</v>
      </c>
      <c r="E51" s="35">
        <v>1825.74</v>
      </c>
      <c r="F51" s="35">
        <v>1759.28</v>
      </c>
      <c r="G51" s="35">
        <v>2190.38</v>
      </c>
      <c r="H51" s="35">
        <v>2462.8200000000002</v>
      </c>
      <c r="I51" s="35">
        <v>2647.11</v>
      </c>
      <c r="J51" s="7">
        <v>1841.28</v>
      </c>
    </row>
    <row r="52" spans="1:10" ht="15" x14ac:dyDescent="0.25">
      <c r="A52" s="41"/>
      <c r="B52" s="1" t="s">
        <v>9</v>
      </c>
      <c r="C52" s="1">
        <v>100</v>
      </c>
      <c r="D52" s="35">
        <v>1757.47</v>
      </c>
      <c r="E52" s="35">
        <v>1832.59</v>
      </c>
      <c r="F52" s="35">
        <v>1758.02</v>
      </c>
      <c r="G52" s="35">
        <v>2420.63</v>
      </c>
      <c r="H52" s="35">
        <v>2444.4899999999998</v>
      </c>
      <c r="I52" s="35">
        <v>2412.14</v>
      </c>
      <c r="J52" s="7">
        <v>1836.08</v>
      </c>
    </row>
    <row r="53" spans="1:10" ht="15.6" thickBot="1" x14ac:dyDescent="0.3">
      <c r="A53" s="47"/>
      <c r="B53" s="2" t="s">
        <v>9</v>
      </c>
      <c r="C53" s="2">
        <v>100</v>
      </c>
      <c r="D53" s="8">
        <v>1760.77</v>
      </c>
      <c r="E53" s="8">
        <v>1882.55</v>
      </c>
      <c r="F53" s="8">
        <v>1761.64</v>
      </c>
      <c r="G53" s="8">
        <v>2320.25</v>
      </c>
      <c r="H53" s="8">
        <v>2382.1799999999998</v>
      </c>
      <c r="I53" s="8">
        <v>2407.7199999999998</v>
      </c>
      <c r="J53" s="9">
        <v>1842.6</v>
      </c>
    </row>
    <row r="54" spans="1:10" ht="15" x14ac:dyDescent="0.25">
      <c r="A54" s="46">
        <v>3007.2592084407802</v>
      </c>
      <c r="B54" s="13" t="s">
        <v>9</v>
      </c>
      <c r="C54" s="13">
        <v>1000</v>
      </c>
      <c r="D54" s="5">
        <v>18978.95</v>
      </c>
      <c r="E54" s="5">
        <v>21137.74</v>
      </c>
      <c r="F54" s="5">
        <v>18976.240000000002</v>
      </c>
      <c r="G54" s="5">
        <v>31307.49</v>
      </c>
      <c r="H54" s="5">
        <v>27309.51</v>
      </c>
      <c r="I54" s="5">
        <v>88276.52</v>
      </c>
      <c r="J54" s="6">
        <v>19027.419999999998</v>
      </c>
    </row>
    <row r="55" spans="1:10" ht="15" x14ac:dyDescent="0.25">
      <c r="A55" s="41"/>
      <c r="B55" s="1" t="s">
        <v>9</v>
      </c>
      <c r="C55" s="1">
        <v>1000</v>
      </c>
      <c r="D55" s="35">
        <v>18981.849999999999</v>
      </c>
      <c r="E55" s="35">
        <v>21218.77</v>
      </c>
      <c r="F55" s="35">
        <v>18976.34</v>
      </c>
      <c r="G55" s="35">
        <v>30821.89</v>
      </c>
      <c r="H55" s="35">
        <v>28133.72</v>
      </c>
      <c r="I55" s="35">
        <v>87220.39</v>
      </c>
      <c r="J55" s="7">
        <v>19030.54</v>
      </c>
    </row>
    <row r="56" spans="1:10" ht="15" x14ac:dyDescent="0.25">
      <c r="A56" s="41"/>
      <c r="B56" s="1" t="s">
        <v>9</v>
      </c>
      <c r="C56" s="1">
        <v>1000</v>
      </c>
      <c r="D56" s="35">
        <v>18980.849999999999</v>
      </c>
      <c r="E56" s="35">
        <v>21231.41</v>
      </c>
      <c r="F56" s="35">
        <v>18975.990000000002</v>
      </c>
      <c r="G56" s="35">
        <v>30006.880000000001</v>
      </c>
      <c r="H56" s="35">
        <v>27860.52</v>
      </c>
      <c r="I56" s="35">
        <v>91028.25</v>
      </c>
      <c r="J56" s="7">
        <v>19039.599999999999</v>
      </c>
    </row>
    <row r="57" spans="1:10" ht="15" x14ac:dyDescent="0.25">
      <c r="A57" s="41"/>
      <c r="B57" s="1" t="s">
        <v>9</v>
      </c>
      <c r="C57" s="1">
        <v>1000</v>
      </c>
      <c r="D57" s="35">
        <v>18980.34</v>
      </c>
      <c r="E57" s="35">
        <v>21396.98</v>
      </c>
      <c r="F57" s="35">
        <v>18976.59</v>
      </c>
      <c r="G57" s="35">
        <v>30634.46</v>
      </c>
      <c r="H57" s="35">
        <v>27134.42</v>
      </c>
      <c r="I57" s="35">
        <v>90472.3</v>
      </c>
      <c r="J57" s="7">
        <v>19020.82</v>
      </c>
    </row>
    <row r="58" spans="1:10" ht="15" x14ac:dyDescent="0.25">
      <c r="A58" s="41"/>
      <c r="B58" s="1" t="s">
        <v>9</v>
      </c>
      <c r="C58" s="1">
        <v>1000</v>
      </c>
      <c r="D58" s="35">
        <v>18980.82</v>
      </c>
      <c r="E58" s="35">
        <v>21221.54</v>
      </c>
      <c r="F58" s="35">
        <v>18975.95</v>
      </c>
      <c r="G58" s="35">
        <v>28537.59</v>
      </c>
      <c r="H58" s="35">
        <v>27898.54</v>
      </c>
      <c r="I58" s="35">
        <v>90697.51</v>
      </c>
      <c r="J58" s="7">
        <v>19027.060000000001</v>
      </c>
    </row>
    <row r="59" spans="1:10" ht="15" x14ac:dyDescent="0.25">
      <c r="A59" s="41"/>
      <c r="B59" s="1" t="s">
        <v>9</v>
      </c>
      <c r="C59" s="1">
        <v>1000</v>
      </c>
      <c r="D59" s="35">
        <v>18980.45</v>
      </c>
      <c r="E59" s="35">
        <v>20899.28</v>
      </c>
      <c r="F59" s="35">
        <v>18976.28</v>
      </c>
      <c r="G59" s="35">
        <v>30386.54</v>
      </c>
      <c r="H59" s="35">
        <v>27674.46</v>
      </c>
      <c r="I59" s="35">
        <v>85230.71</v>
      </c>
      <c r="J59" s="7">
        <v>19017.07</v>
      </c>
    </row>
    <row r="60" spans="1:10" ht="15" x14ac:dyDescent="0.25">
      <c r="A60" s="41"/>
      <c r="B60" s="1" t="s">
        <v>9</v>
      </c>
      <c r="C60" s="1">
        <v>1000</v>
      </c>
      <c r="D60" s="35">
        <v>18984.18</v>
      </c>
      <c r="E60" s="35">
        <v>21830.47</v>
      </c>
      <c r="F60" s="35">
        <v>18976.5</v>
      </c>
      <c r="G60" s="35">
        <v>30625.35</v>
      </c>
      <c r="H60" s="35">
        <v>27980.81</v>
      </c>
      <c r="I60" s="35">
        <v>88350.12</v>
      </c>
      <c r="J60" s="7">
        <v>19035.8</v>
      </c>
    </row>
    <row r="61" spans="1:10" ht="15" x14ac:dyDescent="0.25">
      <c r="A61" s="41"/>
      <c r="B61" s="1" t="s">
        <v>9</v>
      </c>
      <c r="C61" s="1">
        <v>1000</v>
      </c>
      <c r="D61" s="35">
        <v>18979.400000000001</v>
      </c>
      <c r="E61" s="35">
        <v>21085.18</v>
      </c>
      <c r="F61" s="35">
        <v>18976.21</v>
      </c>
      <c r="G61" s="35">
        <v>30838.23</v>
      </c>
      <c r="H61" s="35">
        <v>26792.39</v>
      </c>
      <c r="I61" s="35">
        <v>86370.9</v>
      </c>
      <c r="J61" s="7">
        <v>19043.25</v>
      </c>
    </row>
    <row r="62" spans="1:10" ht="15" x14ac:dyDescent="0.25">
      <c r="A62" s="41"/>
      <c r="B62" s="1" t="s">
        <v>9</v>
      </c>
      <c r="C62" s="1">
        <v>1000</v>
      </c>
      <c r="D62" s="35">
        <v>18987.400000000001</v>
      </c>
      <c r="E62" s="35">
        <v>20816.490000000002</v>
      </c>
      <c r="F62" s="35">
        <v>18976.330000000002</v>
      </c>
      <c r="G62" s="35">
        <v>31642.92</v>
      </c>
      <c r="H62" s="35">
        <v>27539.61</v>
      </c>
      <c r="I62" s="35">
        <v>89373.24</v>
      </c>
      <c r="J62" s="7">
        <v>19041.259999999998</v>
      </c>
    </row>
    <row r="63" spans="1:10" ht="15.6" thickBot="1" x14ac:dyDescent="0.3">
      <c r="A63" s="47"/>
      <c r="B63" s="2" t="s">
        <v>9</v>
      </c>
      <c r="C63" s="2">
        <v>1000</v>
      </c>
      <c r="D63" s="8">
        <v>18984.689999999999</v>
      </c>
      <c r="E63" s="8">
        <v>20927.259999999998</v>
      </c>
      <c r="F63" s="8">
        <v>18976.87</v>
      </c>
      <c r="G63" s="8">
        <v>30883.919999999998</v>
      </c>
      <c r="H63" s="8">
        <v>27440.97</v>
      </c>
      <c r="I63" s="8">
        <v>87515.42</v>
      </c>
      <c r="J63" s="9">
        <v>19044.53</v>
      </c>
    </row>
    <row r="64" spans="1:10" ht="15" x14ac:dyDescent="0.25">
      <c r="A64" s="46">
        <v>9.79180407524108</v>
      </c>
      <c r="B64" s="13" t="s">
        <v>10</v>
      </c>
      <c r="C64" s="13">
        <v>25</v>
      </c>
      <c r="D64" s="5">
        <v>28.11</v>
      </c>
      <c r="E64" s="5">
        <v>28.16</v>
      </c>
      <c r="F64" s="5">
        <v>28.09</v>
      </c>
      <c r="G64" s="5">
        <v>39.82</v>
      </c>
      <c r="H64" s="5">
        <v>30.42</v>
      </c>
      <c r="I64" s="5">
        <v>39.450000000000003</v>
      </c>
      <c r="J64" s="6">
        <v>28.16</v>
      </c>
    </row>
    <row r="65" spans="1:10" ht="15" x14ac:dyDescent="0.25">
      <c r="A65" s="41"/>
      <c r="B65" s="1" t="s">
        <v>10</v>
      </c>
      <c r="C65" s="1">
        <v>25</v>
      </c>
      <c r="D65" s="35">
        <v>28.11</v>
      </c>
      <c r="E65" s="35">
        <v>28.22</v>
      </c>
      <c r="F65" s="35">
        <v>28.09</v>
      </c>
      <c r="G65" s="35">
        <v>41.06</v>
      </c>
      <c r="H65" s="35">
        <v>30.51</v>
      </c>
      <c r="I65" s="35">
        <v>38.57</v>
      </c>
      <c r="J65" s="7">
        <v>28.2</v>
      </c>
    </row>
    <row r="66" spans="1:10" ht="15" x14ac:dyDescent="0.25">
      <c r="A66" s="41"/>
      <c r="B66" s="1" t="s">
        <v>10</v>
      </c>
      <c r="C66" s="1">
        <v>25</v>
      </c>
      <c r="D66" s="35">
        <v>28.11</v>
      </c>
      <c r="E66" s="35">
        <v>28.22</v>
      </c>
      <c r="F66" s="35">
        <v>28.09</v>
      </c>
      <c r="G66" s="35">
        <v>40.67</v>
      </c>
      <c r="H66" s="35">
        <v>30.5</v>
      </c>
      <c r="I66" s="35">
        <v>40.08</v>
      </c>
      <c r="J66" s="7">
        <v>28.14</v>
      </c>
    </row>
    <row r="67" spans="1:10" ht="15" x14ac:dyDescent="0.25">
      <c r="A67" s="41"/>
      <c r="B67" s="1" t="s">
        <v>10</v>
      </c>
      <c r="C67" s="1">
        <v>25</v>
      </c>
      <c r="D67" s="35">
        <v>28.11</v>
      </c>
      <c r="E67" s="35">
        <v>28.26</v>
      </c>
      <c r="F67" s="35">
        <v>28.09</v>
      </c>
      <c r="G67" s="35">
        <v>41.98</v>
      </c>
      <c r="H67" s="35">
        <v>30.6</v>
      </c>
      <c r="I67" s="35">
        <v>39.53</v>
      </c>
      <c r="J67" s="7">
        <v>28.15</v>
      </c>
    </row>
    <row r="68" spans="1:10" ht="15" x14ac:dyDescent="0.25">
      <c r="A68" s="41"/>
      <c r="B68" s="1" t="s">
        <v>10</v>
      </c>
      <c r="C68" s="1">
        <v>25</v>
      </c>
      <c r="D68" s="35">
        <v>28.11</v>
      </c>
      <c r="E68" s="35">
        <v>28.28</v>
      </c>
      <c r="F68" s="35">
        <v>28.09</v>
      </c>
      <c r="G68" s="35">
        <v>41.4</v>
      </c>
      <c r="H68" s="35">
        <v>30.15</v>
      </c>
      <c r="I68" s="35">
        <v>40.71</v>
      </c>
      <c r="J68" s="7">
        <v>28.2</v>
      </c>
    </row>
    <row r="69" spans="1:10" ht="15" x14ac:dyDescent="0.25">
      <c r="A69" s="41"/>
      <c r="B69" s="1" t="s">
        <v>10</v>
      </c>
      <c r="C69" s="1">
        <v>25</v>
      </c>
      <c r="D69" s="35">
        <v>28.11</v>
      </c>
      <c r="E69" s="35">
        <v>28.15</v>
      </c>
      <c r="F69" s="35">
        <v>28.09</v>
      </c>
      <c r="G69" s="35">
        <v>40.869999999999997</v>
      </c>
      <c r="H69" s="35">
        <v>30.33</v>
      </c>
      <c r="I69" s="35">
        <v>39.11</v>
      </c>
      <c r="J69" s="7">
        <v>28.14</v>
      </c>
    </row>
    <row r="70" spans="1:10" ht="15" x14ac:dyDescent="0.25">
      <c r="A70" s="41"/>
      <c r="B70" s="1" t="s">
        <v>10</v>
      </c>
      <c r="C70" s="1">
        <v>25</v>
      </c>
      <c r="D70" s="35">
        <v>28.11</v>
      </c>
      <c r="E70" s="35">
        <v>28.26</v>
      </c>
      <c r="F70" s="35">
        <v>28.09</v>
      </c>
      <c r="G70" s="35">
        <v>40.74</v>
      </c>
      <c r="H70" s="35">
        <v>30.33</v>
      </c>
      <c r="I70" s="35">
        <v>37.409999999999997</v>
      </c>
      <c r="J70" s="7">
        <v>28.09</v>
      </c>
    </row>
    <row r="71" spans="1:10" ht="15" x14ac:dyDescent="0.25">
      <c r="A71" s="41"/>
      <c r="B71" s="1" t="s">
        <v>10</v>
      </c>
      <c r="C71" s="1">
        <v>25</v>
      </c>
      <c r="D71" s="35">
        <v>28.11</v>
      </c>
      <c r="E71" s="35">
        <v>28.37</v>
      </c>
      <c r="F71" s="35">
        <v>28.09</v>
      </c>
      <c r="G71" s="35">
        <v>40.24</v>
      </c>
      <c r="H71" s="35">
        <v>30.63</v>
      </c>
      <c r="I71" s="35">
        <v>38.24</v>
      </c>
      <c r="J71" s="7">
        <v>28.09</v>
      </c>
    </row>
    <row r="72" spans="1:10" ht="15" x14ac:dyDescent="0.25">
      <c r="A72" s="41"/>
      <c r="B72" s="1" t="s">
        <v>10</v>
      </c>
      <c r="C72" s="1">
        <v>25</v>
      </c>
      <c r="D72" s="35">
        <v>28.11</v>
      </c>
      <c r="E72" s="35">
        <v>28.15</v>
      </c>
      <c r="F72" s="35">
        <v>28.09</v>
      </c>
      <c r="G72" s="35">
        <v>39.450000000000003</v>
      </c>
      <c r="H72" s="35">
        <v>30.53</v>
      </c>
      <c r="I72" s="35">
        <v>38.18</v>
      </c>
      <c r="J72" s="7">
        <v>28.17</v>
      </c>
    </row>
    <row r="73" spans="1:10" ht="15.6" thickBot="1" x14ac:dyDescent="0.3">
      <c r="A73" s="47"/>
      <c r="B73" s="2" t="s">
        <v>10</v>
      </c>
      <c r="C73" s="2">
        <v>25</v>
      </c>
      <c r="D73" s="8">
        <v>28.11</v>
      </c>
      <c r="E73" s="8">
        <v>28.34</v>
      </c>
      <c r="F73" s="8">
        <v>28.09</v>
      </c>
      <c r="G73" s="8">
        <v>41.18</v>
      </c>
      <c r="H73" s="8">
        <v>30.31</v>
      </c>
      <c r="I73" s="8">
        <v>38.53</v>
      </c>
      <c r="J73" s="9">
        <v>28.15</v>
      </c>
    </row>
    <row r="74" spans="1:10" ht="15" x14ac:dyDescent="0.25">
      <c r="A74" s="46">
        <v>67.758735656738196</v>
      </c>
      <c r="B74" s="13" t="s">
        <v>10</v>
      </c>
      <c r="C74" s="13">
        <v>100</v>
      </c>
      <c r="D74" s="5">
        <v>103.57</v>
      </c>
      <c r="E74" s="5">
        <v>104.31</v>
      </c>
      <c r="F74" s="5">
        <v>103.06</v>
      </c>
      <c r="G74" s="5">
        <v>154.52000000000001</v>
      </c>
      <c r="H74" s="5">
        <v>126.39</v>
      </c>
      <c r="I74" s="5">
        <v>162.55000000000001</v>
      </c>
      <c r="J74" s="6">
        <v>104.12</v>
      </c>
    </row>
    <row r="75" spans="1:10" ht="15" x14ac:dyDescent="0.25">
      <c r="A75" s="41"/>
      <c r="B75" s="1" t="s">
        <v>10</v>
      </c>
      <c r="C75" s="1">
        <v>100</v>
      </c>
      <c r="D75" s="35">
        <v>103.68</v>
      </c>
      <c r="E75" s="35">
        <v>104.96</v>
      </c>
      <c r="F75" s="35">
        <v>103.07</v>
      </c>
      <c r="G75" s="35">
        <v>149.69</v>
      </c>
      <c r="H75" s="35">
        <v>125.31</v>
      </c>
      <c r="I75" s="35">
        <v>132.61000000000001</v>
      </c>
      <c r="J75" s="7">
        <v>103.98</v>
      </c>
    </row>
    <row r="76" spans="1:10" ht="15" x14ac:dyDescent="0.25">
      <c r="A76" s="41"/>
      <c r="B76" s="1" t="s">
        <v>10</v>
      </c>
      <c r="C76" s="1">
        <v>100</v>
      </c>
      <c r="D76" s="35">
        <v>103.74</v>
      </c>
      <c r="E76" s="35">
        <v>104.43</v>
      </c>
      <c r="F76" s="35">
        <v>103.79</v>
      </c>
      <c r="G76" s="35">
        <v>156.43</v>
      </c>
      <c r="H76" s="35">
        <v>128.16</v>
      </c>
      <c r="I76" s="35">
        <v>145.62</v>
      </c>
      <c r="J76" s="7">
        <v>104.08</v>
      </c>
    </row>
    <row r="77" spans="1:10" ht="15" x14ac:dyDescent="0.25">
      <c r="A77" s="41"/>
      <c r="B77" s="1" t="s">
        <v>10</v>
      </c>
      <c r="C77" s="1">
        <v>100</v>
      </c>
      <c r="D77" s="35">
        <v>103.63</v>
      </c>
      <c r="E77" s="35">
        <v>104.27</v>
      </c>
      <c r="F77" s="35">
        <v>103.14</v>
      </c>
      <c r="G77" s="35">
        <v>143.05000000000001</v>
      </c>
      <c r="H77" s="35">
        <v>125.05</v>
      </c>
      <c r="I77" s="35">
        <v>155.1</v>
      </c>
      <c r="J77" s="7">
        <v>104.1</v>
      </c>
    </row>
    <row r="78" spans="1:10" ht="15" x14ac:dyDescent="0.25">
      <c r="A78" s="41"/>
      <c r="B78" s="1" t="s">
        <v>10</v>
      </c>
      <c r="C78" s="1">
        <v>100</v>
      </c>
      <c r="D78" s="35">
        <v>103.7</v>
      </c>
      <c r="E78" s="35">
        <v>105.08</v>
      </c>
      <c r="F78" s="35">
        <v>103.13</v>
      </c>
      <c r="G78" s="35">
        <v>152.22999999999999</v>
      </c>
      <c r="H78" s="35">
        <v>122.38</v>
      </c>
      <c r="I78" s="35">
        <v>152.63999999999999</v>
      </c>
      <c r="J78" s="7">
        <v>104.01</v>
      </c>
    </row>
    <row r="79" spans="1:10" ht="15" x14ac:dyDescent="0.25">
      <c r="A79" s="41"/>
      <c r="B79" s="1" t="s">
        <v>10</v>
      </c>
      <c r="C79" s="1">
        <v>100</v>
      </c>
      <c r="D79" s="35">
        <v>103.72</v>
      </c>
      <c r="E79" s="35">
        <v>104.86</v>
      </c>
      <c r="F79" s="35">
        <v>103.03</v>
      </c>
      <c r="G79" s="35">
        <v>140.04</v>
      </c>
      <c r="H79" s="35">
        <v>126.38</v>
      </c>
      <c r="I79" s="35">
        <v>167.84</v>
      </c>
      <c r="J79" s="7">
        <v>104.13</v>
      </c>
    </row>
    <row r="80" spans="1:10" ht="15" x14ac:dyDescent="0.25">
      <c r="A80" s="41"/>
      <c r="B80" s="1" t="s">
        <v>10</v>
      </c>
      <c r="C80" s="1">
        <v>100</v>
      </c>
      <c r="D80" s="35">
        <v>103.74</v>
      </c>
      <c r="E80" s="35">
        <v>105.03</v>
      </c>
      <c r="F80" s="35">
        <v>103.75</v>
      </c>
      <c r="G80" s="35">
        <v>150.29</v>
      </c>
      <c r="H80" s="35">
        <v>123.84</v>
      </c>
      <c r="I80" s="35">
        <v>146.21</v>
      </c>
      <c r="J80" s="7">
        <v>104.11</v>
      </c>
    </row>
    <row r="81" spans="1:10" ht="15" x14ac:dyDescent="0.25">
      <c r="A81" s="41"/>
      <c r="B81" s="1" t="s">
        <v>10</v>
      </c>
      <c r="C81" s="1">
        <v>100</v>
      </c>
      <c r="D81" s="35">
        <v>103.68</v>
      </c>
      <c r="E81" s="35">
        <v>104.45</v>
      </c>
      <c r="F81" s="35">
        <v>103.22</v>
      </c>
      <c r="G81" s="35">
        <v>145.82</v>
      </c>
      <c r="H81" s="35">
        <v>124.61</v>
      </c>
      <c r="I81" s="35">
        <v>155.21</v>
      </c>
      <c r="J81" s="7">
        <v>104.09</v>
      </c>
    </row>
    <row r="82" spans="1:10" ht="15" x14ac:dyDescent="0.25">
      <c r="A82" s="41"/>
      <c r="B82" s="1" t="s">
        <v>10</v>
      </c>
      <c r="C82" s="1">
        <v>100</v>
      </c>
      <c r="D82" s="35">
        <v>103.65</v>
      </c>
      <c r="E82" s="35">
        <v>104.73</v>
      </c>
      <c r="F82" s="35">
        <v>103.33</v>
      </c>
      <c r="G82" s="35">
        <v>151.29</v>
      </c>
      <c r="H82" s="35">
        <v>125.01</v>
      </c>
      <c r="I82" s="35">
        <v>150.37</v>
      </c>
      <c r="J82" s="7">
        <v>104.12</v>
      </c>
    </row>
    <row r="83" spans="1:10" ht="15.6" thickBot="1" x14ac:dyDescent="0.3">
      <c r="A83" s="47"/>
      <c r="B83" s="2" t="s">
        <v>10</v>
      </c>
      <c r="C83" s="2">
        <v>100</v>
      </c>
      <c r="D83" s="8">
        <v>103.74</v>
      </c>
      <c r="E83" s="8">
        <v>104.14</v>
      </c>
      <c r="F83" s="8">
        <v>103.61</v>
      </c>
      <c r="G83" s="8">
        <v>151.56</v>
      </c>
      <c r="H83" s="8">
        <v>123.6</v>
      </c>
      <c r="I83" s="8">
        <v>148.08000000000001</v>
      </c>
      <c r="J83" s="9">
        <v>104.01</v>
      </c>
    </row>
    <row r="84" spans="1:10" ht="15" x14ac:dyDescent="0.25">
      <c r="A84" s="46">
        <v>4125.5360589027396</v>
      </c>
      <c r="B84" s="13" t="s">
        <v>10</v>
      </c>
      <c r="C84" s="13">
        <v>1000</v>
      </c>
      <c r="D84" s="5">
        <v>1034.79</v>
      </c>
      <c r="E84" s="5">
        <v>1047.4100000000001</v>
      </c>
      <c r="F84" s="5">
        <v>1034.19</v>
      </c>
      <c r="G84" s="5">
        <v>1796.73</v>
      </c>
      <c r="H84" s="5">
        <v>1398.94</v>
      </c>
      <c r="I84" s="5">
        <v>5503.01</v>
      </c>
      <c r="J84" s="6">
        <v>1034.8599999999999</v>
      </c>
    </row>
    <row r="85" spans="1:10" ht="15" x14ac:dyDescent="0.25">
      <c r="A85" s="41"/>
      <c r="B85" s="1" t="s">
        <v>10</v>
      </c>
      <c r="C85" s="1">
        <v>1000</v>
      </c>
      <c r="D85" s="35">
        <v>1034.55</v>
      </c>
      <c r="E85" s="35">
        <v>1037.46</v>
      </c>
      <c r="F85" s="35">
        <v>1034.47</v>
      </c>
      <c r="G85" s="35">
        <v>1806.53</v>
      </c>
      <c r="H85" s="35">
        <v>1398.57</v>
      </c>
      <c r="I85" s="35">
        <v>5463.95</v>
      </c>
      <c r="J85" s="7">
        <v>1035.01</v>
      </c>
    </row>
    <row r="86" spans="1:10" ht="15" x14ac:dyDescent="0.25">
      <c r="A86" s="41"/>
      <c r="B86" s="1" t="s">
        <v>10</v>
      </c>
      <c r="C86" s="1">
        <v>1000</v>
      </c>
      <c r="D86" s="35">
        <v>1034.8399999999999</v>
      </c>
      <c r="E86" s="35">
        <v>1037.44</v>
      </c>
      <c r="F86" s="35">
        <v>1034.4100000000001</v>
      </c>
      <c r="G86" s="35">
        <v>1829.33</v>
      </c>
      <c r="H86" s="35">
        <v>1379.26</v>
      </c>
      <c r="I86" s="35">
        <v>5600.2</v>
      </c>
      <c r="J86" s="7">
        <v>1034.7</v>
      </c>
    </row>
    <row r="87" spans="1:10" ht="15" x14ac:dyDescent="0.25">
      <c r="A87" s="41"/>
      <c r="B87" s="1" t="s">
        <v>10</v>
      </c>
      <c r="C87" s="1">
        <v>1000</v>
      </c>
      <c r="D87" s="35">
        <v>1034.7</v>
      </c>
      <c r="E87" s="35">
        <v>1037.52</v>
      </c>
      <c r="F87" s="35">
        <v>1034.1600000000001</v>
      </c>
      <c r="G87" s="35">
        <v>1836.05</v>
      </c>
      <c r="H87" s="35">
        <v>1392.26</v>
      </c>
      <c r="I87" s="35">
        <v>5399.36</v>
      </c>
      <c r="J87" s="7">
        <v>1034.96</v>
      </c>
    </row>
    <row r="88" spans="1:10" ht="15" x14ac:dyDescent="0.25">
      <c r="A88" s="41"/>
      <c r="B88" s="1" t="s">
        <v>10</v>
      </c>
      <c r="C88" s="1">
        <v>1000</v>
      </c>
      <c r="D88" s="35">
        <v>1034.77</v>
      </c>
      <c r="E88" s="35">
        <v>1056.8900000000001</v>
      </c>
      <c r="F88" s="35">
        <v>1034.32</v>
      </c>
      <c r="G88" s="35">
        <v>1842.03</v>
      </c>
      <c r="H88" s="35">
        <v>1382.06</v>
      </c>
      <c r="I88" s="35">
        <v>5443.17</v>
      </c>
      <c r="J88" s="7">
        <v>1034.6300000000001</v>
      </c>
    </row>
    <row r="89" spans="1:10" ht="15" x14ac:dyDescent="0.25">
      <c r="A89" s="41"/>
      <c r="B89" s="1" t="s">
        <v>10</v>
      </c>
      <c r="C89" s="1">
        <v>1000</v>
      </c>
      <c r="D89" s="35">
        <v>1034.74</v>
      </c>
      <c r="E89" s="35">
        <v>1037.6300000000001</v>
      </c>
      <c r="F89" s="35">
        <v>1034.25</v>
      </c>
      <c r="G89" s="35">
        <v>1820.66</v>
      </c>
      <c r="H89" s="35">
        <v>1351.56</v>
      </c>
      <c r="I89" s="35">
        <v>5434.66</v>
      </c>
      <c r="J89" s="7">
        <v>1034.7</v>
      </c>
    </row>
    <row r="90" spans="1:10" ht="15" x14ac:dyDescent="0.25">
      <c r="A90" s="41"/>
      <c r="B90" s="1" t="s">
        <v>10</v>
      </c>
      <c r="C90" s="1">
        <v>1000</v>
      </c>
      <c r="D90" s="35">
        <v>1034.75</v>
      </c>
      <c r="E90" s="35">
        <v>1061.08</v>
      </c>
      <c r="F90" s="35">
        <v>1034.29</v>
      </c>
      <c r="G90" s="35">
        <v>1832.52</v>
      </c>
      <c r="H90" s="35">
        <v>1349.75</v>
      </c>
      <c r="I90" s="35">
        <v>5423.81</v>
      </c>
      <c r="J90" s="7">
        <v>1034.82</v>
      </c>
    </row>
    <row r="91" spans="1:10" ht="15" x14ac:dyDescent="0.25">
      <c r="A91" s="41"/>
      <c r="B91" s="1" t="s">
        <v>10</v>
      </c>
      <c r="C91" s="1">
        <v>1000</v>
      </c>
      <c r="D91" s="35">
        <v>1034.8599999999999</v>
      </c>
      <c r="E91" s="35">
        <v>1046.51</v>
      </c>
      <c r="F91" s="35">
        <v>1034.24</v>
      </c>
      <c r="G91" s="35">
        <v>1785.74</v>
      </c>
      <c r="H91" s="35">
        <v>1381.8</v>
      </c>
      <c r="I91" s="35">
        <v>5224.32</v>
      </c>
      <c r="J91" s="7">
        <v>1034.71</v>
      </c>
    </row>
    <row r="92" spans="1:10" ht="15" x14ac:dyDescent="0.25">
      <c r="A92" s="41"/>
      <c r="B92" s="1" t="s">
        <v>10</v>
      </c>
      <c r="C92" s="1">
        <v>1000</v>
      </c>
      <c r="D92" s="35">
        <v>1034.76</v>
      </c>
      <c r="E92" s="35">
        <v>1049.21</v>
      </c>
      <c r="F92" s="35">
        <v>1034.3499999999999</v>
      </c>
      <c r="G92" s="35">
        <v>1821.63</v>
      </c>
      <c r="H92" s="35">
        <v>1352.88</v>
      </c>
      <c r="I92" s="35">
        <v>5674.01</v>
      </c>
      <c r="J92" s="7">
        <v>1034.9100000000001</v>
      </c>
    </row>
    <row r="93" spans="1:10" ht="15.6" thickBot="1" x14ac:dyDescent="0.3">
      <c r="A93" s="47"/>
      <c r="B93" s="2" t="s">
        <v>10</v>
      </c>
      <c r="C93" s="2">
        <v>1000</v>
      </c>
      <c r="D93" s="8">
        <v>1034.8499999999999</v>
      </c>
      <c r="E93" s="8">
        <v>1051.1099999999999</v>
      </c>
      <c r="F93" s="8">
        <v>1034.23</v>
      </c>
      <c r="G93" s="8">
        <v>1797.19</v>
      </c>
      <c r="H93" s="8">
        <v>1342.35</v>
      </c>
      <c r="I93" s="8">
        <v>5507.61</v>
      </c>
      <c r="J93" s="9">
        <v>1035.06</v>
      </c>
    </row>
  </sheetData>
  <mergeCells count="22">
    <mergeCell ref="A74:A83"/>
    <mergeCell ref="A84:A93"/>
    <mergeCell ref="B2:C2"/>
    <mergeCell ref="B3:C3"/>
    <mergeCell ref="A4:A13"/>
    <mergeCell ref="A14:A23"/>
    <mergeCell ref="A24:A33"/>
    <mergeCell ref="A64:A73"/>
    <mergeCell ref="A44:A53"/>
    <mergeCell ref="A54:A63"/>
    <mergeCell ref="L25:M25"/>
    <mergeCell ref="L36:M36"/>
    <mergeCell ref="A1:J1"/>
    <mergeCell ref="AG1:AI1"/>
    <mergeCell ref="AC1:AE1"/>
    <mergeCell ref="A34:A43"/>
    <mergeCell ref="Z1:AB1"/>
    <mergeCell ref="N1:P1"/>
    <mergeCell ref="Q1:S1"/>
    <mergeCell ref="T1:V1"/>
    <mergeCell ref="W1:Y1"/>
    <mergeCell ref="L14:M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2023-12-18T13:14:59Z</dcterms:modified>
</cp:coreProperties>
</file>