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实验研究\Random-Real Encoded Genetic Algorithm\R2GA2023_11_22\result\"/>
    </mc:Choice>
  </mc:AlternateContent>
  <xr:revisionPtr revIDLastSave="0" documentId="13_ncr:1_{D658F36F-0478-4189-AC92-BFE83515F0DC}" xr6:coauthVersionLast="47" xr6:coauthVersionMax="47" xr10:uidLastSave="{00000000-0000-0000-0000-000000000000}"/>
  <bookViews>
    <workbookView xWindow="1909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" i="1" l="1"/>
  <c r="AG11" i="1"/>
  <c r="AF11" i="1"/>
  <c r="AH10" i="1"/>
  <c r="AG10" i="1"/>
  <c r="AF10" i="1"/>
  <c r="AH9" i="1"/>
  <c r="AG9" i="1"/>
  <c r="AF9" i="1"/>
  <c r="AH8" i="1"/>
  <c r="AG8" i="1"/>
  <c r="AF8" i="1"/>
  <c r="AH7" i="1"/>
  <c r="AG7" i="1"/>
  <c r="AF7" i="1"/>
  <c r="AH6" i="1"/>
  <c r="AG6" i="1"/>
  <c r="AF6" i="1"/>
  <c r="AH5" i="1"/>
  <c r="AG5" i="1"/>
  <c r="AF5" i="1"/>
  <c r="AH4" i="1"/>
  <c r="AG4" i="1"/>
  <c r="AF4" i="1"/>
  <c r="AH3" i="1"/>
  <c r="AG3" i="1"/>
  <c r="AF3" i="1"/>
  <c r="O38" i="1" l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T37" i="1"/>
  <c r="S37" i="1"/>
  <c r="R37" i="1"/>
  <c r="Q37" i="1"/>
  <c r="P37" i="1"/>
  <c r="N39" i="1"/>
  <c r="N40" i="1"/>
  <c r="N41" i="1"/>
  <c r="N42" i="1"/>
  <c r="N43" i="1"/>
  <c r="N44" i="1"/>
  <c r="N45" i="1"/>
  <c r="N38" i="1"/>
  <c r="N37" i="1"/>
  <c r="O37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T26" i="1"/>
  <c r="S26" i="1"/>
  <c r="R26" i="1"/>
  <c r="Q26" i="1"/>
  <c r="P26" i="1"/>
  <c r="N28" i="1"/>
  <c r="N29" i="1"/>
  <c r="N30" i="1"/>
  <c r="N31" i="1"/>
  <c r="N32" i="1"/>
  <c r="N33" i="1"/>
  <c r="N34" i="1"/>
  <c r="N27" i="1"/>
  <c r="N26" i="1"/>
  <c r="O26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T15" i="1"/>
  <c r="S15" i="1"/>
  <c r="R15" i="1"/>
  <c r="Q15" i="1"/>
  <c r="P15" i="1"/>
  <c r="N17" i="1"/>
  <c r="N18" i="1"/>
  <c r="N19" i="1"/>
  <c r="N20" i="1"/>
  <c r="N21" i="1"/>
  <c r="N22" i="1"/>
  <c r="N23" i="1"/>
  <c r="N16" i="1"/>
  <c r="O15" i="1"/>
  <c r="N15" i="1"/>
  <c r="AF23" i="1"/>
  <c r="AF22" i="1"/>
  <c r="AF21" i="1"/>
  <c r="AF20" i="1"/>
  <c r="AF19" i="1"/>
  <c r="AF18" i="1"/>
  <c r="AF17" i="1"/>
  <c r="AF16" i="1"/>
  <c r="AF15" i="1"/>
  <c r="AF24" i="1" l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AD16" i="1" l="1"/>
  <c r="AB21" i="1"/>
  <c r="AB17" i="1"/>
  <c r="AB16" i="1"/>
  <c r="AB19" i="1"/>
  <c r="AB23" i="1"/>
  <c r="AA15" i="1"/>
  <c r="AE15" i="1"/>
  <c r="AC16" i="1"/>
  <c r="AA17" i="1"/>
  <c r="AD18" i="1"/>
  <c r="AD20" i="1"/>
  <c r="AD22" i="1"/>
  <c r="AC15" i="1"/>
  <c r="AA16" i="1"/>
  <c r="AE16" i="1"/>
  <c r="AC17" i="1"/>
  <c r="AA18" i="1"/>
  <c r="AE18" i="1"/>
  <c r="AC19" i="1"/>
  <c r="AA20" i="1"/>
  <c r="AE20" i="1"/>
  <c r="AC21" i="1"/>
  <c r="AA22" i="1"/>
  <c r="AE22" i="1"/>
  <c r="AC23" i="1"/>
  <c r="AB15" i="1"/>
  <c r="AD15" i="1"/>
  <c r="AB18" i="1"/>
  <c r="AD19" i="1"/>
  <c r="AB20" i="1"/>
  <c r="AD21" i="1"/>
  <c r="AB22" i="1"/>
  <c r="AD23" i="1"/>
  <c r="AD17" i="1"/>
  <c r="AE17" i="1"/>
  <c r="AC18" i="1"/>
  <c r="AA19" i="1"/>
  <c r="AE19" i="1"/>
  <c r="AC20" i="1"/>
  <c r="AA21" i="1"/>
  <c r="AE21" i="1"/>
  <c r="AC22" i="1"/>
  <c r="AA23" i="1"/>
  <c r="AE23" i="1"/>
  <c r="AA24" i="1" l="1"/>
  <c r="AB24" i="1"/>
  <c r="AE24" i="1"/>
  <c r="AC24" i="1"/>
  <c r="AD24" i="1"/>
</calcChain>
</file>

<file path=xl/sharedStrings.xml><?xml version="1.0" encoding="utf-8"?>
<sst xmlns="http://schemas.openxmlformats.org/spreadsheetml/2006/main" count="197" uniqueCount="20">
  <si>
    <t>HGA</t>
    <phoneticPr fontId="2" type="noConversion"/>
  </si>
  <si>
    <t>NGA</t>
    <phoneticPr fontId="2" type="noConversion"/>
  </si>
  <si>
    <t>LWSGA</t>
    <phoneticPr fontId="2" type="noConversion"/>
  </si>
  <si>
    <t>DE</t>
    <phoneticPr fontId="2" type="noConversion"/>
  </si>
  <si>
    <t>GWO</t>
    <phoneticPr fontId="2" type="noConversion"/>
  </si>
  <si>
    <t>st</t>
    <phoneticPr fontId="2" type="noConversion"/>
  </si>
  <si>
    <t>Epigenomics</t>
  </si>
  <si>
    <t>Ligo</t>
  </si>
  <si>
    <t>Montage</t>
  </si>
  <si>
    <t>When makespan is limited</t>
    <phoneticPr fontId="2" type="noConversion"/>
  </si>
  <si>
    <t>Limited values</t>
  </si>
  <si>
    <t>case</t>
    <phoneticPr fontId="2" type="noConversion"/>
  </si>
  <si>
    <t>algorithm</t>
    <phoneticPr fontId="2" type="noConversion"/>
  </si>
  <si>
    <t>max</t>
    <phoneticPr fontId="2" type="noConversion"/>
  </si>
  <si>
    <t>min</t>
    <phoneticPr fontId="2" type="noConversion"/>
  </si>
  <si>
    <t>ave</t>
    <phoneticPr fontId="2" type="noConversion"/>
  </si>
  <si>
    <t>max_norm_st</t>
    <phoneticPr fontId="2" type="noConversion"/>
  </si>
  <si>
    <t>min_norm_st</t>
    <phoneticPr fontId="2" type="noConversion"/>
  </si>
  <si>
    <t>average_norm_st</t>
    <phoneticPr fontId="2" type="noConversion"/>
  </si>
  <si>
    <t>TMGA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</si>
</sst>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11.5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15240</xdr:rowOff>
    </xdr:from>
    <xdr:to>
      <xdr:col>3</xdr:col>
      <xdr:colOff>769620</xdr:colOff>
      <xdr:row>2</xdr:row>
      <xdr:rowOff>15240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D982991-1BD4-4B5B-B8C5-829E5A170251}"/>
                </a:ext>
              </a:extLst>
            </xdr:cNvPr>
            <xdr:cNvSpPr txBox="1"/>
          </xdr:nvSpPr>
          <xdr:spPr>
            <a:xfrm>
              <a:off x="3200400" y="23622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D982991-1BD4-4B5B-B8C5-829E5A170251}"/>
                </a:ext>
              </a:extLst>
            </xdr:cNvPr>
            <xdr:cNvSpPr txBox="1"/>
          </xdr:nvSpPr>
          <xdr:spPr>
            <a:xfrm>
              <a:off x="3200400" y="23622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14</xdr:col>
      <xdr:colOff>137160</xdr:colOff>
      <xdr:row>0</xdr:row>
      <xdr:rowOff>22860</xdr:rowOff>
    </xdr:from>
    <xdr:to>
      <xdr:col>14</xdr:col>
      <xdr:colOff>510540</xdr:colOff>
      <xdr:row>0</xdr:row>
      <xdr:rowOff>198120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C9764D27-9EF4-445D-A064-103F3AA39AAA}"/>
                </a:ext>
              </a:extLst>
            </xdr:cNvPr>
            <xdr:cNvSpPr txBox="1"/>
          </xdr:nvSpPr>
          <xdr:spPr>
            <a:xfrm>
              <a:off x="12466320" y="2286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C9764D27-9EF4-445D-A064-103F3AA39AAA}"/>
                </a:ext>
              </a:extLst>
            </xdr:cNvPr>
            <xdr:cNvSpPr txBox="1"/>
          </xdr:nvSpPr>
          <xdr:spPr>
            <a:xfrm>
              <a:off x="12466320" y="2286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13</xdr:col>
      <xdr:colOff>137160</xdr:colOff>
      <xdr:row>13</xdr:row>
      <xdr:rowOff>30480</xdr:rowOff>
    </xdr:from>
    <xdr:to>
      <xdr:col>13</xdr:col>
      <xdr:colOff>525780</xdr:colOff>
      <xdr:row>14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865F1EA3-F661-479A-9638-2A85EDC6388B}"/>
                </a:ext>
              </a:extLst>
            </xdr:cNvPr>
            <xdr:cNvSpPr txBox="1"/>
          </xdr:nvSpPr>
          <xdr:spPr>
            <a:xfrm>
              <a:off x="11475720" y="252984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865F1EA3-F661-479A-9638-2A85EDC6388B}"/>
                </a:ext>
              </a:extLst>
            </xdr:cNvPr>
            <xdr:cNvSpPr txBox="1"/>
          </xdr:nvSpPr>
          <xdr:spPr>
            <a:xfrm>
              <a:off x="11475720" y="252984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13</xdr:col>
      <xdr:colOff>137160</xdr:colOff>
      <xdr:row>24</xdr:row>
      <xdr:rowOff>30480</xdr:rowOff>
    </xdr:from>
    <xdr:to>
      <xdr:col>13</xdr:col>
      <xdr:colOff>525780</xdr:colOff>
      <xdr:row>25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A8376FB3-7F94-48BE-9192-C9A09D6B7742}"/>
                </a:ext>
              </a:extLst>
            </xdr:cNvPr>
            <xdr:cNvSpPr txBox="1"/>
          </xdr:nvSpPr>
          <xdr:spPr>
            <a:xfrm>
              <a:off x="11475720" y="464058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A8376FB3-7F94-48BE-9192-C9A09D6B7742}"/>
                </a:ext>
              </a:extLst>
            </xdr:cNvPr>
            <xdr:cNvSpPr txBox="1"/>
          </xdr:nvSpPr>
          <xdr:spPr>
            <a:xfrm>
              <a:off x="11475720" y="464058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13</xdr:col>
      <xdr:colOff>137160</xdr:colOff>
      <xdr:row>35</xdr:row>
      <xdr:rowOff>30480</xdr:rowOff>
    </xdr:from>
    <xdr:to>
      <xdr:col>13</xdr:col>
      <xdr:colOff>525780</xdr:colOff>
      <xdr:row>36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82B89769-5C04-4B49-A94E-A6D65ADB273C}"/>
                </a:ext>
              </a:extLst>
            </xdr:cNvPr>
            <xdr:cNvSpPr txBox="1"/>
          </xdr:nvSpPr>
          <xdr:spPr>
            <a:xfrm>
              <a:off x="11475720" y="252984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82B89769-5C04-4B49-A94E-A6D65ADB273C}"/>
                </a:ext>
              </a:extLst>
            </xdr:cNvPr>
            <xdr:cNvSpPr txBox="1"/>
          </xdr:nvSpPr>
          <xdr:spPr>
            <a:xfrm>
              <a:off x="11475720" y="252984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63662</xdr:colOff>
      <xdr:row>37</xdr:row>
      <xdr:rowOff>74822</xdr:rowOff>
    </xdr:from>
    <xdr:to>
      <xdr:col>25</xdr:col>
      <xdr:colOff>110088</xdr:colOff>
      <xdr:row>49</xdr:row>
      <xdr:rowOff>74688</xdr:rowOff>
    </xdr:to>
    <xdr:pic>
      <xdr:nvPicPr>
        <xdr:cNvPr id="8" name="图形 7">
          <a:extLst>
            <a:ext uri="{FF2B5EF4-FFF2-40B4-BE49-F238E27FC236}">
              <a16:creationId xmlns:a16="http://schemas.microsoft.com/office/drawing/2014/main" id="{C059A4D4-2D09-F8A9-185B-5E5BD8773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346140" y="7264126"/>
          <a:ext cx="3083383" cy="2330040"/>
        </a:xfrm>
        <a:prstGeom prst="rect">
          <a:avLst/>
        </a:prstGeom>
      </xdr:spPr>
    </xdr:pic>
    <xdr:clientData/>
  </xdr:twoCellAnchor>
  <xdr:twoCellAnchor editAs="oneCell">
    <xdr:from>
      <xdr:col>20</xdr:col>
      <xdr:colOff>79102</xdr:colOff>
      <xdr:row>12</xdr:row>
      <xdr:rowOff>196329</xdr:rowOff>
    </xdr:from>
    <xdr:to>
      <xdr:col>25</xdr:col>
      <xdr:colOff>149162</xdr:colOff>
      <xdr:row>24</xdr:row>
      <xdr:rowOff>180513</xdr:rowOff>
    </xdr:to>
    <xdr:pic>
      <xdr:nvPicPr>
        <xdr:cNvPr id="11" name="图形 10">
          <a:extLst>
            <a:ext uri="{FF2B5EF4-FFF2-40B4-BE49-F238E27FC236}">
              <a16:creationId xmlns:a16="http://schemas.microsoft.com/office/drawing/2014/main" id="{EBBCBA38-1DAA-1F4D-5F26-C3CAC0912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361580" y="2520981"/>
          <a:ext cx="3107017" cy="2319880"/>
        </a:xfrm>
        <a:prstGeom prst="rect">
          <a:avLst/>
        </a:prstGeom>
      </xdr:spPr>
    </xdr:pic>
    <xdr:clientData/>
  </xdr:twoCellAnchor>
  <xdr:twoCellAnchor editAs="oneCell">
    <xdr:from>
      <xdr:col>20</xdr:col>
      <xdr:colOff>61735</xdr:colOff>
      <xdr:row>25</xdr:row>
      <xdr:rowOff>42575</xdr:rowOff>
    </xdr:from>
    <xdr:to>
      <xdr:col>25</xdr:col>
      <xdr:colOff>133262</xdr:colOff>
      <xdr:row>37</xdr:row>
      <xdr:rowOff>29300</xdr:rowOff>
    </xdr:to>
    <xdr:pic>
      <xdr:nvPicPr>
        <xdr:cNvPr id="14" name="图形 13">
          <a:extLst>
            <a:ext uri="{FF2B5EF4-FFF2-40B4-BE49-F238E27FC236}">
              <a16:creationId xmlns:a16="http://schemas.microsoft.com/office/drawing/2014/main" id="{B8EC6553-612E-CB7A-94BC-AFEC4D828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344213" y="4896184"/>
          <a:ext cx="3108484" cy="2322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3"/>
  <sheetViews>
    <sheetView tabSelected="1" topLeftCell="K1" zoomScale="115" zoomScaleNormal="115" workbookViewId="0">
      <selection activeCell="AH6" sqref="AH6"/>
    </sheetView>
  </sheetViews>
  <sheetFormatPr defaultRowHeight="13.8" x14ac:dyDescent="0.25"/>
  <cols>
    <col min="1" max="1" width="13.88671875" style="9" customWidth="1"/>
    <col min="2" max="2" width="18.109375" style="9" customWidth="1"/>
    <col min="3" max="3" width="8.88671875" style="9"/>
    <col min="4" max="4" width="16.77734375" style="9" customWidth="1"/>
    <col min="5" max="5" width="15.109375" style="9" customWidth="1"/>
    <col min="6" max="6" width="13.77734375" style="9" customWidth="1"/>
    <col min="7" max="7" width="16.33203125" style="9" customWidth="1"/>
    <col min="8" max="8" width="16.5546875" style="9" customWidth="1"/>
    <col min="9" max="10" width="15.21875" style="9" customWidth="1"/>
    <col min="11" max="11" width="8.88671875" style="9"/>
    <col min="12" max="12" width="12.88671875" style="9" customWidth="1"/>
    <col min="13" max="13" width="8.88671875" style="9"/>
    <col min="14" max="14" width="12.77734375" style="9" bestFit="1" customWidth="1"/>
    <col min="15" max="15" width="11.6640625" style="9" bestFit="1" customWidth="1"/>
    <col min="16" max="16" width="12.77734375" style="9" bestFit="1" customWidth="1"/>
    <col min="17" max="17" width="10.5546875" style="9" bestFit="1" customWidth="1"/>
    <col min="18" max="20" width="12.77734375" style="9" bestFit="1" customWidth="1"/>
    <col min="21" max="16384" width="8.88671875" style="9"/>
  </cols>
  <sheetData>
    <row r="1" spans="1:34" ht="17.399999999999999" x14ac:dyDescent="0.25">
      <c r="A1" s="40" t="s">
        <v>9</v>
      </c>
      <c r="B1" s="40"/>
      <c r="C1" s="40"/>
      <c r="D1" s="40"/>
      <c r="E1" s="40"/>
      <c r="F1" s="40"/>
      <c r="G1" s="40"/>
      <c r="H1" s="40"/>
      <c r="I1" s="40"/>
      <c r="J1" s="40"/>
      <c r="K1" s="1"/>
      <c r="L1" s="6"/>
      <c r="M1" s="5"/>
      <c r="N1" s="45"/>
      <c r="O1" s="45"/>
      <c r="P1" s="45"/>
      <c r="Q1" s="45" t="s">
        <v>0</v>
      </c>
      <c r="R1" s="45"/>
      <c r="S1" s="45"/>
      <c r="T1" s="45" t="s">
        <v>1</v>
      </c>
      <c r="U1" s="45"/>
      <c r="V1" s="45"/>
      <c r="W1" s="45" t="s">
        <v>2</v>
      </c>
      <c r="X1" s="45"/>
      <c r="Y1" s="45"/>
      <c r="Z1" s="45" t="s">
        <v>3</v>
      </c>
      <c r="AA1" s="45"/>
      <c r="AB1" s="45"/>
      <c r="AC1" s="45" t="s">
        <v>4</v>
      </c>
      <c r="AD1" s="45"/>
      <c r="AE1" s="46"/>
      <c r="AF1" s="35" t="s">
        <v>19</v>
      </c>
      <c r="AG1" s="36"/>
      <c r="AH1" s="37"/>
    </row>
    <row r="2" spans="1:34" x14ac:dyDescent="0.25">
      <c r="A2" s="1"/>
      <c r="B2" s="36" t="s">
        <v>12</v>
      </c>
      <c r="C2" s="36"/>
      <c r="D2" s="1"/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19</v>
      </c>
      <c r="K2" s="1"/>
      <c r="L2" s="7"/>
      <c r="M2" s="1"/>
      <c r="N2" s="1" t="s">
        <v>13</v>
      </c>
      <c r="O2" s="1" t="s">
        <v>14</v>
      </c>
      <c r="P2" s="1" t="s">
        <v>15</v>
      </c>
      <c r="Q2" s="1" t="s">
        <v>13</v>
      </c>
      <c r="R2" s="1" t="s">
        <v>14</v>
      </c>
      <c r="S2" s="1" t="s">
        <v>15</v>
      </c>
      <c r="T2" s="1" t="s">
        <v>13</v>
      </c>
      <c r="U2" s="1" t="s">
        <v>14</v>
      </c>
      <c r="V2" s="1" t="s">
        <v>15</v>
      </c>
      <c r="W2" s="1" t="s">
        <v>13</v>
      </c>
      <c r="X2" s="1" t="s">
        <v>14</v>
      </c>
      <c r="Y2" s="1" t="s">
        <v>15</v>
      </c>
      <c r="Z2" s="1" t="s">
        <v>13</v>
      </c>
      <c r="AA2" s="1" t="s">
        <v>14</v>
      </c>
      <c r="AB2" s="1" t="s">
        <v>15</v>
      </c>
      <c r="AC2" s="1" t="s">
        <v>13</v>
      </c>
      <c r="AD2" s="1" t="s">
        <v>14</v>
      </c>
      <c r="AE2" s="4" t="s">
        <v>15</v>
      </c>
      <c r="AF2" s="7" t="s">
        <v>13</v>
      </c>
      <c r="AG2" s="1" t="s">
        <v>14</v>
      </c>
      <c r="AH2" s="4" t="s">
        <v>15</v>
      </c>
    </row>
    <row r="3" spans="1:34" ht="14.4" thickBot="1" x14ac:dyDescent="0.3">
      <c r="A3" s="1" t="s">
        <v>10</v>
      </c>
      <c r="B3" s="36" t="s">
        <v>11</v>
      </c>
      <c r="C3" s="36"/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/>
      <c r="L3" s="7" t="s">
        <v>6</v>
      </c>
      <c r="M3" s="1">
        <v>24</v>
      </c>
      <c r="N3" s="1">
        <f>MAX(D4:D13)</f>
        <v>0.41791272163391102</v>
      </c>
      <c r="O3" s="1">
        <f>MIN(D4:D13)</f>
        <v>0.109675407409667</v>
      </c>
      <c r="P3" s="1">
        <f>AVERAGE(D4:D13)</f>
        <v>0.28054983615875201</v>
      </c>
      <c r="Q3" s="1">
        <f>MAX(E4:E13)</f>
        <v>1.2376899719238199</v>
      </c>
      <c r="R3" s="1">
        <f>MIN(E4:E13)</f>
        <v>0.77293181419372503</v>
      </c>
      <c r="S3" s="1">
        <f>AVERAGE(E4:E13)</f>
        <v>0.98915734291076307</v>
      </c>
      <c r="T3" s="1">
        <f>MAX(F4:F13)</f>
        <v>0.25032949447631803</v>
      </c>
      <c r="U3" s="1">
        <f>MIN(F4:F13)</f>
        <v>0.19448113441467199</v>
      </c>
      <c r="V3" s="1">
        <f>AVERAGE(F4:F13)</f>
        <v>0.21512553691863948</v>
      </c>
      <c r="W3" s="1">
        <f>MAX(G4:G13)</f>
        <v>81.037184715270996</v>
      </c>
      <c r="X3" s="1">
        <f>MIN(G4:G13)</f>
        <v>0.13561058044433499</v>
      </c>
      <c r="Y3" s="1">
        <f>AVERAGE(G4:G13)</f>
        <v>17.085491204261768</v>
      </c>
      <c r="Z3" s="1">
        <f>MAX(H4:H13)</f>
        <v>2.0246112346649099</v>
      </c>
      <c r="AA3" s="1">
        <f>MIN(H4:H13)</f>
        <v>0.18946266174316401</v>
      </c>
      <c r="AB3" s="1">
        <f>AVERAGE(H4:H13)</f>
        <v>0.99134774208068543</v>
      </c>
      <c r="AC3" s="1">
        <f>MAX(I4:I13)</f>
        <v>0.85172247886657704</v>
      </c>
      <c r="AD3" s="1">
        <f>MIN(I4:I13)</f>
        <v>0.20049166679382299</v>
      </c>
      <c r="AE3" s="4">
        <f>AVERAGE(I4:I13)</f>
        <v>0.47203729152679397</v>
      </c>
      <c r="AF3" s="7">
        <f>MAX(J4:J13)</f>
        <v>0.17054247856140101</v>
      </c>
      <c r="AG3" s="1">
        <f>MIN(J4:J13)</f>
        <v>0.128978490829467</v>
      </c>
      <c r="AH3" s="4">
        <f>AVERAGE(J4:J13)</f>
        <v>0.14570538997650109</v>
      </c>
    </row>
    <row r="4" spans="1:34" ht="15" x14ac:dyDescent="0.25">
      <c r="A4" s="38">
        <v>2487.797</v>
      </c>
      <c r="B4" s="5" t="s">
        <v>6</v>
      </c>
      <c r="C4" s="5">
        <v>24</v>
      </c>
      <c r="D4" s="10">
        <v>0.365991830825805</v>
      </c>
      <c r="E4" s="10">
        <v>0.80084848403930597</v>
      </c>
      <c r="F4" s="10">
        <v>0.22041296958923301</v>
      </c>
      <c r="G4" s="10">
        <v>81.037184715270996</v>
      </c>
      <c r="H4" s="10">
        <v>0.47974586486816401</v>
      </c>
      <c r="I4" s="10">
        <v>0.85172247886657704</v>
      </c>
      <c r="J4" s="11">
        <v>0.13065099716186501</v>
      </c>
      <c r="K4" s="1"/>
      <c r="L4" s="7" t="s">
        <v>6</v>
      </c>
      <c r="M4" s="1">
        <v>100</v>
      </c>
      <c r="N4" s="1">
        <f>MAX(D14:D23)</f>
        <v>0.60637807846069303</v>
      </c>
      <c r="O4" s="1">
        <f>MIN(D14:D23)</f>
        <v>0.54451322555541903</v>
      </c>
      <c r="P4" s="1">
        <f>AVERAGE(D14:D23)</f>
        <v>0.57834956645965518</v>
      </c>
      <c r="Q4" s="1">
        <f>MAX(E14:E23)</f>
        <v>516.86233377456597</v>
      </c>
      <c r="R4" s="1">
        <f>MIN(E14:E23)</f>
        <v>10.456030130386299</v>
      </c>
      <c r="S4" s="1">
        <f>AVERAGE(E14:E23)</f>
        <v>65.20546538829791</v>
      </c>
      <c r="T4" s="1">
        <f>MAX(F14:F23)</f>
        <v>1.8021695613861</v>
      </c>
      <c r="U4" s="1">
        <f>MIN(F14:F23)</f>
        <v>1.6047072410583401</v>
      </c>
      <c r="V4" s="1">
        <f>AVERAGE(F14:F23)</f>
        <v>1.6928756475448563</v>
      </c>
      <c r="W4" s="1">
        <f>MAX(G14:G23)</f>
        <v>0.66522026062011697</v>
      </c>
      <c r="X4" s="1">
        <f>MIN(G14:G23)</f>
        <v>0.56249213218688898</v>
      </c>
      <c r="Y4" s="1">
        <f>AVERAGE(G14:G23)</f>
        <v>0.63041267395019474</v>
      </c>
      <c r="Z4" s="1">
        <f>MAX(H14:H23)</f>
        <v>906.14595508575405</v>
      </c>
      <c r="AA4" s="1">
        <f>MIN(H14:H23)</f>
        <v>32.201856136322</v>
      </c>
      <c r="AB4" s="1">
        <f>AVERAGE(H14:H23)</f>
        <v>348.43828759193377</v>
      </c>
      <c r="AC4" s="1">
        <f>MAX(I14:I23)</f>
        <v>6.2442653179168701</v>
      </c>
      <c r="AD4" s="1">
        <f>MIN(I14:I23)</f>
        <v>1.7323968410491899</v>
      </c>
      <c r="AE4" s="4">
        <f>AVERAGE(I14:I23)</f>
        <v>4.6173509597778271</v>
      </c>
      <c r="AF4" s="7">
        <f>MAX(J14:J23)</f>
        <v>0.99286770820617598</v>
      </c>
      <c r="AG4" s="1">
        <f>MIN(J14:J23)</f>
        <v>0.85570764541625899</v>
      </c>
      <c r="AH4" s="4">
        <f>AVERAGE(J14:J23)</f>
        <v>0.90727558135986297</v>
      </c>
    </row>
    <row r="5" spans="1:34" ht="15" x14ac:dyDescent="0.25">
      <c r="A5" s="35"/>
      <c r="B5" s="1" t="s">
        <v>6</v>
      </c>
      <c r="C5" s="1">
        <v>24</v>
      </c>
      <c r="D5" s="12">
        <v>0.39494442939758301</v>
      </c>
      <c r="E5" s="12">
        <v>1.1010813713073699</v>
      </c>
      <c r="F5" s="12">
        <v>0.21838569641113201</v>
      </c>
      <c r="G5" s="12">
        <v>12.739918947219801</v>
      </c>
      <c r="H5" s="12">
        <v>1.1658775806427</v>
      </c>
      <c r="I5" s="12">
        <v>0.45381522178649902</v>
      </c>
      <c r="J5" s="13">
        <v>0.14312553405761699</v>
      </c>
      <c r="K5" s="1"/>
      <c r="L5" s="7" t="s">
        <v>6</v>
      </c>
      <c r="M5" s="1">
        <v>997</v>
      </c>
      <c r="N5" s="1">
        <f>MAX(D24:D33)</f>
        <v>30.311883926391602</v>
      </c>
      <c r="O5" s="1">
        <f>MIN(D24:D33)</f>
        <v>29.228809595108</v>
      </c>
      <c r="P5" s="1">
        <f>AVERAGE(D24:D33)</f>
        <v>29.699051523208574</v>
      </c>
      <c r="Q5" s="1">
        <f>MAX(E24:E33)</f>
        <v>5658.4100763797696</v>
      </c>
      <c r="R5" s="1">
        <f>MIN(E24:E33)</f>
        <v>2206.74968957901</v>
      </c>
      <c r="S5" s="1">
        <f>AVERAGE(E24:E33)</f>
        <v>3603.953012466427</v>
      </c>
      <c r="T5" s="1">
        <f>MAX(F24:F33)</f>
        <v>125.296843767166</v>
      </c>
      <c r="U5" s="1">
        <f>MIN(F24:F33)</f>
        <v>120.976404428482</v>
      </c>
      <c r="V5" s="1">
        <f>AVERAGE(F24:F33)</f>
        <v>123.27532715797381</v>
      </c>
      <c r="W5" s="1">
        <f>MAX(G24:G33)</f>
        <v>28.6164484024047</v>
      </c>
      <c r="X5" s="1">
        <f>MIN(G24:G33)</f>
        <v>27.936294078826901</v>
      </c>
      <c r="Y5" s="1">
        <f>AVERAGE(G24:G33)</f>
        <v>28.281045913696254</v>
      </c>
      <c r="Z5" s="1">
        <f>MAX(H24:H33)</f>
        <v>42.998944759368896</v>
      </c>
      <c r="AA5" s="1">
        <f>MIN(H24:H33)</f>
        <v>42.019593000411902</v>
      </c>
      <c r="AB5" s="1">
        <f>AVERAGE(H24:H33)</f>
        <v>42.513269948959305</v>
      </c>
      <c r="AC5" s="1">
        <f>MAX(I24:I33)</f>
        <v>22013.177173852899</v>
      </c>
      <c r="AD5" s="1">
        <f>MIN(I24:I33)</f>
        <v>44.047196865081702</v>
      </c>
      <c r="AE5" s="4">
        <f>AVERAGE(I24:I33)</f>
        <v>17476.374483531727</v>
      </c>
      <c r="AF5" s="7">
        <f>MAX(J24:J33)</f>
        <v>65.301043987274099</v>
      </c>
      <c r="AG5" s="1">
        <f>MIN(J24:J33)</f>
        <v>60.695763826370197</v>
      </c>
      <c r="AH5" s="4">
        <f>AVERAGE(J24:J33)</f>
        <v>62.148686599731391</v>
      </c>
    </row>
    <row r="6" spans="1:34" ht="15" x14ac:dyDescent="0.25">
      <c r="A6" s="35"/>
      <c r="B6" s="1" t="s">
        <v>6</v>
      </c>
      <c r="C6" s="1">
        <v>24</v>
      </c>
      <c r="D6" s="12">
        <v>0.41791272163391102</v>
      </c>
      <c r="E6" s="12">
        <v>1.2376899719238199</v>
      </c>
      <c r="F6" s="12">
        <v>0.19450712203979401</v>
      </c>
      <c r="G6" s="12">
        <v>0.59344053268432595</v>
      </c>
      <c r="H6" s="12">
        <v>1.9617555141448899</v>
      </c>
      <c r="I6" s="12">
        <v>0.52955341339111295</v>
      </c>
      <c r="J6" s="13">
        <v>0.142618417739868</v>
      </c>
      <c r="K6" s="1"/>
      <c r="L6" s="7" t="s">
        <v>7</v>
      </c>
      <c r="M6" s="1">
        <v>30</v>
      </c>
      <c r="N6" s="1">
        <f>MAX(D34:D43)</f>
        <v>0.11568951606750399</v>
      </c>
      <c r="O6" s="1">
        <f>MIN(D34:D43)</f>
        <v>0.106713771820068</v>
      </c>
      <c r="P6" s="1">
        <f>AVERAGE(D34:D43)</f>
        <v>0.11129932403564388</v>
      </c>
      <c r="Q6" s="1">
        <f>MAX(E34:E43)</f>
        <v>1.0392479896545399</v>
      </c>
      <c r="R6" s="1">
        <f>MIN(E34:E43)</f>
        <v>0.400928974151611</v>
      </c>
      <c r="S6" s="1">
        <f>AVERAGE(E34:E43)</f>
        <v>0.79716756343841433</v>
      </c>
      <c r="T6" s="1">
        <f>MAX(F34:F43)</f>
        <v>0.27925276756286599</v>
      </c>
      <c r="U6" s="1">
        <f>MIN(F34:F43)</f>
        <v>0.24534368515014601</v>
      </c>
      <c r="V6" s="1">
        <f>AVERAGE(F34:F43)</f>
        <v>0.25920650959014846</v>
      </c>
      <c r="W6" s="1">
        <f>MAX(G34:G43)</f>
        <v>214.02446103096</v>
      </c>
      <c r="X6" s="1">
        <f>MIN(G34:G43)</f>
        <v>0.13364148139953599</v>
      </c>
      <c r="Y6" s="1">
        <f>AVERAGE(G34:G43)</f>
        <v>73.537379050254714</v>
      </c>
      <c r="Z6" s="1">
        <f>MAX(H34:H43)</f>
        <v>10.7093503475189</v>
      </c>
      <c r="AA6" s="1">
        <f>MIN(H34:H43)</f>
        <v>0.71508693695068304</v>
      </c>
      <c r="AB6" s="1">
        <f>AVERAGE(H34:H43)</f>
        <v>4.4872957706451375</v>
      </c>
      <c r="AC6" s="1">
        <f>MAX(I34:I43)</f>
        <v>4.5647904872894198</v>
      </c>
      <c r="AD6" s="1">
        <f>MIN(I34:I43)</f>
        <v>0.16156721115112299</v>
      </c>
      <c r="AE6" s="4">
        <f>AVERAGE(I34:I43)</f>
        <v>1.9514795541763259</v>
      </c>
      <c r="AF6" s="7">
        <f>MAX(J34:J43)</f>
        <v>0.18251276016235299</v>
      </c>
      <c r="AG6" s="1">
        <f>MIN(J34:J43)</f>
        <v>0.15960168838500899</v>
      </c>
      <c r="AH6" s="4">
        <f>AVERAGE(J34:J43)</f>
        <v>0.1705420494079585</v>
      </c>
    </row>
    <row r="7" spans="1:34" ht="15" x14ac:dyDescent="0.25">
      <c r="A7" s="35"/>
      <c r="B7" s="1" t="s">
        <v>6</v>
      </c>
      <c r="C7" s="1">
        <v>24</v>
      </c>
      <c r="D7" s="12">
        <v>0.109675407409667</v>
      </c>
      <c r="E7" s="12">
        <v>0.88961935043334905</v>
      </c>
      <c r="F7" s="12">
        <v>0.22739243507385201</v>
      </c>
      <c r="G7" s="12">
        <v>21.7956960201263</v>
      </c>
      <c r="H7" s="12">
        <v>0.18946266174316401</v>
      </c>
      <c r="I7" s="12">
        <v>0.36402702331542902</v>
      </c>
      <c r="J7" s="13">
        <v>0.156155109405517</v>
      </c>
      <c r="K7" s="1"/>
      <c r="L7" s="7" t="s">
        <v>7</v>
      </c>
      <c r="M7" s="1">
        <v>100</v>
      </c>
      <c r="N7" s="1">
        <f>MAX(D44:D53)</f>
        <v>0.56152653694152799</v>
      </c>
      <c r="O7" s="1">
        <f>MIN(D44:D53)</f>
        <v>0.51958036422729403</v>
      </c>
      <c r="P7" s="1">
        <f>AVERAGE(D44:D53)</f>
        <v>0.53696360588073699</v>
      </c>
      <c r="Q7" s="1">
        <f>MAX(E44:E53)</f>
        <v>7.1309227943420401</v>
      </c>
      <c r="R7" s="1">
        <f>MIN(E44:E53)</f>
        <v>4.8669803142547599</v>
      </c>
      <c r="S7" s="1">
        <f>AVERAGE(E44:E53)</f>
        <v>5.744532561302182</v>
      </c>
      <c r="T7" s="1">
        <f>MAX(F44:F53)</f>
        <v>1.5538427829742401</v>
      </c>
      <c r="U7" s="1">
        <f>MIN(F44:F53)</f>
        <v>1.48303151130676</v>
      </c>
      <c r="V7" s="1">
        <f>AVERAGE(F44:F53)</f>
        <v>1.5036774873733492</v>
      </c>
      <c r="W7" s="1">
        <f>MAX(G44:G53)</f>
        <v>370.45399332046497</v>
      </c>
      <c r="X7" s="1">
        <f>MIN(G44:G53)</f>
        <v>0.63028550148010198</v>
      </c>
      <c r="Y7" s="1">
        <f>AVERAGE(G44:G53)</f>
        <v>68.460360813140824</v>
      </c>
      <c r="Z7" s="1">
        <f>MAX(H44:H53)</f>
        <v>846.92035555839504</v>
      </c>
      <c r="AA7" s="1">
        <f>MIN(H44:H53)</f>
        <v>0.76096296310424805</v>
      </c>
      <c r="AB7" s="1">
        <f>AVERAGE(H44:H53)</f>
        <v>372.13380208015411</v>
      </c>
      <c r="AC7" s="1">
        <f>MAX(I44:I53)</f>
        <v>12.687060356140099</v>
      </c>
      <c r="AD7" s="1">
        <f>MIN(I44:I53)</f>
        <v>4.6954388618469203</v>
      </c>
      <c r="AE7" s="4">
        <f>AVERAGE(I44:I53)</f>
        <v>7.6452451467513924</v>
      </c>
      <c r="AF7" s="7">
        <f>MAX(J44:J53)</f>
        <v>0.88061428070068304</v>
      </c>
      <c r="AG7" s="1">
        <f>MIN(J44:J53)</f>
        <v>0.79688692092895497</v>
      </c>
      <c r="AH7" s="4">
        <f>AVERAGE(J44:J53)</f>
        <v>0.84171867370605435</v>
      </c>
    </row>
    <row r="8" spans="1:34" ht="15" x14ac:dyDescent="0.25">
      <c r="A8" s="35"/>
      <c r="B8" s="1" t="s">
        <v>6</v>
      </c>
      <c r="C8" s="1">
        <v>24</v>
      </c>
      <c r="D8" s="12">
        <v>0.23437333106994601</v>
      </c>
      <c r="E8" s="12">
        <v>0.89158725738525302</v>
      </c>
      <c r="F8" s="12">
        <v>0.22340226173400801</v>
      </c>
      <c r="G8" s="12">
        <v>5.97900366783142</v>
      </c>
      <c r="H8" s="12">
        <v>2.0246112346649099</v>
      </c>
      <c r="I8" s="12">
        <v>0.20049166679382299</v>
      </c>
      <c r="J8" s="13">
        <v>0.138628244400024</v>
      </c>
      <c r="K8" s="1"/>
      <c r="L8" s="7" t="s">
        <v>7</v>
      </c>
      <c r="M8" s="1">
        <v>1000</v>
      </c>
      <c r="N8" s="1">
        <f>MAX(D54:D63)</f>
        <v>26.9379382133483</v>
      </c>
      <c r="O8" s="1">
        <f>MIN(D54:D63)</f>
        <v>26.322611808776799</v>
      </c>
      <c r="P8" s="1">
        <f>AVERAGE(D54:D63)</f>
        <v>26.54937746524805</v>
      </c>
      <c r="Q8" s="1">
        <f>MAX(E54:E63)</f>
        <v>41.778237104415801</v>
      </c>
      <c r="R8" s="1">
        <f>MIN(E54:E63)</f>
        <v>41.002342939376803</v>
      </c>
      <c r="S8" s="1">
        <f>AVERAGE(E54:E63)</f>
        <v>41.442636060714662</v>
      </c>
      <c r="T8" s="1">
        <f>MAX(F54:F63)</f>
        <v>114.987395763397</v>
      </c>
      <c r="U8" s="1">
        <f>MIN(F54:F63)</f>
        <v>113.691889286041</v>
      </c>
      <c r="V8" s="1">
        <f>AVERAGE(F54:F63)</f>
        <v>114.39887006282761</v>
      </c>
      <c r="W8" s="1">
        <f>MAX(G54:G63)</f>
        <v>27.420646429061801</v>
      </c>
      <c r="X8" s="1">
        <f>MIN(G54:G63)</f>
        <v>26.6636705398559</v>
      </c>
      <c r="Y8" s="1">
        <f>AVERAGE(G54:G63)</f>
        <v>26.959879326820321</v>
      </c>
      <c r="Z8" s="1">
        <f>MAX(H54:H63)</f>
        <v>38.404263019561697</v>
      </c>
      <c r="AA8" s="1">
        <f>MIN(H54:H63)</f>
        <v>37.606397628784102</v>
      </c>
      <c r="AB8" s="1">
        <f>AVERAGE(H54:H63)</f>
        <v>37.998649168014467</v>
      </c>
      <c r="AC8" s="1">
        <f>MAX(I54:I63)</f>
        <v>39.673867225646902</v>
      </c>
      <c r="AD8" s="1">
        <f>MIN(I54:I63)</f>
        <v>38.581789731979299</v>
      </c>
      <c r="AE8" s="4">
        <f>AVERAGE(I54:I63)</f>
        <v>39.148971986770597</v>
      </c>
      <c r="AF8" s="7">
        <f>MAX(J54:J63)</f>
        <v>64.667176246642995</v>
      </c>
      <c r="AG8" s="1">
        <f>MIN(J54:J63)</f>
        <v>62.826025485992403</v>
      </c>
      <c r="AH8" s="4">
        <f>AVERAGE(J54:J63)</f>
        <v>63.609431719779934</v>
      </c>
    </row>
    <row r="9" spans="1:34" ht="15" x14ac:dyDescent="0.25">
      <c r="A9" s="35"/>
      <c r="B9" s="1" t="s">
        <v>6</v>
      </c>
      <c r="C9" s="1">
        <v>24</v>
      </c>
      <c r="D9" s="12">
        <v>0.25930643081665</v>
      </c>
      <c r="E9" s="12">
        <v>1.02131247520446</v>
      </c>
      <c r="F9" s="12">
        <v>0.214430332183837</v>
      </c>
      <c r="G9" s="12">
        <v>9.4596674442291206</v>
      </c>
      <c r="H9" s="12">
        <v>0.28022265434265098</v>
      </c>
      <c r="I9" s="12">
        <v>0.35305738449096602</v>
      </c>
      <c r="J9" s="13">
        <v>0.128978490829467</v>
      </c>
      <c r="K9" s="1"/>
      <c r="L9" s="7" t="s">
        <v>8</v>
      </c>
      <c r="M9" s="1">
        <v>25</v>
      </c>
      <c r="N9" s="1">
        <f>MAX(D64:D73)</f>
        <v>0.14261889457702601</v>
      </c>
      <c r="O9" s="1">
        <f>MIN(D64:D73)</f>
        <v>8.4774017333984306E-2</v>
      </c>
      <c r="P9" s="1">
        <f>AVERAGE(D64:D73)</f>
        <v>0.11668779850006061</v>
      </c>
      <c r="Q9" s="1">
        <f>MAX(E64:E73)</f>
        <v>0.310199975967407</v>
      </c>
      <c r="R9" s="1">
        <f>MIN(E64:E73)</f>
        <v>0.16059970855712799</v>
      </c>
      <c r="S9" s="1">
        <f>AVERAGE(E64:E73)</f>
        <v>0.26479148864746044</v>
      </c>
      <c r="T9" s="1">
        <f>MAX(F64:F73)</f>
        <v>0.26027488708495999</v>
      </c>
      <c r="U9" s="1">
        <f>MIN(F64:F73)</f>
        <v>0.229386091232299</v>
      </c>
      <c r="V9" s="1">
        <f>AVERAGE(F64:F73)</f>
        <v>0.2390610218048089</v>
      </c>
      <c r="W9" s="1">
        <f>MAX(G64:G73)</f>
        <v>491.24087429046602</v>
      </c>
      <c r="X9" s="1">
        <f>MIN(G64:G73)</f>
        <v>0.56249618530273404</v>
      </c>
      <c r="Y9" s="1">
        <f>AVERAGE(G64:G73)</f>
        <v>94.087604832649163</v>
      </c>
      <c r="Z9" s="1">
        <f>MAX(H64:H73)</f>
        <v>0.72306466102600098</v>
      </c>
      <c r="AA9" s="1">
        <f>MIN(H64:H73)</f>
        <v>0.21143579483032199</v>
      </c>
      <c r="AB9" s="1">
        <f>AVERAGE(H64:H73)</f>
        <v>0.51242897510528518</v>
      </c>
      <c r="AC9" s="1">
        <f>MAX(I64:I73)</f>
        <v>0.77492809295654297</v>
      </c>
      <c r="AD9" s="1">
        <f>MIN(I64:I73)</f>
        <v>0.13862848281860299</v>
      </c>
      <c r="AE9" s="4">
        <f>AVERAGE(I64:I73)</f>
        <v>0.33191204071044883</v>
      </c>
      <c r="AF9" s="7">
        <f>MAX(J64:J73)</f>
        <v>0.176528215408325</v>
      </c>
      <c r="AG9" s="1">
        <f>MIN(J64:J73)</f>
        <v>0.12865710258483801</v>
      </c>
      <c r="AH9" s="4">
        <f>AVERAGE(J64:J73)</f>
        <v>0.14022521972656191</v>
      </c>
    </row>
    <row r="10" spans="1:34" ht="15" x14ac:dyDescent="0.25">
      <c r="A10" s="35"/>
      <c r="B10" s="1" t="s">
        <v>6</v>
      </c>
      <c r="C10" s="1">
        <v>24</v>
      </c>
      <c r="D10" s="12">
        <v>0.27326917648315402</v>
      </c>
      <c r="E10" s="12">
        <v>0.85371565818786599</v>
      </c>
      <c r="F10" s="12">
        <v>0.203458547592163</v>
      </c>
      <c r="G10" s="12">
        <v>0.19849634170532199</v>
      </c>
      <c r="H10" s="12">
        <v>0.87166857719421298</v>
      </c>
      <c r="I10" s="12">
        <v>0.54949998855590798</v>
      </c>
      <c r="J10" s="13">
        <v>0.151137590408325</v>
      </c>
      <c r="K10" s="1"/>
      <c r="L10" s="7" t="s">
        <v>8</v>
      </c>
      <c r="M10" s="1">
        <v>100</v>
      </c>
      <c r="N10" s="1">
        <f>MAX(D74:D83)</f>
        <v>0.63131093978881803</v>
      </c>
      <c r="O10" s="1">
        <f>MIN(D74:D83)</f>
        <v>0.56548714637756303</v>
      </c>
      <c r="P10" s="1">
        <f>AVERAGE(D74:D83)</f>
        <v>0.59411070346832218</v>
      </c>
      <c r="Q10" s="1">
        <f>MAX(E74:E83)</f>
        <v>1.54985451698303</v>
      </c>
      <c r="R10" s="1">
        <f>MIN(E74:E83)</f>
        <v>0.86468648910522405</v>
      </c>
      <c r="S10" s="1">
        <f>AVERAGE(E74:E83)</f>
        <v>1.2931408405303921</v>
      </c>
      <c r="T10" s="1">
        <f>MAX(F74:F83)</f>
        <v>1.7353589534759499</v>
      </c>
      <c r="U10" s="1">
        <f>MIN(F74:F83)</f>
        <v>1.63861560821533</v>
      </c>
      <c r="V10" s="1">
        <f>AVERAGE(F74:F83)</f>
        <v>1.6897797822952232</v>
      </c>
      <c r="W10" s="1">
        <f>MAX(G74:G83)</f>
        <v>491.43435525894103</v>
      </c>
      <c r="X10" s="1">
        <f>MIN(G74:G83)</f>
        <v>0.56748032569885198</v>
      </c>
      <c r="Y10" s="1">
        <f>AVERAGE(G74:G83)</f>
        <v>151.84779071807833</v>
      </c>
      <c r="Z10" s="1">
        <f>MAX(H74:H83)</f>
        <v>3.0967159271240199</v>
      </c>
      <c r="AA10" s="1">
        <f>MIN(H74:H83)</f>
        <v>1.68848323822021</v>
      </c>
      <c r="AB10" s="1">
        <f>AVERAGE(H74:H83)</f>
        <v>2.5067945957183788</v>
      </c>
      <c r="AC10" s="1">
        <f>MAX(I74:I83)</f>
        <v>3.6512317657470699</v>
      </c>
      <c r="AD10" s="1">
        <f>MIN(I74:I83)</f>
        <v>0.77991390228271396</v>
      </c>
      <c r="AE10" s="4">
        <f>AVERAGE(I74:I83)</f>
        <v>2.1464580535888631</v>
      </c>
      <c r="AF10" s="7">
        <f>MAX(J74:J83)</f>
        <v>0.98874592781066895</v>
      </c>
      <c r="AG10" s="1">
        <f>MIN(J74:J83)</f>
        <v>0.93051385879516602</v>
      </c>
      <c r="AH10" s="4">
        <f>AVERAGE(J74:J83)</f>
        <v>0.95888080596923797</v>
      </c>
    </row>
    <row r="11" spans="1:34" ht="15.6" thickBot="1" x14ac:dyDescent="0.3">
      <c r="A11" s="35"/>
      <c r="B11" s="1" t="s">
        <v>6</v>
      </c>
      <c r="C11" s="1">
        <v>24</v>
      </c>
      <c r="D11" s="12">
        <v>0.288228750228881</v>
      </c>
      <c r="E11" s="12">
        <v>1.15687751770019</v>
      </c>
      <c r="F11" s="12">
        <v>0.25032949447631803</v>
      </c>
      <c r="G11" s="12">
        <v>1.33043909072875</v>
      </c>
      <c r="H11" s="12">
        <v>1.1429421901702801</v>
      </c>
      <c r="I11" s="12">
        <v>0.29720425605773898</v>
      </c>
      <c r="J11" s="13">
        <v>0.14960527420043901</v>
      </c>
      <c r="K11" s="1"/>
      <c r="L11" s="8" t="s">
        <v>8</v>
      </c>
      <c r="M11" s="2">
        <v>1000</v>
      </c>
      <c r="N11" s="2">
        <f>MAX(D84:D93)</f>
        <v>30.6609785556793</v>
      </c>
      <c r="O11" s="2">
        <f>MIN(D84:D93)</f>
        <v>29.788313150405799</v>
      </c>
      <c r="P11" s="2">
        <f>AVERAGE(D84:D93)</f>
        <v>30.128403019905033</v>
      </c>
      <c r="Q11" s="2">
        <f>MAX(E84:E93)</f>
        <v>41.909884214401202</v>
      </c>
      <c r="R11" s="2">
        <f>MIN(E84:E93)</f>
        <v>41.043205738067599</v>
      </c>
      <c r="S11" s="2">
        <f>AVERAGE(E84:E93)</f>
        <v>41.537781524658158</v>
      </c>
      <c r="T11" s="2">
        <f>MAX(F84:F93)</f>
        <v>125.489301681518</v>
      </c>
      <c r="U11" s="2">
        <f>MIN(F84:F93)</f>
        <v>123.659198522567</v>
      </c>
      <c r="V11" s="2">
        <f>AVERAGE(F84:F93)</f>
        <v>124.6820639371866</v>
      </c>
      <c r="W11" s="2">
        <f>MAX(G84:G93)</f>
        <v>28.419972658157299</v>
      </c>
      <c r="X11" s="2">
        <f>MIN(G84:G93)</f>
        <v>27.749766588210999</v>
      </c>
      <c r="Y11" s="2">
        <f>AVERAGE(G84:G93)</f>
        <v>28.100026249885524</v>
      </c>
      <c r="Z11" s="2">
        <f>MAX(H84:H93)</f>
        <v>43.592386245727504</v>
      </c>
      <c r="AA11" s="2">
        <f>MIN(H84:H93)</f>
        <v>41.706431865692103</v>
      </c>
      <c r="AB11" s="2">
        <f>AVERAGE(H84:H93)</f>
        <v>43.119151425361594</v>
      </c>
      <c r="AC11" s="2">
        <f>MAX(I84:I93)</f>
        <v>44.8490242958068</v>
      </c>
      <c r="AD11" s="2">
        <f>MIN(I84:I93)</f>
        <v>43.918512344360302</v>
      </c>
      <c r="AE11" s="3">
        <f>AVERAGE(I84:I93)</f>
        <v>44.423960781097364</v>
      </c>
      <c r="AF11" s="8">
        <f>MAX(J84:J93)</f>
        <v>70.265764951705904</v>
      </c>
      <c r="AG11" s="2">
        <f>MIN(J84:J93)</f>
        <v>66.820497751235905</v>
      </c>
      <c r="AH11" s="3">
        <f>AVERAGE(J84:J93)</f>
        <v>68.253662514686539</v>
      </c>
    </row>
    <row r="12" spans="1:34" ht="15" x14ac:dyDescent="0.25">
      <c r="A12" s="35"/>
      <c r="B12" s="1" t="s">
        <v>6</v>
      </c>
      <c r="C12" s="1">
        <v>24</v>
      </c>
      <c r="D12" s="12">
        <v>0.32515907287597601</v>
      </c>
      <c r="E12" s="12">
        <v>0.77293181419372503</v>
      </c>
      <c r="F12" s="12">
        <v>0.19448113441467199</v>
      </c>
      <c r="G12" s="12">
        <v>0.13561058044433499</v>
      </c>
      <c r="H12" s="12">
        <v>1.01730608940124</v>
      </c>
      <c r="I12" s="12">
        <v>0.83277344703674305</v>
      </c>
      <c r="J12" s="13">
        <v>0.145611763000488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4" ht="15.6" thickBot="1" x14ac:dyDescent="0.3">
      <c r="A13" s="39"/>
      <c r="B13" s="2" t="s">
        <v>6</v>
      </c>
      <c r="C13" s="2">
        <v>24</v>
      </c>
      <c r="D13" s="14">
        <v>0.13663721084594699</v>
      </c>
      <c r="E13" s="14">
        <v>1.16590952873229</v>
      </c>
      <c r="F13" s="14">
        <v>0.204455375671386</v>
      </c>
      <c r="G13" s="14">
        <v>37.585454702377298</v>
      </c>
      <c r="H13" s="14">
        <v>0.779885053634643</v>
      </c>
      <c r="I13" s="14">
        <v>0.28822803497314398</v>
      </c>
      <c r="J13" s="13">
        <v>0.17054247856140101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4" ht="15" x14ac:dyDescent="0.25">
      <c r="A14" s="38">
        <v>45547.45</v>
      </c>
      <c r="B14" s="5" t="s">
        <v>6</v>
      </c>
      <c r="C14" s="5">
        <v>100</v>
      </c>
      <c r="D14" s="10">
        <v>0.58643460273742598</v>
      </c>
      <c r="E14" s="10">
        <v>11.3626034259796</v>
      </c>
      <c r="F14" s="10">
        <v>1.73738288879394</v>
      </c>
      <c r="G14" s="10">
        <v>0.62927651405334395</v>
      </c>
      <c r="H14" s="10">
        <v>32.201856136322</v>
      </c>
      <c r="I14" s="10">
        <v>4.79121494293212</v>
      </c>
      <c r="J14" s="11">
        <v>0.94421744346618597</v>
      </c>
      <c r="K14" s="1"/>
      <c r="L14" s="41" t="s">
        <v>16</v>
      </c>
      <c r="M14" s="42"/>
      <c r="N14" s="17"/>
      <c r="O14" s="17" t="s">
        <v>0</v>
      </c>
      <c r="P14" s="17" t="s">
        <v>1</v>
      </c>
      <c r="Q14" s="17" t="s">
        <v>2</v>
      </c>
      <c r="R14" s="17" t="s">
        <v>3</v>
      </c>
      <c r="S14" s="27" t="s">
        <v>4</v>
      </c>
      <c r="T14" s="18" t="s">
        <v>19</v>
      </c>
      <c r="U14" s="1"/>
      <c r="V14" s="1"/>
      <c r="W14" s="1"/>
      <c r="X14" s="1"/>
      <c r="Y14" s="1"/>
      <c r="Z14" s="1"/>
      <c r="AA14" s="23" t="s">
        <v>0</v>
      </c>
      <c r="AB14" s="17" t="s">
        <v>1</v>
      </c>
      <c r="AC14" s="17" t="s">
        <v>2</v>
      </c>
      <c r="AD14" s="17" t="s">
        <v>3</v>
      </c>
      <c r="AE14" s="27" t="s">
        <v>4</v>
      </c>
      <c r="AF14" s="28" t="s">
        <v>19</v>
      </c>
    </row>
    <row r="15" spans="1:34" ht="15" x14ac:dyDescent="0.25">
      <c r="A15" s="35"/>
      <c r="B15" s="1" t="s">
        <v>6</v>
      </c>
      <c r="C15" s="1">
        <v>100</v>
      </c>
      <c r="D15" s="12">
        <v>0.57844901084899902</v>
      </c>
      <c r="E15" s="12">
        <v>516.86233377456597</v>
      </c>
      <c r="F15" s="12">
        <v>1.66551518440246</v>
      </c>
      <c r="G15" s="12">
        <v>0.65228223800659102</v>
      </c>
      <c r="H15" s="12">
        <v>433.54219722747803</v>
      </c>
      <c r="I15" s="12">
        <v>6.2442653179168701</v>
      </c>
      <c r="J15" s="13">
        <v>0.86169457435607899</v>
      </c>
      <c r="K15" s="1"/>
      <c r="L15" s="19" t="s">
        <v>6</v>
      </c>
      <c r="M15" s="16">
        <v>24</v>
      </c>
      <c r="N15" s="16">
        <f>N3/MAX($N3,$Q3,$T3,$W3,$Z3,$AC3,$AF3)</f>
        <v>5.1570488671623081E-3</v>
      </c>
      <c r="O15" s="16">
        <f>Q3/MAX($N3,$Q3,$T3,$W3,$Z3,$AC3,$AF3)</f>
        <v>1.5273111674258153E-2</v>
      </c>
      <c r="P15" s="16">
        <f>T3/MAX($N3,$Q3,$T3,$W3,$Z3,$AC3,$AF3)</f>
        <v>3.0890694852722944E-3</v>
      </c>
      <c r="Q15" s="16">
        <f>W3/MAX($N3,$Q3,$T3,$W3,$Z3,$AC3,$AF3)</f>
        <v>1</v>
      </c>
      <c r="R15" s="16">
        <f>Z3/MAX($N3,$Q3,$T3,$W3,$Z3,$AC3,$AF3)</f>
        <v>2.4983731132547395E-2</v>
      </c>
      <c r="S15" s="16">
        <f>AC3/MAX($N3,$Q3,$T3,$W3,$Z3,$AC3,$AF3)</f>
        <v>1.0510267377367008E-2</v>
      </c>
      <c r="T15" s="20">
        <f>AF3/MAX($N3,$Q3,$T3,$W3,$Z3,$AC3,$AF3)</f>
        <v>2.1044965858650227E-3</v>
      </c>
      <c r="U15" s="1"/>
      <c r="V15" s="1"/>
      <c r="W15" s="1"/>
      <c r="X15" s="1"/>
      <c r="Y15" s="1"/>
      <c r="Z15" s="1"/>
      <c r="AA15" s="19">
        <f>(S3-P3)/MAX(P3,S3)</f>
        <v>0.71637491429504363</v>
      </c>
      <c r="AB15" s="16">
        <f>(V3-P3)/MAX(P3,V3)</f>
        <v>-0.23320027605751842</v>
      </c>
      <c r="AC15" s="16">
        <f>(Y3-P3)/MAX(P3,Y3)</f>
        <v>0.9835796446935765</v>
      </c>
      <c r="AD15" s="16">
        <f>(AB3-P3)/MAX(P3,AB3)</f>
        <v>0.71700158859501573</v>
      </c>
      <c r="AE15" s="26">
        <f>(AE3-P3)/MAX(P3,AE3)</f>
        <v>0.40566171106668314</v>
      </c>
      <c r="AF15" s="20">
        <f>(AH3-$P3)/MAX($P3,AH3)</f>
        <v>-0.48064346794324198</v>
      </c>
    </row>
    <row r="16" spans="1:34" ht="15" x14ac:dyDescent="0.25">
      <c r="A16" s="35"/>
      <c r="B16" s="1" t="s">
        <v>6</v>
      </c>
      <c r="C16" s="1">
        <v>100</v>
      </c>
      <c r="D16" s="12">
        <v>0.54451322555541903</v>
      </c>
      <c r="E16" s="12">
        <v>15.798766374588</v>
      </c>
      <c r="F16" s="12">
        <v>1.65261125564575</v>
      </c>
      <c r="G16" s="12">
        <v>0.64624285697937001</v>
      </c>
      <c r="H16" s="12">
        <v>218.13945031166</v>
      </c>
      <c r="I16" s="12">
        <v>4.91485118865966</v>
      </c>
      <c r="J16" s="13">
        <v>0.85570764541625899</v>
      </c>
      <c r="K16" s="1"/>
      <c r="L16" s="19" t="s">
        <v>6</v>
      </c>
      <c r="M16" s="16">
        <v>100</v>
      </c>
      <c r="N16" s="16">
        <f>N4/MAX($N4,$Q4,$T4,$W4,$Z4,$AC4,$AF4)</f>
        <v>6.6918367295841193E-4</v>
      </c>
      <c r="O16" s="16">
        <f t="shared" ref="O16:O23" si="0">Q4/MAX($N4,$Q4,$T4,$W4,$Z4,$AC4,$AF4)</f>
        <v>0.57039633722765137</v>
      </c>
      <c r="P16" s="16">
        <f t="shared" ref="P16:P23" si="1">T4/MAX($N4,$Q4,$T4,$W4,$Z4,$AC4,$AF4)</f>
        <v>1.9888292291891873E-3</v>
      </c>
      <c r="Q16" s="16">
        <f t="shared" ref="Q16:Q23" si="2">W4/MAX($N4,$Q4,$T4,$W4,$Z4,$AC4,$AF4)</f>
        <v>7.3412043268146921E-4</v>
      </c>
      <c r="R16" s="16">
        <f t="shared" ref="R16:R23" si="3">Z4/MAX($N4,$Q4,$T4,$W4,$Z4,$AC4,$AF4)</f>
        <v>1</v>
      </c>
      <c r="S16" s="16">
        <f t="shared" ref="S16:S23" si="4">AC4/MAX($N4,$Q4,$T4,$W4,$Z4,$AC4,$AF4)</f>
        <v>6.891014943973278E-3</v>
      </c>
      <c r="T16" s="20">
        <f t="shared" ref="T16:T23" si="5">AF4/MAX($N4,$Q4,$T4,$W4,$Z4,$AC4,$AF4)</f>
        <v>1.0957039565576551E-3</v>
      </c>
      <c r="U16" s="1"/>
      <c r="V16" s="1"/>
      <c r="W16" s="1"/>
      <c r="X16" s="1"/>
      <c r="Y16" s="1"/>
      <c r="Z16" s="1"/>
      <c r="AA16" s="19">
        <f t="shared" ref="AA16:AA23" si="6">(S4-P4)/MAX(P4,S4)</f>
        <v>0.99113035137445027</v>
      </c>
      <c r="AB16" s="16">
        <f t="shared" ref="AB16:AB23" si="7">(V4-P4)/MAX(P4,V4)</f>
        <v>0.65836264034016678</v>
      </c>
      <c r="AC16" s="16">
        <f t="shared" ref="AC16:AC23" si="8">(Y4-P4)/MAX(P4,Y4)</f>
        <v>8.2585756349582456E-2</v>
      </c>
      <c r="AD16" s="16">
        <f t="shared" ref="AD16:AD23" si="9">(AB4-P4)/MAX(P4,AB4)</f>
        <v>0.99834016643102952</v>
      </c>
      <c r="AE16" s="26">
        <f t="shared" ref="AE16:AE23" si="10">(AE4-P4)/MAX(P4,AE4)</f>
        <v>0.87474429137015741</v>
      </c>
      <c r="AF16" s="20">
        <f t="shared" ref="AF16:AF23" si="11">(AH4-$P4)/MAX($P4,AH4)</f>
        <v>0.36254256331598783</v>
      </c>
    </row>
    <row r="17" spans="1:32" ht="15" x14ac:dyDescent="0.25">
      <c r="A17" s="35"/>
      <c r="B17" s="1" t="s">
        <v>6</v>
      </c>
      <c r="C17" s="1">
        <v>100</v>
      </c>
      <c r="D17" s="12">
        <v>0.590420722961425</v>
      </c>
      <c r="E17" s="12">
        <v>13.887845039367599</v>
      </c>
      <c r="F17" s="12">
        <v>1.65155005455017</v>
      </c>
      <c r="G17" s="12">
        <v>0.63832211494445801</v>
      </c>
      <c r="H17" s="12">
        <v>120.13462638854899</v>
      </c>
      <c r="I17" s="12">
        <v>4.49198293685913</v>
      </c>
      <c r="J17" s="13">
        <v>0.90352320671081499</v>
      </c>
      <c r="K17" s="1"/>
      <c r="L17" s="19" t="s">
        <v>6</v>
      </c>
      <c r="M17" s="16">
        <v>997</v>
      </c>
      <c r="N17" s="16">
        <f t="shared" ref="N17:N23" si="12">N5/MAX($N5,$Q5,$T5,$W5,$Z5,$AC5,$AF5)</f>
        <v>1.376988141557133E-3</v>
      </c>
      <c r="O17" s="16">
        <f t="shared" si="0"/>
        <v>0.25704649681831437</v>
      </c>
      <c r="P17" s="16">
        <f t="shared" si="1"/>
        <v>5.6919018448637546E-3</v>
      </c>
      <c r="Q17" s="16">
        <f t="shared" si="2"/>
        <v>1.2999690220271848E-3</v>
      </c>
      <c r="R17" s="16">
        <f t="shared" si="3"/>
        <v>1.9533275192298344E-3</v>
      </c>
      <c r="S17" s="16">
        <f t="shared" si="4"/>
        <v>1</v>
      </c>
      <c r="T17" s="20">
        <f t="shared" si="5"/>
        <v>2.9664524785108365E-3</v>
      </c>
      <c r="U17" s="1"/>
      <c r="V17" s="1"/>
      <c r="W17" s="1"/>
      <c r="X17" s="1"/>
      <c r="Y17" s="1"/>
      <c r="Z17" s="1"/>
      <c r="AA17" s="19">
        <f t="shared" si="6"/>
        <v>0.9917593122273024</v>
      </c>
      <c r="AB17" s="16">
        <f t="shared" si="7"/>
        <v>0.75908357164487517</v>
      </c>
      <c r="AC17" s="16">
        <f t="shared" si="8"/>
        <v>-4.7745821391104296E-2</v>
      </c>
      <c r="AD17" s="16">
        <f t="shared" si="9"/>
        <v>0.30141690914707947</v>
      </c>
      <c r="AE17" s="26">
        <f t="shared" si="10"/>
        <v>0.99830061712449591</v>
      </c>
      <c r="AF17" s="20">
        <f t="shared" si="11"/>
        <v>0.52212905616999905</v>
      </c>
    </row>
    <row r="18" spans="1:32" ht="15" x14ac:dyDescent="0.25">
      <c r="A18" s="35"/>
      <c r="B18" s="1" t="s">
        <v>6</v>
      </c>
      <c r="C18" s="1">
        <v>100</v>
      </c>
      <c r="D18" s="12">
        <v>0.56850767135620095</v>
      </c>
      <c r="E18" s="12">
        <v>15.3968143463134</v>
      </c>
      <c r="F18" s="12">
        <v>1.6146812438964799</v>
      </c>
      <c r="G18" s="12">
        <v>0.64624190330505304</v>
      </c>
      <c r="H18" s="12">
        <v>245.27389311790401</v>
      </c>
      <c r="I18" s="12">
        <v>5.8035073280334402</v>
      </c>
      <c r="J18" s="13">
        <v>0.86023664474487305</v>
      </c>
      <c r="K18" s="1"/>
      <c r="L18" s="19" t="s">
        <v>7</v>
      </c>
      <c r="M18" s="16">
        <v>30</v>
      </c>
      <c r="N18" s="16">
        <f t="shared" si="12"/>
        <v>5.4054342905584412E-4</v>
      </c>
      <c r="O18" s="16">
        <f t="shared" si="0"/>
        <v>4.8557439866848025E-3</v>
      </c>
      <c r="P18" s="16">
        <f t="shared" si="1"/>
        <v>1.3047703342772129E-3</v>
      </c>
      <c r="Q18" s="16">
        <f t="shared" si="2"/>
        <v>1</v>
      </c>
      <c r="R18" s="16">
        <f t="shared" si="3"/>
        <v>5.003797367801676E-2</v>
      </c>
      <c r="S18" s="16">
        <f t="shared" si="4"/>
        <v>2.1328358755353174E-2</v>
      </c>
      <c r="T18" s="20">
        <f t="shared" si="5"/>
        <v>8.5276589079204062E-4</v>
      </c>
      <c r="U18" s="1"/>
      <c r="V18" s="1"/>
      <c r="W18" s="1"/>
      <c r="X18" s="1"/>
      <c r="Y18" s="1"/>
      <c r="Z18" s="1"/>
      <c r="AA18" s="19">
        <f t="shared" si="6"/>
        <v>0.86038151934384066</v>
      </c>
      <c r="AB18" s="16">
        <f t="shared" si="7"/>
        <v>0.57061524337630298</v>
      </c>
      <c r="AC18" s="16">
        <f t="shared" si="8"/>
        <v>0.99848649318927207</v>
      </c>
      <c r="AD18" s="16">
        <f t="shared" si="9"/>
        <v>0.97519679340868548</v>
      </c>
      <c r="AE18" s="26">
        <f t="shared" si="10"/>
        <v>0.94296669734640348</v>
      </c>
      <c r="AF18" s="20">
        <f t="shared" si="11"/>
        <v>0.34737899291099994</v>
      </c>
    </row>
    <row r="19" spans="1:32" ht="15" x14ac:dyDescent="0.25">
      <c r="A19" s="35"/>
      <c r="B19" s="1" t="s">
        <v>6</v>
      </c>
      <c r="C19" s="1">
        <v>100</v>
      </c>
      <c r="D19" s="12">
        <v>0.55153179168701105</v>
      </c>
      <c r="E19" s="12">
        <v>11.8323202133178</v>
      </c>
      <c r="F19" s="12">
        <v>1.68652319908142</v>
      </c>
      <c r="G19" s="12">
        <v>0.62436127662658603</v>
      </c>
      <c r="H19" s="12">
        <v>906.14595508575405</v>
      </c>
      <c r="I19" s="12">
        <v>5.3736212253570503</v>
      </c>
      <c r="J19" s="13">
        <v>0.91045236587524403</v>
      </c>
      <c r="K19" s="1"/>
      <c r="L19" s="19" t="s">
        <v>7</v>
      </c>
      <c r="M19" s="16">
        <v>100</v>
      </c>
      <c r="N19" s="16">
        <f t="shared" si="12"/>
        <v>6.6302165635315257E-4</v>
      </c>
      <c r="O19" s="16">
        <f t="shared" si="0"/>
        <v>8.4198269028974409E-3</v>
      </c>
      <c r="P19" s="16">
        <f t="shared" si="1"/>
        <v>1.8346976463326991E-3</v>
      </c>
      <c r="Q19" s="16">
        <f t="shared" si="2"/>
        <v>0.43741302341967647</v>
      </c>
      <c r="R19" s="16">
        <f t="shared" si="3"/>
        <v>1</v>
      </c>
      <c r="S19" s="16">
        <f t="shared" si="4"/>
        <v>1.4980228392048996E-2</v>
      </c>
      <c r="T19" s="20">
        <f t="shared" si="5"/>
        <v>1.0397840539799906E-3</v>
      </c>
      <c r="U19" s="1"/>
      <c r="V19" s="1"/>
      <c r="W19" s="1"/>
      <c r="X19" s="1"/>
      <c r="Y19" s="1"/>
      <c r="Z19" s="1"/>
      <c r="AA19" s="19">
        <f t="shared" si="6"/>
        <v>0.90652614461654013</v>
      </c>
      <c r="AB19" s="16">
        <f t="shared" si="7"/>
        <v>0.64289975051850068</v>
      </c>
      <c r="AC19" s="16">
        <f t="shared" si="8"/>
        <v>0.99215657645529565</v>
      </c>
      <c r="AD19" s="16">
        <f t="shared" si="9"/>
        <v>0.99855706844452397</v>
      </c>
      <c r="AE19" s="26">
        <f t="shared" si="10"/>
        <v>0.92976502445982356</v>
      </c>
      <c r="AF19" s="20">
        <f t="shared" si="11"/>
        <v>0.36206285703926794</v>
      </c>
    </row>
    <row r="20" spans="1:32" ht="15" x14ac:dyDescent="0.25">
      <c r="A20" s="35"/>
      <c r="B20" s="1" t="s">
        <v>6</v>
      </c>
      <c r="C20" s="1">
        <v>100</v>
      </c>
      <c r="D20" s="12">
        <v>0.57844853401184004</v>
      </c>
      <c r="E20" s="12">
        <v>16.371234416961599</v>
      </c>
      <c r="F20" s="12">
        <v>1.8021695613861</v>
      </c>
      <c r="G20" s="12">
        <v>0.56249213218688898</v>
      </c>
      <c r="H20" s="12">
        <v>372.99023628234801</v>
      </c>
      <c r="I20" s="12">
        <v>5.3955388069152797</v>
      </c>
      <c r="J20" s="13">
        <v>0.90797042846679599</v>
      </c>
      <c r="K20" s="1"/>
      <c r="L20" s="19" t="s">
        <v>7</v>
      </c>
      <c r="M20" s="16">
        <v>1000</v>
      </c>
      <c r="N20" s="16">
        <f t="shared" si="12"/>
        <v>0.23426861730808268</v>
      </c>
      <c r="O20" s="16">
        <f t="shared" si="0"/>
        <v>0.36332883988763859</v>
      </c>
      <c r="P20" s="16">
        <f t="shared" si="1"/>
        <v>1</v>
      </c>
      <c r="Q20" s="16">
        <f t="shared" si="2"/>
        <v>0.2384665401543983</v>
      </c>
      <c r="R20" s="16">
        <f t="shared" si="3"/>
        <v>0.33398671884511549</v>
      </c>
      <c r="S20" s="16">
        <f t="shared" si="4"/>
        <v>0.34502796556312615</v>
      </c>
      <c r="T20" s="20">
        <f t="shared" si="5"/>
        <v>0.56238491025316328</v>
      </c>
      <c r="U20" s="1"/>
      <c r="V20" s="1"/>
      <c r="W20" s="1"/>
      <c r="X20" s="1"/>
      <c r="Y20" s="1"/>
      <c r="Z20" s="1"/>
      <c r="AA20" s="19">
        <f t="shared" si="6"/>
        <v>0.35937044578070654</v>
      </c>
      <c r="AB20" s="16">
        <f t="shared" si="7"/>
        <v>0.76792272991274146</v>
      </c>
      <c r="AC20" s="16">
        <f t="shared" si="8"/>
        <v>1.5226398330496028E-2</v>
      </c>
      <c r="AD20" s="16">
        <f t="shared" si="9"/>
        <v>0.30130733469346305</v>
      </c>
      <c r="AE20" s="26">
        <f t="shared" si="10"/>
        <v>0.32183717431406017</v>
      </c>
      <c r="AF20" s="20">
        <f t="shared" si="11"/>
        <v>0.58261885466597751</v>
      </c>
    </row>
    <row r="21" spans="1:32" ht="15" x14ac:dyDescent="0.25">
      <c r="A21" s="35"/>
      <c r="B21" s="1" t="s">
        <v>6</v>
      </c>
      <c r="C21" s="1">
        <v>100</v>
      </c>
      <c r="D21" s="12">
        <v>0.60637807846069303</v>
      </c>
      <c r="E21" s="12">
        <v>22.955562353134098</v>
      </c>
      <c r="F21" s="12">
        <v>1.72139716148376</v>
      </c>
      <c r="G21" s="12">
        <v>0.62632513046264604</v>
      </c>
      <c r="H21" s="12">
        <v>597.73795485496498</v>
      </c>
      <c r="I21" s="12">
        <v>1.7323968410491899</v>
      </c>
      <c r="J21" s="13">
        <v>0.92353105545043901</v>
      </c>
      <c r="K21" s="1"/>
      <c r="L21" s="19" t="s">
        <v>8</v>
      </c>
      <c r="M21" s="16">
        <v>25</v>
      </c>
      <c r="N21" s="16">
        <f t="shared" si="12"/>
        <v>2.9032375366365958E-4</v>
      </c>
      <c r="O21" s="16">
        <f t="shared" si="0"/>
        <v>6.314620631181206E-4</v>
      </c>
      <c r="P21" s="16">
        <f t="shared" si="1"/>
        <v>5.298314955181477E-4</v>
      </c>
      <c r="Q21" s="16">
        <f t="shared" si="2"/>
        <v>1</v>
      </c>
      <c r="R21" s="16">
        <f t="shared" si="3"/>
        <v>1.4719146937240807E-3</v>
      </c>
      <c r="S21" s="16">
        <f t="shared" si="4"/>
        <v>1.5774910711080924E-3</v>
      </c>
      <c r="T21" s="20">
        <f t="shared" si="5"/>
        <v>3.5935164325097581E-4</v>
      </c>
      <c r="U21" s="1"/>
      <c r="V21" s="1"/>
      <c r="W21" s="1"/>
      <c r="X21" s="1"/>
      <c r="Y21" s="1"/>
      <c r="Z21" s="1"/>
      <c r="AA21" s="19">
        <f t="shared" si="6"/>
        <v>0.55932194385818401</v>
      </c>
      <c r="AB21" s="16">
        <f t="shared" si="7"/>
        <v>0.5118911580854234</v>
      </c>
      <c r="AC21" s="16">
        <f t="shared" si="8"/>
        <v>0.99875979626957645</v>
      </c>
      <c r="AD21" s="16">
        <f t="shared" si="9"/>
        <v>0.77228493280247157</v>
      </c>
      <c r="AE21" s="26">
        <f t="shared" si="10"/>
        <v>0.6484375853003298</v>
      </c>
      <c r="AF21" s="20">
        <f t="shared" si="11"/>
        <v>0.16785440787612302</v>
      </c>
    </row>
    <row r="22" spans="1:32" ht="15" x14ac:dyDescent="0.25">
      <c r="A22" s="35"/>
      <c r="B22" s="1" t="s">
        <v>6</v>
      </c>
      <c r="C22" s="1">
        <v>100</v>
      </c>
      <c r="D22" s="12">
        <v>0.58041214942932096</v>
      </c>
      <c r="E22" s="12">
        <v>17.131143808364801</v>
      </c>
      <c r="F22" s="12">
        <v>1.6047072410583401</v>
      </c>
      <c r="G22" s="12">
        <v>0.66522026062011697</v>
      </c>
      <c r="H22" s="12">
        <v>150.81355619430499</v>
      </c>
      <c r="I22" s="12">
        <v>3.9494318962097101</v>
      </c>
      <c r="J22" s="13">
        <v>0.91255474090576105</v>
      </c>
      <c r="K22" s="1"/>
      <c r="L22" s="19" t="s">
        <v>8</v>
      </c>
      <c r="M22" s="16">
        <v>100</v>
      </c>
      <c r="N22" s="16">
        <f t="shared" si="12"/>
        <v>1.2846292348775144E-3</v>
      </c>
      <c r="O22" s="16">
        <f t="shared" si="0"/>
        <v>3.1537366087610996E-3</v>
      </c>
      <c r="P22" s="16">
        <f t="shared" si="1"/>
        <v>3.5312121240721442E-3</v>
      </c>
      <c r="Q22" s="16">
        <f t="shared" si="2"/>
        <v>1</v>
      </c>
      <c r="R22" s="16">
        <f t="shared" si="3"/>
        <v>6.3013826648166127E-3</v>
      </c>
      <c r="S22" s="16">
        <f t="shared" si="4"/>
        <v>7.429744637660109E-3</v>
      </c>
      <c r="T22" s="20">
        <f t="shared" si="5"/>
        <v>2.0119593130392566E-3</v>
      </c>
      <c r="U22" s="1"/>
      <c r="V22" s="1"/>
      <c r="W22" s="1"/>
      <c r="X22" s="1"/>
      <c r="Y22" s="1"/>
      <c r="Z22" s="1"/>
      <c r="AA22" s="19">
        <f t="shared" si="6"/>
        <v>0.54056767457391353</v>
      </c>
      <c r="AB22" s="16">
        <f t="shared" si="7"/>
        <v>0.6484093905648799</v>
      </c>
      <c r="AC22" s="16">
        <f t="shared" si="8"/>
        <v>0.99608745902288864</v>
      </c>
      <c r="AD22" s="16">
        <f t="shared" si="9"/>
        <v>0.76299984670340881</v>
      </c>
      <c r="AE22" s="26">
        <f t="shared" si="10"/>
        <v>0.72321345740953424</v>
      </c>
      <c r="AF22" s="20">
        <f t="shared" si="11"/>
        <v>0.38041235180654775</v>
      </c>
    </row>
    <row r="23" spans="1:32" ht="15.6" thickBot="1" x14ac:dyDescent="0.3">
      <c r="A23" s="39"/>
      <c r="B23" s="2" t="s">
        <v>6</v>
      </c>
      <c r="C23" s="2">
        <v>100</v>
      </c>
      <c r="D23" s="14">
        <v>0.598399877548217</v>
      </c>
      <c r="E23" s="14">
        <v>10.456030130386299</v>
      </c>
      <c r="F23" s="14">
        <v>1.79221868515014</v>
      </c>
      <c r="G23" s="14">
        <v>0.61336231231689398</v>
      </c>
      <c r="H23" s="14">
        <v>407.40315032005299</v>
      </c>
      <c r="I23" s="14">
        <v>3.4766991138458199</v>
      </c>
      <c r="J23" s="13">
        <v>0.99286770820617598</v>
      </c>
      <c r="K23" s="1"/>
      <c r="L23" s="21" t="s">
        <v>8</v>
      </c>
      <c r="M23" s="22">
        <v>1000</v>
      </c>
      <c r="N23" s="22">
        <f t="shared" si="12"/>
        <v>0.24433141427063207</v>
      </c>
      <c r="O23" s="22">
        <f t="shared" si="0"/>
        <v>0.33397177012559365</v>
      </c>
      <c r="P23" s="22">
        <f t="shared" si="1"/>
        <v>1</v>
      </c>
      <c r="Q23" s="22">
        <f t="shared" si="2"/>
        <v>0.22647327124574299</v>
      </c>
      <c r="R23" s="22">
        <f t="shared" si="3"/>
        <v>0.34737930374623932</v>
      </c>
      <c r="S23" s="22">
        <f t="shared" si="4"/>
        <v>0.35739320957917275</v>
      </c>
      <c r="T23" s="34">
        <f t="shared" si="5"/>
        <v>0.55993430523691101</v>
      </c>
      <c r="U23" s="1"/>
      <c r="V23" s="1"/>
      <c r="W23" s="1"/>
      <c r="X23" s="1"/>
      <c r="Y23" s="1"/>
      <c r="Z23" s="1"/>
      <c r="AA23" s="24">
        <f t="shared" si="6"/>
        <v>0.27467471988074643</v>
      </c>
      <c r="AB23" s="25">
        <f t="shared" si="7"/>
        <v>0.75835816260562239</v>
      </c>
      <c r="AC23" s="25">
        <f t="shared" si="8"/>
        <v>-6.7324403775381486E-2</v>
      </c>
      <c r="AD23" s="25">
        <f t="shared" si="9"/>
        <v>0.30127560436673462</v>
      </c>
      <c r="AE23" s="30">
        <f t="shared" si="10"/>
        <v>0.32179836083583002</v>
      </c>
      <c r="AF23" s="20">
        <f t="shared" si="11"/>
        <v>0.5585818854274357</v>
      </c>
    </row>
    <row r="24" spans="1:32" ht="15.6" thickBot="1" x14ac:dyDescent="0.3">
      <c r="A24" s="38">
        <v>581567.25699999998</v>
      </c>
      <c r="B24" s="5" t="s">
        <v>6</v>
      </c>
      <c r="C24" s="5">
        <v>997</v>
      </c>
      <c r="D24" s="10">
        <v>29.228809595108</v>
      </c>
      <c r="E24" s="10">
        <v>3575.7903506755802</v>
      </c>
      <c r="F24" s="10">
        <v>122.825428009033</v>
      </c>
      <c r="G24" s="10">
        <v>28.0898275375366</v>
      </c>
      <c r="H24" s="10">
        <v>42.237970113754201</v>
      </c>
      <c r="I24" s="10">
        <v>21825.3397333621</v>
      </c>
      <c r="J24" s="11">
        <v>65.301043987274099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1">
        <f>AVERAGE(AA15:AA23)</f>
        <v>0.68890078066119198</v>
      </c>
      <c r="AB24" s="32">
        <f t="shared" ref="AB24:AE24" si="13">AVERAGE(AB15:AB23)</f>
        <v>0.56492693011011041</v>
      </c>
      <c r="AC24" s="32">
        <f t="shared" si="13"/>
        <v>0.55020132212713346</v>
      </c>
      <c r="AD24" s="32">
        <f t="shared" si="13"/>
        <v>0.68093113828804575</v>
      </c>
      <c r="AE24" s="33">
        <f t="shared" si="13"/>
        <v>0.68519165769192414</v>
      </c>
      <c r="AF24" s="29">
        <f>AVERAGE(AF15:AF23)</f>
        <v>0.31143750014101079</v>
      </c>
    </row>
    <row r="25" spans="1:32" ht="15" x14ac:dyDescent="0.25">
      <c r="A25" s="35"/>
      <c r="B25" s="1" t="s">
        <v>6</v>
      </c>
      <c r="C25" s="1">
        <v>997</v>
      </c>
      <c r="D25" s="12">
        <v>29.57590842247</v>
      </c>
      <c r="E25" s="12">
        <v>2206.74968957901</v>
      </c>
      <c r="F25" s="12">
        <v>122.26296043395899</v>
      </c>
      <c r="G25" s="12">
        <v>28.230480194091701</v>
      </c>
      <c r="H25" s="12">
        <v>42.4065873622894</v>
      </c>
      <c r="I25" s="12">
        <v>22013.177173852899</v>
      </c>
      <c r="J25" s="13">
        <v>62.174615383148101</v>
      </c>
      <c r="K25" s="1"/>
      <c r="L25" s="43" t="s">
        <v>17</v>
      </c>
      <c r="M25" s="44"/>
      <c r="N25" s="17"/>
      <c r="O25" s="17" t="s">
        <v>0</v>
      </c>
      <c r="P25" s="17" t="s">
        <v>1</v>
      </c>
      <c r="Q25" s="17" t="s">
        <v>2</v>
      </c>
      <c r="R25" s="17" t="s">
        <v>3</v>
      </c>
      <c r="S25" s="27" t="s">
        <v>4</v>
      </c>
      <c r="T25" s="18" t="s">
        <v>19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2" ht="15" x14ac:dyDescent="0.25">
      <c r="A26" s="35"/>
      <c r="B26" s="1" t="s">
        <v>6</v>
      </c>
      <c r="C26" s="1">
        <v>997</v>
      </c>
      <c r="D26" s="12">
        <v>29.537955284118599</v>
      </c>
      <c r="E26" s="12">
        <v>5432.4855046272196</v>
      </c>
      <c r="F26" s="12">
        <v>121.95572638511599</v>
      </c>
      <c r="G26" s="12">
        <v>28.481807470321598</v>
      </c>
      <c r="H26" s="12">
        <v>42.476382017135599</v>
      </c>
      <c r="I26" s="12">
        <v>17050.276575803699</v>
      </c>
      <c r="J26" s="13">
        <v>61.919415473937903</v>
      </c>
      <c r="K26" s="1"/>
      <c r="L26" s="19" t="s">
        <v>6</v>
      </c>
      <c r="M26" s="16">
        <v>24</v>
      </c>
      <c r="N26" s="16">
        <f>O3/MAX($O3,$R3,$U3,$X3,$AA3,$AD3,$AG3)</f>
        <v>0.14189532038356273</v>
      </c>
      <c r="O26" s="16">
        <f>R3/MAX($O3,$R3,$U3,$X3,$AA3,$AD3,$AG3)</f>
        <v>1</v>
      </c>
      <c r="P26" s="16">
        <f>U3/MAX($O3,$R3,$U3,$X3,$AA3,$AD3,$AG3)</f>
        <v>0.25161486542967926</v>
      </c>
      <c r="Q26" s="16">
        <f>X3/MAX($O3,$R3,$U3,$X3,$AA3,$AD3,$AG3)</f>
        <v>0.1754496036442692</v>
      </c>
      <c r="R26" s="16">
        <f>AA3/MAX($O3,$R3,$U3,$X3,$AA3,$AD3,$AG3)</f>
        <v>0.24512209002653076</v>
      </c>
      <c r="S26" s="16">
        <f>AD3/MAX($O3,$R3,$U3,$X3,$AA3,$AD3,$AG3)</f>
        <v>0.2593911430634584</v>
      </c>
      <c r="T26" s="20">
        <f>AG3/MAX($O3,$R3,$U3,$X3,$AA3,$AD3,$AG3)</f>
        <v>0.16686917068358667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2" ht="15" x14ac:dyDescent="0.25">
      <c r="A27" s="35"/>
      <c r="B27" s="1" t="s">
        <v>6</v>
      </c>
      <c r="C27" s="1">
        <v>997</v>
      </c>
      <c r="D27" s="12">
        <v>29.684589147567699</v>
      </c>
      <c r="E27" s="12">
        <v>3366.2110064029598</v>
      </c>
      <c r="F27" s="12">
        <v>120.976404428482</v>
      </c>
      <c r="G27" s="12">
        <v>28.170640230178801</v>
      </c>
      <c r="H27" s="12">
        <v>42.982015609741197</v>
      </c>
      <c r="I27" s="12">
        <v>14770.934022665</v>
      </c>
      <c r="J27" s="13">
        <v>61.814962625503497</v>
      </c>
      <c r="K27" s="1"/>
      <c r="L27" s="19" t="s">
        <v>6</v>
      </c>
      <c r="M27" s="16">
        <v>100</v>
      </c>
      <c r="N27" s="16">
        <f>O4/MAX($O4,$R4,$U4,$X4,$AA4,$AD4,$AG4)</f>
        <v>1.6909373896035661E-2</v>
      </c>
      <c r="O27" s="16">
        <f t="shared" ref="O27:O34" si="14">R4/MAX($O4,$R4,$U4,$X4,$AA4,$AD4,$AG4)</f>
        <v>0.32470271546218255</v>
      </c>
      <c r="P27" s="16">
        <f t="shared" ref="P27:P34" si="15">U4/MAX($O4,$R4,$U4,$X4,$AA4,$AD4,$AG4)</f>
        <v>4.9832756045646534E-2</v>
      </c>
      <c r="Q27" s="16">
        <f t="shared" ref="Q27:Q34" si="16">X4/MAX($O4,$R4,$U4,$X4,$AA4,$AD4,$AG4)</f>
        <v>1.7467692849929464E-2</v>
      </c>
      <c r="R27" s="16">
        <f t="shared" ref="R27:R34" si="17">AA4/MAX($O4,$R4,$U4,$X4,$AA4,$AD4,$AG4)</f>
        <v>1</v>
      </c>
      <c r="S27" s="16">
        <f t="shared" ref="S27:S34" si="18">AD4/MAX($O4,$R4,$U4,$X4,$AA4,$AD4,$AG4)</f>
        <v>5.3798042998370439E-2</v>
      </c>
      <c r="T27" s="20">
        <f t="shared" ref="T27:T34" si="19">AG4/MAX($O4,$R4,$U4,$X4,$AA4,$AD4,$AG4)</f>
        <v>2.6573239809337131E-2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2" ht="15" x14ac:dyDescent="0.25">
      <c r="A28" s="35"/>
      <c r="B28" s="1" t="s">
        <v>6</v>
      </c>
      <c r="C28" s="1">
        <v>997</v>
      </c>
      <c r="D28" s="12">
        <v>29.421323299407899</v>
      </c>
      <c r="E28" s="12">
        <v>2456.78578829765</v>
      </c>
      <c r="F28" s="12">
        <v>122.323767900466</v>
      </c>
      <c r="G28" s="12">
        <v>28.6164484024047</v>
      </c>
      <c r="H28" s="12">
        <v>42.998944759368896</v>
      </c>
      <c r="I28" s="12">
        <v>44.047196865081702</v>
      </c>
      <c r="J28" s="13">
        <v>64.668923139572101</v>
      </c>
      <c r="K28" s="1"/>
      <c r="L28" s="19" t="s">
        <v>6</v>
      </c>
      <c r="M28" s="16">
        <v>997</v>
      </c>
      <c r="N28" s="16">
        <f t="shared" ref="N28:N34" si="20">O5/MAX($O5,$R5,$U5,$X5,$AA5,$AD5,$AG5)</f>
        <v>1.324518577396247E-2</v>
      </c>
      <c r="O28" s="16">
        <f t="shared" si="14"/>
        <v>1</v>
      </c>
      <c r="P28" s="16">
        <f t="shared" si="15"/>
        <v>5.4821081430201139E-2</v>
      </c>
      <c r="Q28" s="16">
        <f t="shared" si="16"/>
        <v>1.2659475703452536E-2</v>
      </c>
      <c r="R28" s="16">
        <f t="shared" si="17"/>
        <v>1.9041395224316599E-2</v>
      </c>
      <c r="S28" s="16">
        <f t="shared" si="18"/>
        <v>1.9960214370069652E-2</v>
      </c>
      <c r="T28" s="20">
        <f t="shared" si="19"/>
        <v>2.7504598329840192E-2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2" ht="15" x14ac:dyDescent="0.25">
      <c r="A29" s="35"/>
      <c r="B29" s="1" t="s">
        <v>6</v>
      </c>
      <c r="C29" s="1">
        <v>997</v>
      </c>
      <c r="D29" s="12">
        <v>29.5828342437744</v>
      </c>
      <c r="E29" s="12">
        <v>3503.8198778629298</v>
      </c>
      <c r="F29" s="12">
        <v>123.699090957641</v>
      </c>
      <c r="G29" s="12">
        <v>28.537659168243401</v>
      </c>
      <c r="H29" s="12">
        <v>42.019593000411902</v>
      </c>
      <c r="I29" s="12">
        <v>17541.2351136207</v>
      </c>
      <c r="J29" s="13">
        <v>60.695763826370197</v>
      </c>
      <c r="K29" s="1"/>
      <c r="L29" s="19" t="s">
        <v>7</v>
      </c>
      <c r="M29" s="16">
        <v>30</v>
      </c>
      <c r="N29" s="16">
        <f t="shared" si="20"/>
        <v>0.14923188539161869</v>
      </c>
      <c r="O29" s="16">
        <f t="shared" si="14"/>
        <v>0.56067165184316825</v>
      </c>
      <c r="P29" s="16">
        <f t="shared" si="15"/>
        <v>0.34309630406109137</v>
      </c>
      <c r="Q29" s="16">
        <f t="shared" si="16"/>
        <v>0.18688843900493846</v>
      </c>
      <c r="R29" s="16">
        <f t="shared" si="17"/>
        <v>1</v>
      </c>
      <c r="S29" s="16">
        <f t="shared" si="18"/>
        <v>0.22594065532799085</v>
      </c>
      <c r="T29" s="20">
        <f t="shared" si="19"/>
        <v>0.22319200664690109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2" ht="15" x14ac:dyDescent="0.25">
      <c r="A30" s="35"/>
      <c r="B30" s="1" t="s">
        <v>6</v>
      </c>
      <c r="C30" s="1">
        <v>997</v>
      </c>
      <c r="D30" s="12">
        <v>29.894058465957599</v>
      </c>
      <c r="E30" s="12">
        <v>2464.2658326625801</v>
      </c>
      <c r="F30" s="12">
        <v>124.824051856994</v>
      </c>
      <c r="G30" s="12">
        <v>27.936294078826901</v>
      </c>
      <c r="H30" s="12">
        <v>42.427501440048196</v>
      </c>
      <c r="I30" s="12">
        <v>20775.391597747799</v>
      </c>
      <c r="J30" s="13">
        <v>61.582733631133998</v>
      </c>
      <c r="K30" s="1"/>
      <c r="L30" s="19" t="s">
        <v>7</v>
      </c>
      <c r="M30" s="16">
        <v>100</v>
      </c>
      <c r="N30" s="16">
        <f t="shared" si="20"/>
        <v>0.10675620830137938</v>
      </c>
      <c r="O30" s="16">
        <f t="shared" si="14"/>
        <v>1</v>
      </c>
      <c r="P30" s="16">
        <f t="shared" si="15"/>
        <v>0.30471286414764231</v>
      </c>
      <c r="Q30" s="16">
        <f t="shared" si="16"/>
        <v>0.12950237329583536</v>
      </c>
      <c r="R30" s="16">
        <f t="shared" si="17"/>
        <v>0.1563521760865737</v>
      </c>
      <c r="S30" s="16">
        <f t="shared" si="18"/>
        <v>0.96475402789170595</v>
      </c>
      <c r="T30" s="20">
        <f t="shared" si="19"/>
        <v>0.1637333355540756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2" ht="15" x14ac:dyDescent="0.25">
      <c r="A31" s="35"/>
      <c r="B31" s="1" t="s">
        <v>6</v>
      </c>
      <c r="C31" s="1">
        <v>997</v>
      </c>
      <c r="D31" s="12">
        <v>29.7484192848205</v>
      </c>
      <c r="E31" s="12">
        <v>2322.0163111686702</v>
      </c>
      <c r="F31" s="12">
        <v>124.545826435089</v>
      </c>
      <c r="G31" s="12">
        <v>28.382046699523901</v>
      </c>
      <c r="H31" s="12">
        <v>42.533218622207599</v>
      </c>
      <c r="I31" s="12">
        <v>20978.9173114</v>
      </c>
      <c r="J31" s="13">
        <v>60.990865945815997</v>
      </c>
      <c r="K31" s="1"/>
      <c r="L31" s="19" t="s">
        <v>7</v>
      </c>
      <c r="M31" s="16">
        <v>1000</v>
      </c>
      <c r="N31" s="16">
        <f t="shared" si="20"/>
        <v>0.23152585443057341</v>
      </c>
      <c r="O31" s="16">
        <f t="shared" si="14"/>
        <v>0.36064439773903056</v>
      </c>
      <c r="P31" s="16">
        <f t="shared" si="15"/>
        <v>1</v>
      </c>
      <c r="Q31" s="16">
        <f t="shared" si="16"/>
        <v>0.23452570545970902</v>
      </c>
      <c r="R31" s="16">
        <f t="shared" si="17"/>
        <v>0.33077467412093908</v>
      </c>
      <c r="S31" s="16">
        <f t="shared" si="18"/>
        <v>0.33935393258273822</v>
      </c>
      <c r="T31" s="20">
        <f t="shared" si="19"/>
        <v>0.55259901018907709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2" ht="15" x14ac:dyDescent="0.25">
      <c r="A32" s="35"/>
      <c r="B32" s="1" t="s">
        <v>6</v>
      </c>
      <c r="C32" s="1">
        <v>997</v>
      </c>
      <c r="D32" s="12">
        <v>30.311883926391602</v>
      </c>
      <c r="E32" s="12">
        <v>5052.9956870079004</v>
      </c>
      <c r="F32" s="12">
        <v>125.296843767166</v>
      </c>
      <c r="G32" s="12">
        <v>28.355146646499598</v>
      </c>
      <c r="H32" s="12">
        <v>42.556185007095301</v>
      </c>
      <c r="I32" s="1">
        <v>21227.058669999999</v>
      </c>
      <c r="J32" s="4">
        <v>61.466165304183903</v>
      </c>
      <c r="K32" s="1"/>
      <c r="L32" s="19" t="s">
        <v>8</v>
      </c>
      <c r="M32" s="16">
        <v>25</v>
      </c>
      <c r="N32" s="16">
        <f t="shared" si="20"/>
        <v>0.15071038621952457</v>
      </c>
      <c r="O32" s="16">
        <f t="shared" si="14"/>
        <v>0.28551252924620923</v>
      </c>
      <c r="P32" s="16">
        <f t="shared" si="15"/>
        <v>0.40780026109660455</v>
      </c>
      <c r="Q32" s="16">
        <f t="shared" si="16"/>
        <v>1</v>
      </c>
      <c r="R32" s="16">
        <f t="shared" si="17"/>
        <v>0.3758884066325317</v>
      </c>
      <c r="S32" s="16">
        <f t="shared" si="18"/>
        <v>0.24645230748363828</v>
      </c>
      <c r="T32" s="20">
        <f t="shared" si="19"/>
        <v>0.22872528907124068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6" thickBot="1" x14ac:dyDescent="0.3">
      <c r="A33" s="39"/>
      <c r="B33" s="2" t="s">
        <v>6</v>
      </c>
      <c r="C33" s="2">
        <v>997</v>
      </c>
      <c r="D33" s="14">
        <v>30.004733562469401</v>
      </c>
      <c r="E33" s="14">
        <v>5658.4100763797696</v>
      </c>
      <c r="F33" s="14">
        <v>124.04317140579199</v>
      </c>
      <c r="G33" s="14">
        <v>28.010108709335299</v>
      </c>
      <c r="H33" s="14">
        <v>42.494301557540801</v>
      </c>
      <c r="I33" s="2">
        <v>18537.367440000002</v>
      </c>
      <c r="J33" s="4">
        <v>60.872376680374103</v>
      </c>
      <c r="K33" s="1"/>
      <c r="L33" s="19" t="s">
        <v>8</v>
      </c>
      <c r="M33" s="16">
        <v>100</v>
      </c>
      <c r="N33" s="16">
        <f t="shared" si="20"/>
        <v>0.33490835655178286</v>
      </c>
      <c r="O33" s="16">
        <f t="shared" si="14"/>
        <v>0.5121084234254345</v>
      </c>
      <c r="P33" s="16">
        <f t="shared" si="15"/>
        <v>0.97046602010841154</v>
      </c>
      <c r="Q33" s="16">
        <f t="shared" si="16"/>
        <v>0.33608881204945779</v>
      </c>
      <c r="R33" s="16">
        <f t="shared" si="17"/>
        <v>1</v>
      </c>
      <c r="S33" s="16">
        <f t="shared" si="18"/>
        <v>0.4619020696378382</v>
      </c>
      <c r="T33" s="20">
        <f t="shared" si="19"/>
        <v>0.55109451946706833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6" thickBot="1" x14ac:dyDescent="0.3">
      <c r="A34" s="38">
        <v>777.23700000000008</v>
      </c>
      <c r="B34" s="5" t="s">
        <v>7</v>
      </c>
      <c r="C34" s="5">
        <v>30</v>
      </c>
      <c r="D34" s="10">
        <v>0.114693641662597</v>
      </c>
      <c r="E34" s="10">
        <v>1.00630903244018</v>
      </c>
      <c r="F34" s="10">
        <v>0.24534368515014601</v>
      </c>
      <c r="G34" s="10">
        <v>9.2622227668762207</v>
      </c>
      <c r="H34" s="10">
        <v>7.8749334812164298</v>
      </c>
      <c r="I34" s="10">
        <v>1.58775305747985</v>
      </c>
      <c r="J34" s="11">
        <v>0.182511091232299</v>
      </c>
      <c r="K34" s="1"/>
      <c r="L34" s="21" t="s">
        <v>8</v>
      </c>
      <c r="M34" s="22">
        <v>1000</v>
      </c>
      <c r="N34" s="22">
        <f t="shared" si="20"/>
        <v>0.24089039478102089</v>
      </c>
      <c r="O34" s="22">
        <f t="shared" si="14"/>
        <v>0.33190580424615546</v>
      </c>
      <c r="P34" s="22">
        <f t="shared" si="15"/>
        <v>1</v>
      </c>
      <c r="Q34" s="22">
        <f t="shared" si="16"/>
        <v>0.22440519524430566</v>
      </c>
      <c r="R34" s="22">
        <f t="shared" si="17"/>
        <v>0.33726914264352886</v>
      </c>
      <c r="S34" s="22">
        <f t="shared" si="18"/>
        <v>0.3551576661427695</v>
      </c>
      <c r="T34" s="34">
        <f t="shared" si="19"/>
        <v>0.54036010704890347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6" thickBot="1" x14ac:dyDescent="0.3">
      <c r="A35" s="35"/>
      <c r="B35" s="1" t="s">
        <v>7</v>
      </c>
      <c r="C35" s="1">
        <v>30</v>
      </c>
      <c r="D35" s="12">
        <v>0.11369442939758299</v>
      </c>
      <c r="E35" s="12">
        <v>0.41588592529296797</v>
      </c>
      <c r="F35" s="12">
        <v>0.27925276756286599</v>
      </c>
      <c r="G35" s="12">
        <v>0.13364148139953599</v>
      </c>
      <c r="H35" s="12">
        <v>0.80783891677856401</v>
      </c>
      <c r="I35" s="12">
        <v>0.63829278945922796</v>
      </c>
      <c r="J35" s="13">
        <v>0.18251276016235299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" x14ac:dyDescent="0.25">
      <c r="A36" s="35"/>
      <c r="B36" s="1" t="s">
        <v>7</v>
      </c>
      <c r="C36" s="1">
        <v>30</v>
      </c>
      <c r="D36" s="12">
        <v>0.11568951606750399</v>
      </c>
      <c r="E36" s="12">
        <v>0.99733281135559004</v>
      </c>
      <c r="F36" s="12">
        <v>0.248334646224975</v>
      </c>
      <c r="G36" s="12">
        <v>85.460385084152193</v>
      </c>
      <c r="H36" s="12">
        <v>10.7093503475189</v>
      </c>
      <c r="I36" s="12">
        <v>1.64559578895568</v>
      </c>
      <c r="J36" s="13">
        <v>0.17553067207336401</v>
      </c>
      <c r="K36" s="1"/>
      <c r="L36" s="43" t="s">
        <v>18</v>
      </c>
      <c r="M36" s="44"/>
      <c r="N36" s="17"/>
      <c r="O36" s="17" t="s">
        <v>0</v>
      </c>
      <c r="P36" s="17" t="s">
        <v>1</v>
      </c>
      <c r="Q36" s="17" t="s">
        <v>2</v>
      </c>
      <c r="R36" s="17" t="s">
        <v>3</v>
      </c>
      <c r="S36" s="27" t="s">
        <v>4</v>
      </c>
      <c r="T36" s="18" t="s">
        <v>19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" x14ac:dyDescent="0.25">
      <c r="A37" s="35"/>
      <c r="B37" s="1" t="s">
        <v>7</v>
      </c>
      <c r="C37" s="1">
        <v>30</v>
      </c>
      <c r="D37" s="12">
        <v>0.11269879341125399</v>
      </c>
      <c r="E37" s="12">
        <v>0.88263821601867598</v>
      </c>
      <c r="F37" s="12">
        <v>0.24836421012878401</v>
      </c>
      <c r="G37" s="12">
        <v>30.315901517867999</v>
      </c>
      <c r="H37" s="12">
        <v>1.7772452831268299</v>
      </c>
      <c r="I37" s="12">
        <v>2.0784413814544598</v>
      </c>
      <c r="J37" s="13">
        <v>0.16755151748657199</v>
      </c>
      <c r="K37" s="1"/>
      <c r="L37" s="19" t="s">
        <v>6</v>
      </c>
      <c r="M37" s="16">
        <v>24</v>
      </c>
      <c r="N37" s="16">
        <f>P3/MAX($P3,$S3,$V3,$Y3,$AB3,$AE3,$AH3)</f>
        <v>1.6420355306423516E-2</v>
      </c>
      <c r="O37" s="16">
        <f>S3/MAX($P3,$S3,$V3,$Y3,$AB3,$AE3,$AH3)</f>
        <v>5.7894580324622441E-2</v>
      </c>
      <c r="P37" s="16">
        <f>V3/MAX($P3,$S3,$V3,$Y3,$AB3,$AE3,$AH3)</f>
        <v>1.2591123916003014E-2</v>
      </c>
      <c r="Q37" s="16">
        <f>Y3/MAX($P3,$S3,$V3,$Y3,$AB3,$AE3,$AH3)</f>
        <v>1</v>
      </c>
      <c r="R37" s="16">
        <f>AB3/MAX($P3,$S3,$V3,$Y3,$AB3,$AE3,$AH3)</f>
        <v>5.8022782618822558E-2</v>
      </c>
      <c r="S37" s="16">
        <f>AE3/MAX($P3,$S3,$V3,$Y3,$AB3,$AE3,$AH3)</f>
        <v>2.7627961402072538E-2</v>
      </c>
      <c r="T37" s="20">
        <f>AH3/MAX($P3,$S3,$V3,$Y3,$AB3,$AE3,$AH3)</f>
        <v>8.5280187870838998E-3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" x14ac:dyDescent="0.25">
      <c r="A38" s="35"/>
      <c r="B38" s="1" t="s">
        <v>7</v>
      </c>
      <c r="C38" s="1">
        <v>30</v>
      </c>
      <c r="D38" s="12">
        <v>0.11369585990905701</v>
      </c>
      <c r="E38" s="12">
        <v>0.88662815093994096</v>
      </c>
      <c r="F38" s="12">
        <v>0.269251108169555</v>
      </c>
      <c r="G38" s="12">
        <v>145.836867809295</v>
      </c>
      <c r="H38" s="12">
        <v>1.87698030471801</v>
      </c>
      <c r="I38" s="12">
        <v>2.5641391277313201</v>
      </c>
      <c r="J38" s="13">
        <v>0.17253994941711401</v>
      </c>
      <c r="K38" s="1"/>
      <c r="L38" s="19" t="s">
        <v>6</v>
      </c>
      <c r="M38" s="16">
        <v>100</v>
      </c>
      <c r="N38" s="16">
        <f>P4/MAX($P4,$S4,$V4,$Y4,$AB4,$AE4,$AH4)</f>
        <v>1.6598335689704032E-3</v>
      </c>
      <c r="O38" s="16">
        <f t="shared" ref="O38:O45" si="21">S4/MAX($P4,$S4,$V4,$Y4,$AB4,$AE4,$AH4)</f>
        <v>0.18713633865823015</v>
      </c>
      <c r="P38" s="16">
        <f t="shared" ref="P38:P45" si="22">V4/MAX($P4,$S4,$V4,$Y4,$AB4,$AE4,$AH4)</f>
        <v>4.8584662128963061E-3</v>
      </c>
      <c r="Q38" s="16">
        <f t="shared" ref="Q38:Q45" si="23">Y4/MAX($P4,$S4,$V4,$Y4,$AB4,$AE4,$AH4)</f>
        <v>1.8092520150612421E-3</v>
      </c>
      <c r="R38" s="16">
        <f t="shared" ref="R38:R45" si="24">AB4/MAX($P4,$S4,$V4,$Y4,$AB4,$AE4,$AH4)</f>
        <v>1</v>
      </c>
      <c r="S38" s="16">
        <f t="shared" ref="S38:S45" si="25">AE4/MAX($P4,$S4,$V4,$Y4,$AB4,$AE4,$AH4)</f>
        <v>1.3251560245254508E-2</v>
      </c>
      <c r="T38" s="20">
        <f t="shared" ref="T38:T45" si="26">AH4/MAX($P4,$S4,$V4,$Y4,$AB4,$AE4,$AH4)</f>
        <v>2.6038343479129933E-3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" x14ac:dyDescent="0.25">
      <c r="A39" s="35"/>
      <c r="B39" s="1" t="s">
        <v>7</v>
      </c>
      <c r="C39" s="1">
        <v>30</v>
      </c>
      <c r="D39" s="12">
        <v>0.107711553573608</v>
      </c>
      <c r="E39" s="12">
        <v>0.400928974151611</v>
      </c>
      <c r="F39" s="12">
        <v>0.25033187866210899</v>
      </c>
      <c r="G39" s="12">
        <v>2.6040341854095401</v>
      </c>
      <c r="H39" s="12">
        <v>3.0159323215484601</v>
      </c>
      <c r="I39" s="12">
        <v>3.2303595542907702</v>
      </c>
      <c r="J39" s="13">
        <v>0.166934013366699</v>
      </c>
      <c r="K39" s="1"/>
      <c r="L39" s="19" t="s">
        <v>6</v>
      </c>
      <c r="M39" s="16">
        <v>997</v>
      </c>
      <c r="N39" s="16">
        <f t="shared" ref="N39:N45" si="27">P5/MAX($P5,$S5,$V5,$Y5,$AB5,$AE5,$AH5)</f>
        <v>1.6993828755039826E-3</v>
      </c>
      <c r="O39" s="16">
        <f t="shared" si="21"/>
        <v>0.20621857330091495</v>
      </c>
      <c r="P39" s="16">
        <f t="shared" si="22"/>
        <v>7.0538272840364093E-3</v>
      </c>
      <c r="Q39" s="16">
        <f t="shared" si="23"/>
        <v>1.6182444442550683E-3</v>
      </c>
      <c r="R39" s="16">
        <f t="shared" si="24"/>
        <v>2.432613811807492E-3</v>
      </c>
      <c r="S39" s="16">
        <f t="shared" si="25"/>
        <v>1</v>
      </c>
      <c r="T39" s="20">
        <f t="shared" si="26"/>
        <v>3.5561544334206797E-3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" x14ac:dyDescent="0.25">
      <c r="A40" s="35"/>
      <c r="B40" s="1" t="s">
        <v>7</v>
      </c>
      <c r="C40" s="1">
        <v>30</v>
      </c>
      <c r="D40" s="12">
        <v>0.11369657516479401</v>
      </c>
      <c r="E40" s="12">
        <v>0.79088401794433505</v>
      </c>
      <c r="F40" s="12">
        <v>0.25332188606262201</v>
      </c>
      <c r="G40" s="12">
        <v>214.02446103096</v>
      </c>
      <c r="H40" s="12">
        <v>3.2622714042663499</v>
      </c>
      <c r="I40" s="12">
        <v>1.7234191894531199</v>
      </c>
      <c r="J40" s="13">
        <v>0.170116186141967</v>
      </c>
      <c r="K40" s="1"/>
      <c r="L40" s="19" t="s">
        <v>7</v>
      </c>
      <c r="M40" s="16">
        <v>30</v>
      </c>
      <c r="N40" s="16">
        <f t="shared" si="27"/>
        <v>1.513506810727957E-3</v>
      </c>
      <c r="O40" s="16">
        <f t="shared" si="21"/>
        <v>1.0840304260689491E-2</v>
      </c>
      <c r="P40" s="16">
        <f t="shared" si="22"/>
        <v>3.5248265975458453E-3</v>
      </c>
      <c r="Q40" s="16">
        <f t="shared" si="23"/>
        <v>1</v>
      </c>
      <c r="R40" s="16">
        <f t="shared" si="24"/>
        <v>6.1020610587420643E-2</v>
      </c>
      <c r="S40" s="16">
        <f t="shared" si="25"/>
        <v>2.6537246491239567E-2</v>
      </c>
      <c r="T40" s="20">
        <f t="shared" si="26"/>
        <v>2.3191205834438532E-3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" x14ac:dyDescent="0.25">
      <c r="A41" s="35"/>
      <c r="B41" s="1" t="s">
        <v>7</v>
      </c>
      <c r="C41" s="1">
        <v>30</v>
      </c>
      <c r="D41" s="12">
        <v>0.10768461227416901</v>
      </c>
      <c r="E41" s="12">
        <v>0.87366175651550204</v>
      </c>
      <c r="F41" s="12">
        <v>0.26429319381713801</v>
      </c>
      <c r="G41" s="12">
        <v>20.5221011638641</v>
      </c>
      <c r="H41" s="12">
        <v>0.71508693695068304</v>
      </c>
      <c r="I41" s="12">
        <v>1.3204369544982899</v>
      </c>
      <c r="J41" s="13">
        <v>0.16755342483520499</v>
      </c>
      <c r="K41" s="1"/>
      <c r="L41" s="19" t="s">
        <v>7</v>
      </c>
      <c r="M41" s="16">
        <v>100</v>
      </c>
      <c r="N41" s="16">
        <f t="shared" si="27"/>
        <v>1.4429315554760598E-3</v>
      </c>
      <c r="O41" s="16">
        <f t="shared" si="21"/>
        <v>1.5436739498512054E-2</v>
      </c>
      <c r="P41" s="16">
        <f t="shared" si="22"/>
        <v>4.040690415565827E-3</v>
      </c>
      <c r="Q41" s="16">
        <f t="shared" si="23"/>
        <v>0.18396705816687706</v>
      </c>
      <c r="R41" s="16">
        <f t="shared" si="24"/>
        <v>1</v>
      </c>
      <c r="S41" s="16">
        <f t="shared" si="25"/>
        <v>2.0544344813655704E-2</v>
      </c>
      <c r="T41" s="20">
        <f t="shared" si="26"/>
        <v>2.2618710501465171E-3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" x14ac:dyDescent="0.25">
      <c r="A42" s="35"/>
      <c r="B42" s="1" t="s">
        <v>7</v>
      </c>
      <c r="C42" s="1">
        <v>30</v>
      </c>
      <c r="D42" s="12">
        <v>0.106714487075805</v>
      </c>
      <c r="E42" s="12">
        <v>1.0392479896545399</v>
      </c>
      <c r="F42" s="12">
        <v>0.27227163314819303</v>
      </c>
      <c r="G42" s="12">
        <v>201.881942272186</v>
      </c>
      <c r="H42" s="12">
        <v>7.1668276786804199</v>
      </c>
      <c r="I42" s="12">
        <v>4.5647904872894198</v>
      </c>
      <c r="J42" s="13">
        <v>0.16056919097900299</v>
      </c>
      <c r="K42" s="1"/>
      <c r="L42" s="19" t="s">
        <v>7</v>
      </c>
      <c r="M42" s="16">
        <v>1000</v>
      </c>
      <c r="N42" s="16">
        <f t="shared" si="27"/>
        <v>0.23207727008725862</v>
      </c>
      <c r="O42" s="16">
        <f t="shared" si="21"/>
        <v>0.36226438283834844</v>
      </c>
      <c r="P42" s="16">
        <f t="shared" si="22"/>
        <v>1</v>
      </c>
      <c r="Q42" s="16">
        <f t="shared" si="23"/>
        <v>0.23566560851531151</v>
      </c>
      <c r="R42" s="16">
        <f t="shared" si="24"/>
        <v>0.33215930495769486</v>
      </c>
      <c r="S42" s="16">
        <f t="shared" si="25"/>
        <v>0.34221467367002895</v>
      </c>
      <c r="T42" s="20">
        <f t="shared" si="26"/>
        <v>0.55603199301571571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6" thickBot="1" x14ac:dyDescent="0.3">
      <c r="A43" s="39"/>
      <c r="B43" s="2" t="s">
        <v>7</v>
      </c>
      <c r="C43" s="2">
        <v>30</v>
      </c>
      <c r="D43" s="14">
        <v>0.106713771820068</v>
      </c>
      <c r="E43" s="14">
        <v>0.6781587600708</v>
      </c>
      <c r="F43" s="14">
        <v>0.26130008697509699</v>
      </c>
      <c r="G43" s="14">
        <v>25.332233190536499</v>
      </c>
      <c r="H43" s="14">
        <v>7.6664910316467196</v>
      </c>
      <c r="I43" s="14">
        <v>0.16156721115112299</v>
      </c>
      <c r="J43" s="13">
        <v>0.15960168838500899</v>
      </c>
      <c r="K43" s="1"/>
      <c r="L43" s="19" t="s">
        <v>8</v>
      </c>
      <c r="M43" s="16">
        <v>25</v>
      </c>
      <c r="N43" s="16">
        <f t="shared" si="27"/>
        <v>1.2402037304234681E-3</v>
      </c>
      <c r="O43" s="16">
        <f t="shared" si="21"/>
        <v>2.8143078901672245E-3</v>
      </c>
      <c r="P43" s="16">
        <f t="shared" si="22"/>
        <v>2.5408343875903705E-3</v>
      </c>
      <c r="Q43" s="16">
        <f t="shared" si="23"/>
        <v>1</v>
      </c>
      <c r="R43" s="16">
        <f t="shared" si="24"/>
        <v>5.4462963109405049E-3</v>
      </c>
      <c r="S43" s="16">
        <f t="shared" si="25"/>
        <v>3.5276914669133191E-3</v>
      </c>
      <c r="T43" s="20">
        <f t="shared" si="26"/>
        <v>1.4903686832710467E-3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" x14ac:dyDescent="0.25">
      <c r="A44" s="38">
        <v>2357.1179999999995</v>
      </c>
      <c r="B44" s="5" t="s">
        <v>7</v>
      </c>
      <c r="C44" s="5">
        <v>100</v>
      </c>
      <c r="D44" s="10">
        <v>0.56152653694152799</v>
      </c>
      <c r="E44" s="10">
        <v>5.4624145030975297</v>
      </c>
      <c r="F44" s="10">
        <v>1.51095867156982</v>
      </c>
      <c r="G44" s="10">
        <v>0.64228248596191395</v>
      </c>
      <c r="H44" s="10">
        <v>0.76096296310424805</v>
      </c>
      <c r="I44" s="10">
        <v>5.03849053382873</v>
      </c>
      <c r="J44" s="11">
        <v>0.86665534973144498</v>
      </c>
      <c r="K44" s="1"/>
      <c r="L44" s="19" t="s">
        <v>8</v>
      </c>
      <c r="M44" s="16">
        <v>100</v>
      </c>
      <c r="N44" s="16">
        <f t="shared" si="27"/>
        <v>3.9125409771114308E-3</v>
      </c>
      <c r="O44" s="16">
        <f t="shared" si="21"/>
        <v>8.5160332884345116E-3</v>
      </c>
      <c r="P44" s="16">
        <f t="shared" si="22"/>
        <v>1.1128115689430609E-2</v>
      </c>
      <c r="Q44" s="16">
        <f t="shared" si="23"/>
        <v>1</v>
      </c>
      <c r="R44" s="16">
        <f t="shared" si="24"/>
        <v>1.6508601039658927E-2</v>
      </c>
      <c r="S44" s="16">
        <f t="shared" si="25"/>
        <v>1.4135589615353654E-2</v>
      </c>
      <c r="T44" s="20">
        <f t="shared" si="26"/>
        <v>6.3147497993533723E-3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6" thickBot="1" x14ac:dyDescent="0.3">
      <c r="A45" s="35"/>
      <c r="B45" s="1" t="s">
        <v>7</v>
      </c>
      <c r="C45" s="1">
        <v>100</v>
      </c>
      <c r="D45" s="12">
        <v>0.51958036422729403</v>
      </c>
      <c r="E45" s="12">
        <v>5.8553087711334202</v>
      </c>
      <c r="F45" s="12">
        <v>1.50597071647644</v>
      </c>
      <c r="G45" s="12">
        <v>1.82511711120605</v>
      </c>
      <c r="H45" s="12">
        <v>184.59419059753401</v>
      </c>
      <c r="I45" s="12">
        <v>10.031167268753</v>
      </c>
      <c r="J45" s="13">
        <v>0.81880950927734297</v>
      </c>
      <c r="K45" s="1"/>
      <c r="L45" s="21" t="s">
        <v>8</v>
      </c>
      <c r="M45" s="22">
        <v>1000</v>
      </c>
      <c r="N45" s="22">
        <f t="shared" si="27"/>
        <v>0.24164183739437758</v>
      </c>
      <c r="O45" s="22">
        <f t="shared" si="21"/>
        <v>0.33314961441113472</v>
      </c>
      <c r="P45" s="22">
        <f t="shared" si="22"/>
        <v>1</v>
      </c>
      <c r="Q45" s="22">
        <f t="shared" si="23"/>
        <v>0.22537344476461343</v>
      </c>
      <c r="R45" s="22">
        <f t="shared" si="24"/>
        <v>0.34583283323802316</v>
      </c>
      <c r="S45" s="22">
        <f t="shared" si="25"/>
        <v>0.35629792592684101</v>
      </c>
      <c r="T45" s="34">
        <f t="shared" si="26"/>
        <v>0.54742166081780586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" x14ac:dyDescent="0.25">
      <c r="A46" s="35"/>
      <c r="B46" s="1" t="s">
        <v>7</v>
      </c>
      <c r="C46" s="1">
        <v>100</v>
      </c>
      <c r="D46" s="12">
        <v>0.53955769538879395</v>
      </c>
      <c r="E46" s="12">
        <v>5.3995547294616699</v>
      </c>
      <c r="F46" s="12">
        <v>1.4940044879913299</v>
      </c>
      <c r="G46" s="12">
        <v>251.52015471458401</v>
      </c>
      <c r="H46" s="12">
        <v>624.311893701553</v>
      </c>
      <c r="I46" s="12">
        <v>12.687060356140099</v>
      </c>
      <c r="J46" s="13">
        <v>0.87572908401489202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" x14ac:dyDescent="0.25">
      <c r="A47" s="35"/>
      <c r="B47" s="1" t="s">
        <v>7</v>
      </c>
      <c r="C47" s="1">
        <v>100</v>
      </c>
      <c r="D47" s="12">
        <v>0.54853296279907204</v>
      </c>
      <c r="E47" s="12">
        <v>6.4547340869903502</v>
      </c>
      <c r="F47" s="12">
        <v>1.5209319591522199</v>
      </c>
      <c r="G47" s="12">
        <v>19.298376083373999</v>
      </c>
      <c r="H47" s="12">
        <v>651.34457731246903</v>
      </c>
      <c r="I47" s="12">
        <v>6.5045979022979701</v>
      </c>
      <c r="J47" s="13">
        <v>0.84371852874755804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" x14ac:dyDescent="0.25">
      <c r="A48" s="35"/>
      <c r="B48" s="1" t="s">
        <v>7</v>
      </c>
      <c r="C48" s="1">
        <v>100</v>
      </c>
      <c r="D48" s="12">
        <v>0.52160429954528797</v>
      </c>
      <c r="E48" s="12">
        <v>7.1309227943420401</v>
      </c>
      <c r="F48" s="12">
        <v>1.5538427829742401</v>
      </c>
      <c r="G48" s="12">
        <v>16.9087653160095</v>
      </c>
      <c r="H48" s="12">
        <v>94.340627908706594</v>
      </c>
      <c r="I48" s="12">
        <v>6.4248147010803196</v>
      </c>
      <c r="J48" s="13">
        <v>0.83277535438537598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51" ht="15" x14ac:dyDescent="0.25">
      <c r="A49" s="35"/>
      <c r="B49" s="1" t="s">
        <v>7</v>
      </c>
      <c r="C49" s="1">
        <v>100</v>
      </c>
      <c r="D49" s="12">
        <v>0.52060627937316895</v>
      </c>
      <c r="E49" s="12">
        <v>5.4334645271301198</v>
      </c>
      <c r="F49" s="12">
        <v>1.4930059909820499</v>
      </c>
      <c r="G49" s="12">
        <v>15.848631620407099</v>
      </c>
      <c r="H49" s="12">
        <v>439.20709848403902</v>
      </c>
      <c r="I49" s="12">
        <v>4.6954388618469203</v>
      </c>
      <c r="J49" s="13">
        <v>0.79688692092895497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51" ht="15" x14ac:dyDescent="0.25">
      <c r="A50" s="35"/>
      <c r="B50" s="1" t="s">
        <v>7</v>
      </c>
      <c r="C50" s="1">
        <v>100</v>
      </c>
      <c r="D50" s="12">
        <v>0.55351924896240201</v>
      </c>
      <c r="E50" s="12">
        <v>4.8669803142547599</v>
      </c>
      <c r="F50" s="12">
        <v>1.5039756298065099</v>
      </c>
      <c r="G50" s="12">
        <v>0.63028550148010198</v>
      </c>
      <c r="H50" s="12">
        <v>627.57414031028702</v>
      </c>
      <c r="I50" s="12">
        <v>7.3712799549102703</v>
      </c>
      <c r="J50" s="13">
        <v>0.82339143753051702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51" ht="15" x14ac:dyDescent="0.25">
      <c r="A51" s="35"/>
      <c r="B51" s="1" t="s">
        <v>7</v>
      </c>
      <c r="C51" s="1">
        <v>100</v>
      </c>
      <c r="D51" s="12">
        <v>0.52559542655944802</v>
      </c>
      <c r="E51" s="12">
        <v>5.9909744262695304</v>
      </c>
      <c r="F51" s="12">
        <v>1.4870233535766599</v>
      </c>
      <c r="G51" s="12">
        <v>5.6628527641296298</v>
      </c>
      <c r="H51" s="12">
        <v>232.46915221214201</v>
      </c>
      <c r="I51" s="12">
        <v>8.4922833442687899</v>
      </c>
      <c r="J51" s="13">
        <v>0.88061428070068304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51" ht="15" x14ac:dyDescent="0.25">
      <c r="A52" s="35"/>
      <c r="B52" s="1" t="s">
        <v>7</v>
      </c>
      <c r="C52" s="1">
        <v>100</v>
      </c>
      <c r="D52" s="12">
        <v>0.53157806396484297</v>
      </c>
      <c r="E52" s="12">
        <v>5.9740190505981401</v>
      </c>
      <c r="F52" s="12">
        <v>1.48303151130676</v>
      </c>
      <c r="G52" s="12">
        <v>1.81314921379089</v>
      </c>
      <c r="H52" s="12">
        <v>846.92035555839504</v>
      </c>
      <c r="I52" s="12">
        <v>8.2269906997680593</v>
      </c>
      <c r="J52" s="13">
        <v>0.83767080307006803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51" ht="15.6" thickBot="1" x14ac:dyDescent="0.3">
      <c r="A53" s="39"/>
      <c r="B53" s="2" t="s">
        <v>7</v>
      </c>
      <c r="C53" s="2">
        <v>100</v>
      </c>
      <c r="D53" s="14">
        <v>0.547535181045532</v>
      </c>
      <c r="E53" s="14">
        <v>4.87695240974426</v>
      </c>
      <c r="F53" s="14">
        <v>1.48402976989746</v>
      </c>
      <c r="G53" s="14">
        <v>370.45399332046497</v>
      </c>
      <c r="H53" s="14">
        <v>19.8150217533111</v>
      </c>
      <c r="I53" s="14">
        <v>6.9803278446197501</v>
      </c>
      <c r="J53" s="13">
        <v>0.84093546867370605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51" ht="15" x14ac:dyDescent="0.25">
      <c r="A54" s="38">
        <v>71771.596000000005</v>
      </c>
      <c r="B54" s="5" t="s">
        <v>7</v>
      </c>
      <c r="C54" s="5">
        <v>1000</v>
      </c>
      <c r="D54" s="10">
        <v>26.9379382133483</v>
      </c>
      <c r="E54" s="10">
        <v>41.698451519012401</v>
      </c>
      <c r="F54" s="10">
        <v>114.987395763397</v>
      </c>
      <c r="G54" s="10">
        <v>27.1643321514129</v>
      </c>
      <c r="H54" s="10">
        <v>37.606397628784102</v>
      </c>
      <c r="I54" s="10">
        <v>38.581789731979299</v>
      </c>
      <c r="J54" s="11">
        <v>62.871223449707003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51" ht="15" x14ac:dyDescent="0.25">
      <c r="A55" s="35"/>
      <c r="B55" s="1" t="s">
        <v>7</v>
      </c>
      <c r="C55" s="1">
        <v>1000</v>
      </c>
      <c r="D55" s="12">
        <v>26.322611808776799</v>
      </c>
      <c r="E55" s="12">
        <v>41.039215564727698</v>
      </c>
      <c r="F55" s="12">
        <v>114.90464496612501</v>
      </c>
      <c r="G55" s="12">
        <v>27.420646429061801</v>
      </c>
      <c r="H55" s="12">
        <v>37.676212787628103</v>
      </c>
      <c r="I55" s="12">
        <v>38.819153308868401</v>
      </c>
      <c r="J55" s="13">
        <v>62.826025485992403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51" ht="15" x14ac:dyDescent="0.25">
      <c r="A56" s="35"/>
      <c r="B56" s="1" t="s">
        <v>7</v>
      </c>
      <c r="C56" s="1">
        <v>1000</v>
      </c>
      <c r="D56" s="12">
        <v>26.604800701141301</v>
      </c>
      <c r="E56" s="12">
        <v>41.339411497115996</v>
      </c>
      <c r="F56" s="12">
        <v>114.338104963302</v>
      </c>
      <c r="G56" s="12">
        <v>26.913033246994001</v>
      </c>
      <c r="H56" s="12">
        <v>38.132988452911299</v>
      </c>
      <c r="I56" s="12">
        <v>38.947809696197503</v>
      </c>
      <c r="J56" s="13">
        <v>63.780221700668299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51" ht="15" x14ac:dyDescent="0.25">
      <c r="A57" s="35"/>
      <c r="B57" s="1" t="s">
        <v>7</v>
      </c>
      <c r="C57" s="1">
        <v>1000</v>
      </c>
      <c r="D57" s="12">
        <v>26.4382755756378</v>
      </c>
      <c r="E57" s="12">
        <v>41.702441453933702</v>
      </c>
      <c r="F57" s="12">
        <v>114.86774301528899</v>
      </c>
      <c r="G57" s="12">
        <v>26.718497514724699</v>
      </c>
      <c r="H57" s="12">
        <v>37.9674327373504</v>
      </c>
      <c r="I57" s="12">
        <v>39.324802637100198</v>
      </c>
      <c r="J57" s="13">
        <v>63.569155693054199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ht="15" x14ac:dyDescent="0.25">
      <c r="A58" s="35"/>
      <c r="B58" s="1" t="s">
        <v>7</v>
      </c>
      <c r="C58" s="1">
        <v>1000</v>
      </c>
      <c r="D58" s="12">
        <v>26.5569567680358</v>
      </c>
      <c r="E58" s="12">
        <v>41.091076135635298</v>
      </c>
      <c r="F58" s="12">
        <v>114.424872875213</v>
      </c>
      <c r="G58" s="12">
        <v>27.227164268493599</v>
      </c>
      <c r="H58" s="12">
        <v>38.113044261932302</v>
      </c>
      <c r="I58" s="12">
        <v>39.306849956512401</v>
      </c>
      <c r="J58" s="13">
        <v>63.7982079982757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ht="15" x14ac:dyDescent="0.25">
      <c r="A59" s="35"/>
      <c r="B59" s="1" t="s">
        <v>7</v>
      </c>
      <c r="C59" s="1">
        <v>1000</v>
      </c>
      <c r="D59" s="12">
        <v>26.539004325866699</v>
      </c>
      <c r="E59" s="12">
        <v>41.002342939376803</v>
      </c>
      <c r="F59" s="12">
        <v>114.483770370483</v>
      </c>
      <c r="G59" s="12">
        <v>26.7414629459381</v>
      </c>
      <c r="H59" s="12">
        <v>38.335448503494199</v>
      </c>
      <c r="I59" s="12">
        <v>39.070480823516803</v>
      </c>
      <c r="J59" s="13">
        <v>63.724105596542302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ht="15" x14ac:dyDescent="0.25">
      <c r="A60" s="35"/>
      <c r="B60" s="1" t="s">
        <v>7</v>
      </c>
      <c r="C60" s="1">
        <v>1000</v>
      </c>
      <c r="D60" s="12">
        <v>26.642727613449001</v>
      </c>
      <c r="E60" s="12">
        <v>41.681468486785803</v>
      </c>
      <c r="F60" s="12">
        <v>114.730055332183</v>
      </c>
      <c r="G60" s="12">
        <v>26.718524217605498</v>
      </c>
      <c r="H60" s="12">
        <v>38.088109970092702</v>
      </c>
      <c r="I60" s="12">
        <v>39.670875549316399</v>
      </c>
      <c r="J60" s="13">
        <v>63.689309120178201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ht="15" x14ac:dyDescent="0.25">
      <c r="A61" s="35"/>
      <c r="B61" s="1" t="s">
        <v>7</v>
      </c>
      <c r="C61" s="1">
        <v>1000</v>
      </c>
      <c r="D61" s="12">
        <v>26.536013603210399</v>
      </c>
      <c r="E61" s="12">
        <v>41.609690666198702</v>
      </c>
      <c r="F61" s="12">
        <v>113.691889286041</v>
      </c>
      <c r="G61" s="12">
        <v>27.295981407165499</v>
      </c>
      <c r="H61" s="12">
        <v>38.404263019561697</v>
      </c>
      <c r="I61" s="12">
        <v>39.353725194931002</v>
      </c>
      <c r="J61" s="13">
        <v>63.311592340469304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ht="15" x14ac:dyDescent="0.25">
      <c r="A62" s="35"/>
      <c r="B62" s="1" t="s">
        <v>7</v>
      </c>
      <c r="C62" s="1">
        <v>1000</v>
      </c>
      <c r="D62" s="12">
        <v>26.5060937404632</v>
      </c>
      <c r="E62" s="12">
        <v>41.778237104415801</v>
      </c>
      <c r="F62" s="12">
        <v>113.816499948501</v>
      </c>
      <c r="G62" s="12">
        <v>26.6636705398559</v>
      </c>
      <c r="H62" s="12">
        <v>37.9325270652771</v>
      </c>
      <c r="I62" s="12">
        <v>39.673867225646902</v>
      </c>
      <c r="J62" s="13">
        <v>63.8572995662689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ht="15.6" thickBot="1" x14ac:dyDescent="0.3">
      <c r="A63" s="39"/>
      <c r="B63" s="2" t="s">
        <v>7</v>
      </c>
      <c r="C63" s="2">
        <v>1000</v>
      </c>
      <c r="D63" s="14">
        <v>26.409352302551198</v>
      </c>
      <c r="E63" s="14">
        <v>41.484025239944401</v>
      </c>
      <c r="F63" s="14">
        <v>113.743724107742</v>
      </c>
      <c r="G63" s="14">
        <v>26.735480546951202</v>
      </c>
      <c r="H63" s="14">
        <v>37.730067253112701</v>
      </c>
      <c r="I63" s="14">
        <v>38.740365743637</v>
      </c>
      <c r="J63" s="13">
        <v>64.667176246642995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ht="15" x14ac:dyDescent="0.25">
      <c r="A64" s="38">
        <v>39.780999999999999</v>
      </c>
      <c r="B64" s="5" t="s">
        <v>8</v>
      </c>
      <c r="C64" s="5">
        <v>25</v>
      </c>
      <c r="D64" s="10">
        <v>0.117684841156005</v>
      </c>
      <c r="E64" s="10">
        <v>0.310199975967407</v>
      </c>
      <c r="F64" s="10">
        <v>0.24933433532714799</v>
      </c>
      <c r="G64" s="10">
        <v>83.266280412673893</v>
      </c>
      <c r="H64" s="10">
        <v>0.72306466102600098</v>
      </c>
      <c r="I64" s="10">
        <v>0.31415963172912598</v>
      </c>
      <c r="J64" s="11">
        <v>0.13065218925475999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31" ht="15" x14ac:dyDescent="0.25">
      <c r="A65" s="35"/>
      <c r="B65" s="1" t="s">
        <v>8</v>
      </c>
      <c r="C65" s="1">
        <v>25</v>
      </c>
      <c r="D65" s="12">
        <v>0.115691184997558</v>
      </c>
      <c r="E65" s="12">
        <v>0.29919648170471103</v>
      </c>
      <c r="F65" s="12">
        <v>0.24235105514526301</v>
      </c>
      <c r="G65" s="12">
        <v>54.542066574096602</v>
      </c>
      <c r="H65" s="12">
        <v>0.55950403213500899</v>
      </c>
      <c r="I65" s="12">
        <v>0.77492809295654297</v>
      </c>
      <c r="J65" s="13">
        <v>0.13264417648315399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" x14ac:dyDescent="0.25">
      <c r="A66" s="35"/>
      <c r="B66" s="1" t="s">
        <v>8</v>
      </c>
      <c r="C66" s="1">
        <v>25</v>
      </c>
      <c r="D66" s="12">
        <v>0.117684841156005</v>
      </c>
      <c r="E66" s="12">
        <v>0.26925301551818798</v>
      </c>
      <c r="F66" s="12">
        <v>0.241353750228881</v>
      </c>
      <c r="G66" s="12">
        <v>6.0328612327575604</v>
      </c>
      <c r="H66" s="12">
        <v>0.64726781845092696</v>
      </c>
      <c r="I66" s="12">
        <v>0.22240400314330999</v>
      </c>
      <c r="J66" s="13">
        <v>0.12865710258483801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" x14ac:dyDescent="0.25">
      <c r="A67" s="35"/>
      <c r="B67" s="1" t="s">
        <v>8</v>
      </c>
      <c r="C67" s="1">
        <v>25</v>
      </c>
      <c r="D67" s="12">
        <v>0.12666010856628401</v>
      </c>
      <c r="E67" s="12">
        <v>0.19849920272827101</v>
      </c>
      <c r="F67" s="12">
        <v>0.229386091232299</v>
      </c>
      <c r="G67" s="12">
        <v>6.8546640872955296</v>
      </c>
      <c r="H67" s="12">
        <v>0.40890622138977001</v>
      </c>
      <c r="I67" s="12">
        <v>0.233376264572143</v>
      </c>
      <c r="J67" s="13">
        <v>0.13862943649291901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" x14ac:dyDescent="0.25">
      <c r="A68" s="35"/>
      <c r="B68" s="1" t="s">
        <v>8</v>
      </c>
      <c r="C68" s="1">
        <v>25</v>
      </c>
      <c r="D68" s="12">
        <v>0.14261889457702601</v>
      </c>
      <c r="E68" s="12">
        <v>0.26525950431823703</v>
      </c>
      <c r="F68" s="12">
        <v>0.22941541671752899</v>
      </c>
      <c r="G68" s="12">
        <v>3.1675245761871298</v>
      </c>
      <c r="H68" s="12">
        <v>0.21143579483032199</v>
      </c>
      <c r="I68" s="12">
        <v>0.13862848281860299</v>
      </c>
      <c r="J68" s="13">
        <v>0.13064908981323201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" x14ac:dyDescent="0.25">
      <c r="A69" s="35"/>
      <c r="B69" s="1" t="s">
        <v>8</v>
      </c>
      <c r="C69" s="1">
        <v>25</v>
      </c>
      <c r="D69" s="12">
        <v>8.4774017333984306E-2</v>
      </c>
      <c r="E69" s="12">
        <v>0.28423905372619601</v>
      </c>
      <c r="F69" s="12">
        <v>0.26027488708495999</v>
      </c>
      <c r="G69" s="12">
        <v>0.56249618530273404</v>
      </c>
      <c r="H69" s="12">
        <v>0.45278763771057101</v>
      </c>
      <c r="I69" s="12">
        <v>0.228388786315917</v>
      </c>
      <c r="J69" s="13">
        <v>0.13067889213562001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" x14ac:dyDescent="0.25">
      <c r="A70" s="35"/>
      <c r="B70" s="1" t="s">
        <v>8</v>
      </c>
      <c r="C70" s="1">
        <v>25</v>
      </c>
      <c r="D70" s="12">
        <v>0.111699104309082</v>
      </c>
      <c r="E70" s="12">
        <v>0.16059970855712799</v>
      </c>
      <c r="F70" s="12">
        <v>0.24238014221191401</v>
      </c>
      <c r="G70" s="12">
        <v>85.199082612991305</v>
      </c>
      <c r="H70" s="12">
        <v>0.60039377212524403</v>
      </c>
      <c r="I70" s="12">
        <v>0.29820203781127902</v>
      </c>
      <c r="J70" s="13">
        <v>0.15655279159545801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" x14ac:dyDescent="0.25">
      <c r="A71" s="35"/>
      <c r="B71" s="1" t="s">
        <v>8</v>
      </c>
      <c r="C71" s="1">
        <v>25</v>
      </c>
      <c r="D71" s="12">
        <v>0.11469459533691399</v>
      </c>
      <c r="E71" s="12">
        <v>0.28922533988952598</v>
      </c>
      <c r="F71" s="12">
        <v>0.235341787338256</v>
      </c>
      <c r="G71" s="12">
        <v>152.955824613571</v>
      </c>
      <c r="H71" s="12">
        <v>0.69214773178100497</v>
      </c>
      <c r="I71" s="12">
        <v>0.39295005798339799</v>
      </c>
      <c r="J71" s="13">
        <v>0.14561104774475001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" x14ac:dyDescent="0.25">
      <c r="A72" s="35"/>
      <c r="B72" s="1" t="s">
        <v>8</v>
      </c>
      <c r="C72" s="1">
        <v>25</v>
      </c>
      <c r="D72" s="12">
        <v>0.11668658256530701</v>
      </c>
      <c r="E72" s="12">
        <v>0.28421235084533603</v>
      </c>
      <c r="F72" s="12">
        <v>0.230416774749755</v>
      </c>
      <c r="G72" s="12">
        <v>491.24087429046602</v>
      </c>
      <c r="H72" s="12">
        <v>0.37103605270385698</v>
      </c>
      <c r="I72" s="12">
        <v>0.48968863487243602</v>
      </c>
      <c r="J72" s="13">
        <v>0.131649255752563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6" thickBot="1" x14ac:dyDescent="0.3">
      <c r="A73" s="39"/>
      <c r="B73" s="2" t="s">
        <v>8</v>
      </c>
      <c r="C73" s="2">
        <v>25</v>
      </c>
      <c r="D73" s="14">
        <v>0.118683815002441</v>
      </c>
      <c r="E73" s="14">
        <v>0.28723025321960399</v>
      </c>
      <c r="F73" s="14">
        <v>0.23035597801208399</v>
      </c>
      <c r="G73" s="14">
        <v>57.054373741149902</v>
      </c>
      <c r="H73" s="14">
        <v>0.45774602890014598</v>
      </c>
      <c r="I73" s="14">
        <v>0.22639441490173301</v>
      </c>
      <c r="J73" s="13">
        <v>0.176528215408325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" x14ac:dyDescent="0.25">
      <c r="A74" s="38">
        <v>150.66500000000002</v>
      </c>
      <c r="B74" s="5" t="s">
        <v>8</v>
      </c>
      <c r="C74" s="5">
        <v>100</v>
      </c>
      <c r="D74" s="10">
        <v>0.60139226913452104</v>
      </c>
      <c r="E74" s="10">
        <v>1.5119559764862001</v>
      </c>
      <c r="F74" s="10">
        <v>1.6914746761321999</v>
      </c>
      <c r="G74" s="10">
        <v>0.56748032569885198</v>
      </c>
      <c r="H74" s="10">
        <v>2.1482532024383501</v>
      </c>
      <c r="I74" s="10">
        <v>3.6512317657470699</v>
      </c>
      <c r="J74" s="11">
        <v>0.93208813667297297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" x14ac:dyDescent="0.25">
      <c r="A75" s="35"/>
      <c r="B75" s="1" t="s">
        <v>8</v>
      </c>
      <c r="C75" s="1">
        <v>100</v>
      </c>
      <c r="D75" s="12">
        <v>0.60837149620056097</v>
      </c>
      <c r="E75" s="12">
        <v>1.41720795631408</v>
      </c>
      <c r="F75" s="12">
        <v>1.65457391738891</v>
      </c>
      <c r="G75" s="12">
        <v>283.70705080032297</v>
      </c>
      <c r="H75" s="12">
        <v>2.1602222919464098</v>
      </c>
      <c r="I75" s="12">
        <v>0.77991390228271396</v>
      </c>
      <c r="J75" s="13">
        <v>0.97149491310119596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" x14ac:dyDescent="0.25">
      <c r="A76" s="35"/>
      <c r="B76" s="1" t="s">
        <v>8</v>
      </c>
      <c r="C76" s="1">
        <v>100</v>
      </c>
      <c r="D76" s="12">
        <v>0.577456474304199</v>
      </c>
      <c r="E76" s="12">
        <v>0.91757440567016602</v>
      </c>
      <c r="F76" s="12">
        <v>1.73236680030822</v>
      </c>
      <c r="G76" s="12">
        <v>21.337919950485201</v>
      </c>
      <c r="H76" s="12">
        <v>1.68848323822021</v>
      </c>
      <c r="I76" s="12">
        <v>2.2599534988403298</v>
      </c>
      <c r="J76" s="13">
        <v>0.951737880706787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" x14ac:dyDescent="0.25">
      <c r="A77" s="35"/>
      <c r="B77" s="1" t="s">
        <v>8</v>
      </c>
      <c r="C77" s="1">
        <v>100</v>
      </c>
      <c r="D77" s="12">
        <v>0.56548714637756303</v>
      </c>
      <c r="E77" s="12">
        <v>1.42017269134521</v>
      </c>
      <c r="F77" s="12">
        <v>1.6675384044647199</v>
      </c>
      <c r="G77" s="12">
        <v>161.47303986549301</v>
      </c>
      <c r="H77" s="12">
        <v>3.00399518013</v>
      </c>
      <c r="I77" s="12">
        <v>1.27858018875122</v>
      </c>
      <c r="J77" s="13">
        <v>0.94211149215698198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" x14ac:dyDescent="0.25">
      <c r="A78" s="35"/>
      <c r="B78" s="1" t="s">
        <v>8</v>
      </c>
      <c r="C78" s="1">
        <v>100</v>
      </c>
      <c r="D78" s="12">
        <v>0.59241604804992598</v>
      </c>
      <c r="E78" s="12">
        <v>1.4740564823150599</v>
      </c>
      <c r="F78" s="12">
        <v>1.6954653263092001</v>
      </c>
      <c r="G78" s="12">
        <v>0.58144569396972601</v>
      </c>
      <c r="H78" s="12">
        <v>2.5880484580993599</v>
      </c>
      <c r="I78" s="12">
        <v>3.09671759605407</v>
      </c>
      <c r="J78" s="13">
        <v>0.98777127265930098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" x14ac:dyDescent="0.25">
      <c r="A79" s="35"/>
      <c r="B79" s="1" t="s">
        <v>8</v>
      </c>
      <c r="C79" s="1">
        <v>100</v>
      </c>
      <c r="D79" s="12">
        <v>0.58842515945434504</v>
      </c>
      <c r="E79" s="12">
        <v>1.45311379432678</v>
      </c>
      <c r="F79" s="12">
        <v>1.63861560821533</v>
      </c>
      <c r="G79" s="12">
        <v>491.43435525894103</v>
      </c>
      <c r="H79" s="12">
        <v>2.6439282894134499</v>
      </c>
      <c r="I79" s="12">
        <v>1.2556409835815401</v>
      </c>
      <c r="J79" s="13">
        <v>0.94048690795898404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" x14ac:dyDescent="0.25">
      <c r="A80" s="35"/>
      <c r="B80" s="1" t="s">
        <v>8</v>
      </c>
      <c r="C80" s="1">
        <v>100</v>
      </c>
      <c r="D80" s="12">
        <v>0.63131093978881803</v>
      </c>
      <c r="E80" s="12">
        <v>1.42020058631896</v>
      </c>
      <c r="F80" s="12">
        <v>1.72837615013122</v>
      </c>
      <c r="G80" s="12">
        <v>51.9749624729156</v>
      </c>
      <c r="H80" s="12">
        <v>2.0914053916931099</v>
      </c>
      <c r="I80" s="12">
        <v>2.8174631595611501</v>
      </c>
      <c r="J80" s="13">
        <v>0.97595596313476496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" x14ac:dyDescent="0.25">
      <c r="A81" s="35"/>
      <c r="B81" s="1" t="s">
        <v>8</v>
      </c>
      <c r="C81" s="1">
        <v>100</v>
      </c>
      <c r="D81" s="12">
        <v>0.61535286903381303</v>
      </c>
      <c r="E81" s="12">
        <v>1.54985451698303</v>
      </c>
      <c r="F81" s="12">
        <v>1.6555714607238701</v>
      </c>
      <c r="G81" s="12">
        <v>0.89664506912231401</v>
      </c>
      <c r="H81" s="12">
        <v>3.0967159271240199</v>
      </c>
      <c r="I81" s="12">
        <v>1.7792396545410101</v>
      </c>
      <c r="J81" s="13">
        <v>0.98874592781066895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" x14ac:dyDescent="0.25">
      <c r="A82" s="35"/>
      <c r="B82" s="1" t="s">
        <v>8</v>
      </c>
      <c r="C82" s="1">
        <v>100</v>
      </c>
      <c r="D82" s="12">
        <v>0.57845282554626398</v>
      </c>
      <c r="E82" s="12">
        <v>0.86468648910522405</v>
      </c>
      <c r="F82" s="12">
        <v>1.6984565258026101</v>
      </c>
      <c r="G82" s="12">
        <v>62.9087135791778</v>
      </c>
      <c r="H82" s="12">
        <v>2.62098836898803</v>
      </c>
      <c r="I82" s="12">
        <v>3.2892000675201398</v>
      </c>
      <c r="J82" s="13">
        <v>0.93051385879516602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6" thickBot="1" x14ac:dyDescent="0.3">
      <c r="A83" s="39"/>
      <c r="B83" s="2" t="s">
        <v>8</v>
      </c>
      <c r="C83" s="2">
        <v>100</v>
      </c>
      <c r="D83" s="14">
        <v>0.582441806793212</v>
      </c>
      <c r="E83" s="14">
        <v>0.90258550643920898</v>
      </c>
      <c r="F83" s="14">
        <v>1.7353589534759499</v>
      </c>
      <c r="G83" s="14">
        <v>443.59629416465702</v>
      </c>
      <c r="H83" s="14">
        <v>3.02590560913085</v>
      </c>
      <c r="I83" s="14">
        <v>1.2566397190093901</v>
      </c>
      <c r="J83" s="13">
        <v>0.96790170669555597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" x14ac:dyDescent="0.25">
      <c r="A84" s="38">
        <v>4972.3389999999999</v>
      </c>
      <c r="B84" s="5" t="s">
        <v>8</v>
      </c>
      <c r="C84" s="5">
        <v>1000</v>
      </c>
      <c r="D84" s="10">
        <v>30.6609785556793</v>
      </c>
      <c r="E84" s="10">
        <v>41.909884214401202</v>
      </c>
      <c r="F84" s="10">
        <v>125.489301681518</v>
      </c>
      <c r="G84" s="10">
        <v>28.1247346401214</v>
      </c>
      <c r="H84" s="10">
        <v>41.706431865692103</v>
      </c>
      <c r="I84" s="10">
        <v>44.184799909591597</v>
      </c>
      <c r="J84" s="11">
        <v>70.265764951705904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" x14ac:dyDescent="0.25">
      <c r="A85" s="35"/>
      <c r="B85" s="1" t="s">
        <v>8</v>
      </c>
      <c r="C85" s="1">
        <v>1000</v>
      </c>
      <c r="D85" s="12">
        <v>30.1134705543518</v>
      </c>
      <c r="E85" s="12">
        <v>41.043205738067599</v>
      </c>
      <c r="F85" s="12">
        <v>123.987320661544</v>
      </c>
      <c r="G85" s="12">
        <v>28.273366451263399</v>
      </c>
      <c r="H85" s="12">
        <v>42.863334417343097</v>
      </c>
      <c r="I85" s="12">
        <v>44.603679656982401</v>
      </c>
      <c r="J85" s="13">
        <v>68.182084321975694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" x14ac:dyDescent="0.25">
      <c r="A86" s="35"/>
      <c r="B86" s="1" t="s">
        <v>8</v>
      </c>
      <c r="C86" s="1">
        <v>1000</v>
      </c>
      <c r="D86" s="12">
        <v>29.825212478637599</v>
      </c>
      <c r="E86" s="12">
        <v>41.534889936447101</v>
      </c>
      <c r="F86" s="12">
        <v>125.27287960052401</v>
      </c>
      <c r="G86" s="12">
        <v>27.920308589935299</v>
      </c>
      <c r="H86" s="12">
        <v>42.910210132598799</v>
      </c>
      <c r="I86" s="12">
        <v>44.355370283126803</v>
      </c>
      <c r="J86" s="13">
        <v>69.987622261047306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" x14ac:dyDescent="0.25">
      <c r="A87" s="35"/>
      <c r="B87" s="1" t="s">
        <v>8</v>
      </c>
      <c r="C87" s="1">
        <v>1000</v>
      </c>
      <c r="D87" s="12">
        <v>29.788313150405799</v>
      </c>
      <c r="E87" s="12">
        <v>41.186820507049497</v>
      </c>
      <c r="F87" s="12">
        <v>123.659198522567</v>
      </c>
      <c r="G87" s="12">
        <v>28.357141971588099</v>
      </c>
      <c r="H87" s="12">
        <v>43.579420328140202</v>
      </c>
      <c r="I87" s="12">
        <v>44.301463365554802</v>
      </c>
      <c r="J87" s="13">
        <v>69.671583175659094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" x14ac:dyDescent="0.25">
      <c r="A88" s="35"/>
      <c r="B88" s="1" t="s">
        <v>8</v>
      </c>
      <c r="C88" s="1">
        <v>1000</v>
      </c>
      <c r="D88" s="12">
        <v>30.282989025115899</v>
      </c>
      <c r="E88" s="12">
        <v>41.379304170608499</v>
      </c>
      <c r="F88" s="12">
        <v>124.687446594238</v>
      </c>
      <c r="G88" s="12">
        <v>27.752758502960202</v>
      </c>
      <c r="H88" s="12">
        <v>43.154557704925502</v>
      </c>
      <c r="I88" s="12">
        <v>44.534891366958597</v>
      </c>
      <c r="J88" s="13">
        <v>66.820497751235905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" x14ac:dyDescent="0.25">
      <c r="A89" s="35"/>
      <c r="B89" s="1" t="s">
        <v>8</v>
      </c>
      <c r="C89" s="1">
        <v>1000</v>
      </c>
      <c r="D89" s="12">
        <v>30.0615537166595</v>
      </c>
      <c r="E89" s="12">
        <v>41.674516201019202</v>
      </c>
      <c r="F89" s="12">
        <v>124.503937721252</v>
      </c>
      <c r="G89" s="12">
        <v>28.317247152328399</v>
      </c>
      <c r="H89" s="12">
        <v>43.346043109893799</v>
      </c>
      <c r="I89" s="12">
        <v>44.499929666519101</v>
      </c>
      <c r="J89" s="13">
        <v>67.066925525665198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" x14ac:dyDescent="0.25">
      <c r="A90" s="35"/>
      <c r="B90" s="1" t="s">
        <v>8</v>
      </c>
      <c r="C90" s="1">
        <v>1000</v>
      </c>
      <c r="D90" s="12">
        <v>30.203202962875299</v>
      </c>
      <c r="E90" s="12">
        <v>41.661551952361997</v>
      </c>
      <c r="F90" s="12">
        <v>125.014570713043</v>
      </c>
      <c r="G90" s="12">
        <v>27.8664548397064</v>
      </c>
      <c r="H90" s="12">
        <v>43.254290103912297</v>
      </c>
      <c r="I90" s="12">
        <v>44.401221752166698</v>
      </c>
      <c r="J90" s="13">
        <v>67.412219762802096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" x14ac:dyDescent="0.25">
      <c r="A91" s="35"/>
      <c r="B91" s="1" t="s">
        <v>8</v>
      </c>
      <c r="C91" s="1">
        <v>1000</v>
      </c>
      <c r="D91" s="12">
        <v>30.185279369354198</v>
      </c>
      <c r="E91" s="12">
        <v>41.676509857177699</v>
      </c>
      <c r="F91" s="12">
        <v>124.08106946945099</v>
      </c>
      <c r="G91" s="12">
        <v>28.218511104583701</v>
      </c>
      <c r="H91" s="12">
        <v>43.474699735641401</v>
      </c>
      <c r="I91" s="12">
        <v>43.918512344360302</v>
      </c>
      <c r="J91" s="13">
        <v>67.293045759200993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" x14ac:dyDescent="0.25">
      <c r="A92" s="35"/>
      <c r="B92" s="1" t="s">
        <v>8</v>
      </c>
      <c r="C92" s="1">
        <v>1000</v>
      </c>
      <c r="D92" s="12">
        <v>30.227110862731902</v>
      </c>
      <c r="E92" s="12">
        <v>41.572787523269596</v>
      </c>
      <c r="F92" s="12">
        <v>124.800145387649</v>
      </c>
      <c r="G92" s="12">
        <v>27.749766588210999</v>
      </c>
      <c r="H92" s="12">
        <v>43.310140609741197</v>
      </c>
      <c r="I92" s="12">
        <v>44.590715169906602</v>
      </c>
      <c r="J92" s="13">
        <v>68.798811674117999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6" thickBot="1" x14ac:dyDescent="0.3">
      <c r="A93" s="39"/>
      <c r="B93" s="2" t="s">
        <v>8</v>
      </c>
      <c r="C93" s="2">
        <v>1000</v>
      </c>
      <c r="D93" s="14">
        <v>29.9359195232391</v>
      </c>
      <c r="E93" s="14">
        <v>41.738345146179199</v>
      </c>
      <c r="F93" s="14">
        <v>125.32476902008</v>
      </c>
      <c r="G93" s="14">
        <v>28.419972658157299</v>
      </c>
      <c r="H93" s="14">
        <v>43.592386245727504</v>
      </c>
      <c r="I93" s="14">
        <v>44.8490242958068</v>
      </c>
      <c r="J93" s="15">
        <v>67.0380699634552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</sheetData>
  <mergeCells count="22">
    <mergeCell ref="AC1:AE1"/>
    <mergeCell ref="N1:P1"/>
    <mergeCell ref="Q1:S1"/>
    <mergeCell ref="T1:V1"/>
    <mergeCell ref="W1:Y1"/>
    <mergeCell ref="Z1:AB1"/>
    <mergeCell ref="AF1:AH1"/>
    <mergeCell ref="A64:A73"/>
    <mergeCell ref="A74:A83"/>
    <mergeCell ref="A84:A93"/>
    <mergeCell ref="B3:C3"/>
    <mergeCell ref="B2:C2"/>
    <mergeCell ref="A4:A13"/>
    <mergeCell ref="A14:A23"/>
    <mergeCell ref="A24:A33"/>
    <mergeCell ref="A34:A43"/>
    <mergeCell ref="A44:A53"/>
    <mergeCell ref="A54:A63"/>
    <mergeCell ref="A1:J1"/>
    <mergeCell ref="L14:M14"/>
    <mergeCell ref="L25:M25"/>
    <mergeCell ref="L36:M3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孙质方</dc:creator>
  <cp:lastModifiedBy>质方 孙</cp:lastModifiedBy>
  <dcterms:created xsi:type="dcterms:W3CDTF">2015-06-05T18:19:34Z</dcterms:created>
  <dcterms:modified xsi:type="dcterms:W3CDTF">2024-01-15T12:25:46Z</dcterms:modified>
</cp:coreProperties>
</file>