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49DBD79C-CF84-4FC9-9CE1-1CB3779274A1}" xr6:coauthVersionLast="45" xr6:coauthVersionMax="45" xr10:uidLastSave="{00000000-0000-0000-0000-000000000000}"/>
  <bookViews>
    <workbookView xWindow="-120" yWindow="-120" windowWidth="29040" windowHeight="15840" xr2:uid="{E0108158-FEA5-4891-AF71-BCEFBE2209C1}"/>
  </bookViews>
  <sheets>
    <sheet name="Single Point Estimate" sheetId="2" r:id="rId1"/>
    <sheet name="Best-Worst Estimate" sheetId="1" r:id="rId2"/>
    <sheet name="Uncertain Range" sheetId="3" r:id="rId3"/>
    <sheet name="Uncertain Range+Risk Events" sheetId="6" r:id="rId4"/>
    <sheet name="Uncertain Range+Events + Corr" sheetId="10" r:id="rId5"/>
    <sheet name="XLRisk" sheetId="29" r:id="rId6"/>
    <sheet name="Risk Results 1" sheetId="30" r:id="rId7"/>
  </sheets>
  <externalReferences>
    <externalReference r:id="rId8"/>
  </externalReferences>
  <definedNames>
    <definedName name="_xlchart.v1.0" hidden="1">'Risk Results 1'!$AA$4:$AA$1003</definedName>
    <definedName name="AccomCost">'Uncertain Range+Events + Corr'!$I$5</definedName>
    <definedName name="CalcDataTables" localSheetId="5">XLRisk!$B$6</definedName>
    <definedName name="Correlations" localSheetId="6">'Risk Results 1'!$AC$70</definedName>
    <definedName name="FOREX">'Uncertain Range+Events + Corr'!$I$25</definedName>
    <definedName name="HolActivityTours">'Uncertain Range+Events + Corr'!$I$8</definedName>
    <definedName name="InputResults" localSheetId="6">'Risk Results 1'!$C$4</definedName>
    <definedName name="Iterations" localSheetId="5">XLRisk!$B$4</definedName>
    <definedName name="LatinHypercube" localSheetId="5">XLRisk!$B$5</definedName>
    <definedName name="MacroAfter" localSheetId="5">XLRisk!$B$11</definedName>
    <definedName name="MacroBefore" localSheetId="5">XLRisk!$B$10</definedName>
    <definedName name="Meals">'Uncertain Range+Events + Corr'!$I$6</definedName>
    <definedName name="MedEmergencyLikelihood">'Uncertain Range+Events + Corr'!$G$19</definedName>
    <definedName name="MiscShopping">'Uncertain Range+Events + Corr'!$I$7</definedName>
    <definedName name="OutCumDist" localSheetId="6">'Risk Results 1'!$AF$3</definedName>
    <definedName name="OutDist" localSheetId="6">'Risk Results 1'!$AQ$3</definedName>
    <definedName name="OutputResults" localSheetId="6">'Risk Results 1'!$AA$4</definedName>
    <definedName name="Percentiles" localSheetId="6">'Risk Results 1'!$AC$22:$AD$62</definedName>
    <definedName name="PercentRank" localSheetId="6">'Risk Results 1'!$AC$64</definedName>
    <definedName name="PlaneFare">'Uncertain Range+Events + Corr'!$I$4</definedName>
    <definedName name="RiskInputs" localSheetId="5">XLRisk!$D$3</definedName>
    <definedName name="RiskOutputs" localSheetId="5">XLRisk!$G$3</definedName>
    <definedName name="ScreenUpdate" localSheetId="5">XLRisk!$B$3</definedName>
    <definedName name="Seed" localSheetId="5">XLRisk!$B$2</definedName>
    <definedName name="SimStats" localSheetId="6">'Risk Results 1'!$AC$4</definedName>
    <definedName name="TheftLikelihood">'Uncertain Range+Events + Corr'!$G$20</definedName>
    <definedName name="Tornado" localSheetId="6">'Risk Results 1'!$BB$3</definedName>
    <definedName name="TornadoX" localSheetId="6">INDIRECT("'Risk Results 1'!"&amp;ADDRESS(5+COUNTBLANK(OFFSET('Risk Results 1'!$BM$5:$BM$28,0,'Risk Results 1'!$BB$5)),65)&amp;":$BM$28")</definedName>
    <definedName name="TornadoX">INDIRECT("'Risk Results 1'!"&amp;ADDRESS(5+COUNTBLANK(OFFSET(#REF!,0,#REF!)),46)&amp;":$AT$9")</definedName>
    <definedName name="TornadoY" localSheetId="6">OFFSET(INDIRECT("'Risk Results 1'!"&amp;ADDRESS(5+COUNTBLANK(OFFSET('Risk Results 1'!$BM$5:$BM$28,0,'Risk Results 1'!$BB$5)),65)&amp;":$BM$28"),0,'Risk Results 1'!$BB$5)</definedName>
    <definedName name="TornadoY">OFFSET(INDIRECT("'Risk Results 1'!"&amp;ADDRESS(5+COUNTBLANK(OFFSET(#REF!,0,#REF!)),46)&amp;":$AT$9"),0,#REF!)</definedName>
    <definedName name="TravelGear">'Uncertain Range+Events + Corr'!$I$9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B5" i="30" l="1"/>
  <c r="BM2" i="30" s="1"/>
  <c r="BC4" i="30"/>
  <c r="BB6" i="30" s="1"/>
  <c r="AD96" i="30"/>
  <c r="AD94" i="30"/>
  <c r="AD92" i="30"/>
  <c r="AD91" i="30"/>
  <c r="AD90" i="30"/>
  <c r="AD89" i="30"/>
  <c r="AD88" i="30"/>
  <c r="AD87" i="30"/>
  <c r="AD68" i="30"/>
  <c r="AD24" i="30"/>
  <c r="AD62" i="30"/>
  <c r="AD61" i="30"/>
  <c r="AD60" i="30"/>
  <c r="AD59" i="30"/>
  <c r="AD58" i="30"/>
  <c r="AD57" i="30"/>
  <c r="AD56" i="30"/>
  <c r="AD55" i="30"/>
  <c r="AD54" i="30"/>
  <c r="AD53" i="30"/>
  <c r="AD52" i="30"/>
  <c r="AD51" i="30"/>
  <c r="AD50" i="30"/>
  <c r="AD49" i="30"/>
  <c r="AD48" i="30"/>
  <c r="AD47" i="30"/>
  <c r="AD46" i="30"/>
  <c r="AD45" i="30"/>
  <c r="AD44" i="30"/>
  <c r="AD43" i="30"/>
  <c r="AD42" i="30"/>
  <c r="AD41" i="30"/>
  <c r="AD40" i="30"/>
  <c r="AD39" i="30"/>
  <c r="AD38" i="30"/>
  <c r="AD37" i="30"/>
  <c r="AD36" i="30"/>
  <c r="AD35" i="30"/>
  <c r="AD34" i="30"/>
  <c r="AD33" i="30"/>
  <c r="AD32" i="30"/>
  <c r="AD31" i="30"/>
  <c r="AD30" i="30"/>
  <c r="AD29" i="30"/>
  <c r="AD28" i="30"/>
  <c r="AD27" i="30"/>
  <c r="AD26" i="30"/>
  <c r="AD25" i="30"/>
  <c r="AD23" i="30"/>
  <c r="AD22" i="30"/>
  <c r="AD15" i="30" a="1"/>
  <c r="AD15" i="30" s="1"/>
  <c r="AD14" i="30"/>
  <c r="AD12" i="30"/>
  <c r="AD11" i="30"/>
  <c r="AD10" i="30"/>
  <c r="AD9" i="30"/>
  <c r="AD8" i="30"/>
  <c r="AD7" i="30"/>
  <c r="AD17" i="30" s="1"/>
  <c r="AD6" i="30"/>
  <c r="AD5" i="30"/>
  <c r="AD4" i="30"/>
  <c r="I25" i="10"/>
  <c r="G19" i="10"/>
  <c r="I5" i="10"/>
  <c r="H13" i="6"/>
  <c r="I6" i="6"/>
  <c r="E8" i="3"/>
  <c r="H20" i="10"/>
  <c r="I9" i="10"/>
  <c r="I4" i="10"/>
  <c r="G13" i="6"/>
  <c r="I5" i="6"/>
  <c r="E6" i="3"/>
  <c r="G20" i="10"/>
  <c r="I8" i="10"/>
  <c r="H14" i="6"/>
  <c r="I9" i="6"/>
  <c r="I4" i="6"/>
  <c r="E5" i="3"/>
  <c r="H19" i="10"/>
  <c r="I6" i="10"/>
  <c r="G14" i="6"/>
  <c r="I8" i="6"/>
  <c r="E9" i="3"/>
  <c r="E4" i="3"/>
  <c r="G4" i="29"/>
  <c r="AD13" i="30" l="1"/>
  <c r="AD16" i="30"/>
  <c r="I7" i="10"/>
  <c r="BM5" i="30" a="1"/>
  <c r="BM6" i="30" l="1"/>
  <c r="BM8" i="30"/>
  <c r="BM10" i="30"/>
  <c r="BM12" i="30"/>
  <c r="BM14" i="30"/>
  <c r="BM16" i="30"/>
  <c r="BM18" i="30"/>
  <c r="BM20" i="30"/>
  <c r="BM22" i="30"/>
  <c r="BM24" i="30"/>
  <c r="BM26" i="30"/>
  <c r="BM28" i="30"/>
  <c r="BN6" i="30"/>
  <c r="BN8" i="30"/>
  <c r="BN10" i="30"/>
  <c r="BN12" i="30"/>
  <c r="BN14" i="30"/>
  <c r="BN16" i="30"/>
  <c r="BN18" i="30"/>
  <c r="BN20" i="30"/>
  <c r="BN22" i="30"/>
  <c r="BN24" i="30"/>
  <c r="BN26" i="30"/>
  <c r="BN28" i="30"/>
  <c r="BM5" i="30"/>
  <c r="BM7" i="30"/>
  <c r="BM9" i="30"/>
  <c r="BM11" i="30"/>
  <c r="BM13" i="30"/>
  <c r="BM15" i="30"/>
  <c r="BM17" i="30"/>
  <c r="BM19" i="30"/>
  <c r="BM21" i="30"/>
  <c r="BM23" i="30"/>
  <c r="BM25" i="30"/>
  <c r="BM27" i="30"/>
  <c r="BN5" i="30"/>
  <c r="BN7" i="30"/>
  <c r="BN9" i="30"/>
  <c r="BN11" i="30"/>
  <c r="BN13" i="30"/>
  <c r="BN15" i="30"/>
  <c r="BN17" i="30"/>
  <c r="BN19" i="30"/>
  <c r="BN21" i="30"/>
  <c r="BN23" i="30"/>
  <c r="BN25" i="30"/>
  <c r="BN27" i="30"/>
  <c r="I10" i="10"/>
  <c r="I19" i="10"/>
  <c r="I20" i="10"/>
  <c r="I7" i="6"/>
  <c r="E7" i="3"/>
  <c r="C17" i="2"/>
  <c r="C10" i="1"/>
  <c r="C12" i="1" s="1"/>
  <c r="B10" i="1"/>
  <c r="B12" i="1" s="1"/>
  <c r="B13" i="2"/>
  <c r="B15" i="2" s="1"/>
  <c r="I21" i="10" l="1"/>
  <c r="I23" i="10" s="1"/>
  <c r="I27" i="10" s="1"/>
  <c r="I10" i="6"/>
  <c r="I14" i="6"/>
  <c r="I13" i="6"/>
  <c r="E10" i="3"/>
  <c r="E12" i="3" s="1"/>
  <c r="I15" i="6" l="1"/>
  <c r="I17" i="6" l="1"/>
  <c r="I20" i="6" s="1"/>
</calcChain>
</file>

<file path=xl/sharedStrings.xml><?xml version="1.0" encoding="utf-8"?>
<sst xmlns="http://schemas.openxmlformats.org/spreadsheetml/2006/main" count="364" uniqueCount="167">
  <si>
    <t>Element</t>
  </si>
  <si>
    <t>Plane Fare</t>
  </si>
  <si>
    <t>Based on travel websites and different plane flight costs for economy class</t>
  </si>
  <si>
    <t xml:space="preserve">Accommodation Costs </t>
  </si>
  <si>
    <t>5 nights X  $400 – 800/day based on online survey of hotel and hostel rates</t>
  </si>
  <si>
    <t xml:space="preserve">Meals  </t>
  </si>
  <si>
    <t xml:space="preserve">Misc. Shopping Expenses </t>
  </si>
  <si>
    <t>“Fixed” Budget set</t>
  </si>
  <si>
    <t>Holiday Activity/Tours</t>
  </si>
  <si>
    <t>Clothing/Travel Gear</t>
  </si>
  <si>
    <t>Based on online apparel store prices for hiking equipment and winter jackets</t>
  </si>
  <si>
    <t>Single Point Estimate</t>
  </si>
  <si>
    <t>Estimate</t>
  </si>
  <si>
    <t xml:space="preserve">5 nights X $100-180/day based on online travel blogs </t>
  </si>
  <si>
    <t xml:space="preserve">5 nights X $140/day based on online travel blogs </t>
  </si>
  <si>
    <t>5 nights X  $600/day based on online survey of hotel and hostel rates</t>
  </si>
  <si>
    <t>Est High</t>
  </si>
  <si>
    <t>Estimate Basis / Assumptions</t>
  </si>
  <si>
    <t>Est Low</t>
  </si>
  <si>
    <t xml:space="preserve">GRAND TOTAL ( In Fantasy Bucks) </t>
  </si>
  <si>
    <t>GRAND TOTAL (In USD)</t>
  </si>
  <si>
    <t>Assuming an exchange rate of 1 USD = 4 Fantasy Bucks</t>
  </si>
  <si>
    <t>Worst-Best Case Estimate</t>
  </si>
  <si>
    <t>Most Likely</t>
  </si>
  <si>
    <t>Risked Value</t>
  </si>
  <si>
    <t>Risk Variable Type</t>
  </si>
  <si>
    <t>None</t>
  </si>
  <si>
    <t>Reflects Range of Hi Lo Values From Upscale Tourist Packages To Self Guided Tours</t>
  </si>
  <si>
    <t xml:space="preserve">BetaPert </t>
  </si>
  <si>
    <t>Uniform</t>
  </si>
  <si>
    <t xml:space="preserve">Discrete "Events" </t>
  </si>
  <si>
    <t>Likelihood</t>
  </si>
  <si>
    <t>Risked Likelihood</t>
  </si>
  <si>
    <t>Medical Emergency Req. Treatment</t>
  </si>
  <si>
    <t>Theft Of Belongings / Lost Baggage</t>
  </si>
  <si>
    <t>-</t>
  </si>
  <si>
    <t xml:space="preserve"> Bernoulli X Uniform</t>
  </si>
  <si>
    <t xml:space="preserve"> Bernoulli X BetaPert</t>
  </si>
  <si>
    <t xml:space="preserve">Assumes no hospitalisation and only outpatient treatment </t>
  </si>
  <si>
    <t>Likelihood based on past holiday experience and estimated cost of travel belongings</t>
  </si>
  <si>
    <t>Risked 
Impact</t>
  </si>
  <si>
    <t>Monte Carlo Estimate With Uncertain Ranges</t>
  </si>
  <si>
    <t>Monte Carlo Estimate With Uncertain Ranges + Discrete Risk Events</t>
  </si>
  <si>
    <t>Accom Costs</t>
  </si>
  <si>
    <t>Meals</t>
  </si>
  <si>
    <t>Holiday Tours</t>
  </si>
  <si>
    <t>Correlation Matrix</t>
  </si>
  <si>
    <t>FOREX USD to Fantasy Bucks</t>
  </si>
  <si>
    <t>Monte Carlo Estimate With Uncertain Ranges + Discrete Risk Events + Correlations Between Uncertain Variables</t>
  </si>
  <si>
    <t>Simulation Settings</t>
  </si>
  <si>
    <t>Seed</t>
  </si>
  <si>
    <t>Update Screen</t>
  </si>
  <si>
    <t>Iterations</t>
  </si>
  <si>
    <t>Latin Hypercube</t>
  </si>
  <si>
    <t>Calculate data dables during simulation</t>
  </si>
  <si>
    <t>Macro to run before each iteration</t>
  </si>
  <si>
    <t>Macro to run after each iteration</t>
  </si>
  <si>
    <t>Simulation Inputs</t>
  </si>
  <si>
    <t>Range</t>
  </si>
  <si>
    <t>Formula</t>
  </si>
  <si>
    <t>Simulation Outputs</t>
  </si>
  <si>
    <t>Name</t>
  </si>
  <si>
    <t>Uncertain Range'!$E$4</t>
  </si>
  <si>
    <t>RiskPert(B4,C4,D4)</t>
  </si>
  <si>
    <t>Uncertain Range'!$E$5</t>
  </si>
  <si>
    <t>RiskPert(B5,C5,D5)</t>
  </si>
  <si>
    <t>Uncertain Range'!$E$6</t>
  </si>
  <si>
    <t>RiskPert(B6,C6,D6)</t>
  </si>
  <si>
    <t>Uncertain Range'!$E$8</t>
  </si>
  <si>
    <t>RiskUniform(B8,D8)</t>
  </si>
  <si>
    <t>Uncertain Range'!$E$9</t>
  </si>
  <si>
    <t>RiskPert(B9,C9,D9)</t>
  </si>
  <si>
    <t>Uncertain Range+Risk Events'!$I$4</t>
  </si>
  <si>
    <t>RiskPert(C4,D4,E4)</t>
  </si>
  <si>
    <t>Uncertain Range+Risk Events'!$I$5</t>
  </si>
  <si>
    <t>RiskPert(C5,D5,E5)</t>
  </si>
  <si>
    <t>Uncertain Range+Risk Events'!$I$6</t>
  </si>
  <si>
    <t>RiskPert(C6,D6,E6)</t>
  </si>
  <si>
    <t>Uncertain Range+Risk Events'!$I$8</t>
  </si>
  <si>
    <t>RiskUniform(C8,E8)</t>
  </si>
  <si>
    <t>Uncertain Range+Risk Events'!$I$9</t>
  </si>
  <si>
    <t>RiskPert(C9,D9,E9)</t>
  </si>
  <si>
    <t>Uncertain Range+Risk Events'!$G$13</t>
  </si>
  <si>
    <t>RiskBernoulli(B13)</t>
  </si>
  <si>
    <t>Uncertain Range+Risk Events'!$H$13</t>
  </si>
  <si>
    <t>RiskUniform(C13,E13)</t>
  </si>
  <si>
    <t>Uncertain Range+Risk Events'!$G$14</t>
  </si>
  <si>
    <t>RiskBernoulli(B14)</t>
  </si>
  <si>
    <t>Uncertain Range+Risk Events'!$H$14</t>
  </si>
  <si>
    <t>RiskPert(C14,D14,E14)</t>
  </si>
  <si>
    <t>Uncertain Range+Events + Corr'!$I$4</t>
  </si>
  <si>
    <t>Uncertain Range+Events + Corr'!$I$5</t>
  </si>
  <si>
    <t>RiskPert(C5,D5,E5,RiskCorrmat($G$14:$I$16,1))</t>
  </si>
  <si>
    <t>Uncertain Range+Events + Corr'!$I$6</t>
  </si>
  <si>
    <t>RiskPert(C6,D6,E6,RiskCorrmat($G$14:$I$16,2))</t>
  </si>
  <si>
    <t>Uncertain Range+Events + Corr'!$I$8</t>
  </si>
  <si>
    <t>RiskUniform(C8,E8,RiskCorrmat($G$14:$I$16,3))</t>
  </si>
  <si>
    <t>Uncertain Range+Events + Corr'!$I$9</t>
  </si>
  <si>
    <t>Uncertain Range+Events + Corr'!$G$19</t>
  </si>
  <si>
    <t>RiskBernoulli(B19)</t>
  </si>
  <si>
    <t>Uncertain Range+Events + Corr'!$H$19</t>
  </si>
  <si>
    <t>RiskUniform(C19,E19)</t>
  </si>
  <si>
    <t>Uncertain Range+Events + Corr'!$G$20</t>
  </si>
  <si>
    <t>RiskBernoulli(B20)</t>
  </si>
  <si>
    <t>Uncertain Range+Events + Corr'!$H$20</t>
  </si>
  <si>
    <t>RiskPert(C20,D20,E20)</t>
  </si>
  <si>
    <t>Uncertain Range+Events + Corr'!$I$25</t>
  </si>
  <si>
    <t>RiskPert(C25,D25,E25)</t>
  </si>
  <si>
    <t>Inputs</t>
  </si>
  <si>
    <t>'Uncertain Range'!$E$4</t>
  </si>
  <si>
    <t>'Uncertain Range'!$E$5</t>
  </si>
  <si>
    <t>'Uncertain Range'!$E$6</t>
  </si>
  <si>
    <t>'Uncertain Range'!$E$8</t>
  </si>
  <si>
    <t>'Uncertain Range'!$E$9</t>
  </si>
  <si>
    <t>'Uncertain Range+Risk Events'!$I$4</t>
  </si>
  <si>
    <t>'Uncertain Range+Risk Events'!$I$5</t>
  </si>
  <si>
    <t>'Uncertain Range+Risk Events'!$I$6</t>
  </si>
  <si>
    <t>'Uncertain Range+Risk Events'!$I$8</t>
  </si>
  <si>
    <t>'Uncertain Range+Risk Events'!$I$9</t>
  </si>
  <si>
    <t>'Uncertain Range+Risk Events'!$G$13</t>
  </si>
  <si>
    <t>'Uncertain Range+Risk Events'!$H$13</t>
  </si>
  <si>
    <t>'Uncertain Range+Risk Events'!$G$14</t>
  </si>
  <si>
    <t>'Uncertain Range+Risk Events'!$H$14</t>
  </si>
  <si>
    <t>'Uncertain Range+Events + Corr'!$H$19</t>
  </si>
  <si>
    <t>'Uncertain Range+Events + Corr'!$H$20</t>
  </si>
  <si>
    <t>Outputs</t>
  </si>
  <si>
    <t>Simulation Statistics</t>
  </si>
  <si>
    <t>Output Cumulative Distributions</t>
  </si>
  <si>
    <t>Output Distributions</t>
  </si>
  <si>
    <t>Risk Tornado Diagram</t>
  </si>
  <si>
    <t>Navigation</t>
  </si>
  <si>
    <t>Risk Outputs</t>
  </si>
  <si>
    <t>Risk Output Percentiles</t>
  </si>
  <si>
    <t>Calculate Percent Rank</t>
  </si>
  <si>
    <t>Correlations</t>
  </si>
  <si>
    <t>Mean</t>
  </si>
  <si>
    <t>Median</t>
  </si>
  <si>
    <t>Mode</t>
  </si>
  <si>
    <t>Std. Deviation</t>
  </si>
  <si>
    <t>Variance</t>
  </si>
  <si>
    <t>Kurtosis</t>
  </si>
  <si>
    <t>Skewness</t>
  </si>
  <si>
    <t>Minimum</t>
  </si>
  <si>
    <t>Maximum</t>
  </si>
  <si>
    <t>Count</t>
  </si>
  <si>
    <t>Error Count</t>
  </si>
  <si>
    <t>Std. Error</t>
  </si>
  <si>
    <t>Confidence Level (95%)</t>
  </si>
  <si>
    <t>Percentiles</t>
  </si>
  <si>
    <t>Enter Value:</t>
  </si>
  <si>
    <t>% rank:</t>
  </si>
  <si>
    <t>Percent Rank</t>
  </si>
  <si>
    <t>Risk Inputs</t>
  </si>
  <si>
    <t>Select Output:</t>
  </si>
  <si>
    <t>Name:</t>
  </si>
  <si>
    <t>Uncertain Range+Events + Corr'!$I$27</t>
  </si>
  <si>
    <t>PlaneFare</t>
  </si>
  <si>
    <t>AccomCost</t>
  </si>
  <si>
    <t>HolActivityTours</t>
  </si>
  <si>
    <t>MedEmergencyLikelihood</t>
  </si>
  <si>
    <t>FOREX</t>
  </si>
  <si>
    <t>TravelGear</t>
  </si>
  <si>
    <t>TheftLikelihood</t>
  </si>
  <si>
    <t>GrandTotal (Range+Risk+Corr+FOREX)</t>
  </si>
  <si>
    <t>Fantasy Island Vacation Budget</t>
  </si>
  <si>
    <t>https://medium.com/@zhijingeu/building-a-probabilistic-risk-estimate-using-monte-carlo-simulations-cf904b1ab503</t>
  </si>
  <si>
    <t>https://youtu.be/0RiEquwDjNg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</si>
</sst>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;;;"/>
  </numFmts>
  <fonts count="19" x14ac:knownFonts="1">
    <font>
      <sz val="11"/>
      <color theme="1"/>
      <name val="Calibri"/>
      <family val="2"/>
      <scheme val="minor"/>
    </font>
    <font>
      <sz val="18"/>
      <name val="Arial"/>
    </font>
    <font>
      <sz val="16"/>
      <color rgb="FF000000"/>
      <name val="Calibri"/>
    </font>
    <font>
      <sz val="12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</font>
    <font>
      <sz val="16"/>
      <color rgb="FF000000"/>
      <name val="Calibri"/>
      <family val="2"/>
    </font>
    <font>
      <b/>
      <sz val="16"/>
      <color rgb="FF000000"/>
      <name val="Calibri"/>
      <family val="2"/>
    </font>
    <font>
      <b/>
      <sz val="12"/>
      <color theme="1"/>
      <name val="Calibri"/>
      <family val="2"/>
    </font>
    <font>
      <sz val="16"/>
      <color theme="1"/>
      <name val="Calibri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theme="1"/>
      <name val="Calibri"/>
      <family val="2"/>
      <scheme val="minor"/>
    </font>
    <font>
      <b/>
      <u/>
      <sz val="18"/>
      <color theme="1"/>
      <name val="Calibri"/>
      <family val="2"/>
    </font>
    <font>
      <i/>
      <sz val="16"/>
      <color rgb="FF000000"/>
      <name val="Calibri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auto="1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84">
    <xf numFmtId="0" fontId="0" fillId="0" borderId="0" xfId="0"/>
    <xf numFmtId="0" fontId="4" fillId="2" borderId="0" xfId="0" applyFont="1" applyFill="1"/>
    <xf numFmtId="0" fontId="0" fillId="2" borderId="0" xfId="0" applyFill="1"/>
    <xf numFmtId="0" fontId="2" fillId="2" borderId="1" xfId="0" applyFont="1" applyFill="1" applyBorder="1" applyAlignment="1">
      <alignment horizontal="left" vertical="center" wrapText="1" readingOrder="1"/>
    </xf>
    <xf numFmtId="3" fontId="2" fillId="2" borderId="1" xfId="0" applyNumberFormat="1" applyFont="1" applyFill="1" applyBorder="1" applyAlignment="1">
      <alignment horizontal="center" vertical="center" wrapText="1" readingOrder="1"/>
    </xf>
    <xf numFmtId="0" fontId="2" fillId="2" borderId="1" xfId="0" applyFont="1" applyFill="1" applyBorder="1" applyAlignment="1">
      <alignment horizontal="center" vertical="center" wrapText="1" readingOrder="1"/>
    </xf>
    <xf numFmtId="0" fontId="1" fillId="2" borderId="1" xfId="0" applyFont="1" applyFill="1" applyBorder="1" applyAlignment="1">
      <alignment vertical="top" wrapText="1"/>
    </xf>
    <xf numFmtId="0" fontId="5" fillId="2" borderId="1" xfId="0" applyFont="1" applyFill="1" applyBorder="1" applyAlignment="1">
      <alignment horizontal="left" vertical="center" wrapText="1" readingOrder="1"/>
    </xf>
    <xf numFmtId="0" fontId="5" fillId="2" borderId="1" xfId="0" applyFont="1" applyFill="1" applyBorder="1" applyAlignment="1">
      <alignment horizontal="center" vertical="center" wrapText="1" readingOrder="1"/>
    </xf>
    <xf numFmtId="3" fontId="1" fillId="2" borderId="1" xfId="0" applyNumberFormat="1" applyFont="1" applyFill="1" applyBorder="1" applyAlignment="1">
      <alignment horizontal="center" vertical="top" wrapText="1"/>
    </xf>
    <xf numFmtId="0" fontId="6" fillId="2" borderId="1" xfId="0" applyFont="1" applyFill="1" applyBorder="1" applyAlignment="1">
      <alignment horizontal="left" vertical="center" wrapText="1" readingOrder="1"/>
    </xf>
    <xf numFmtId="0" fontId="7" fillId="2" borderId="1" xfId="0" applyFont="1" applyFill="1" applyBorder="1" applyAlignment="1">
      <alignment horizontal="left" vertical="center" wrapText="1" readingOrder="1"/>
    </xf>
    <xf numFmtId="3" fontId="6" fillId="2" borderId="1" xfId="0" applyNumberFormat="1" applyFont="1" applyFill="1" applyBorder="1" applyAlignment="1">
      <alignment horizontal="center" vertical="center" wrapText="1" readingOrder="1"/>
    </xf>
    <xf numFmtId="0" fontId="6" fillId="2" borderId="1" xfId="0" applyFont="1" applyFill="1" applyBorder="1" applyAlignment="1">
      <alignment horizontal="center" vertical="center" wrapText="1" readingOrder="1"/>
    </xf>
    <xf numFmtId="0" fontId="8" fillId="2" borderId="0" xfId="0" applyFont="1" applyFill="1" applyBorder="1" applyAlignment="1">
      <alignment horizontal="center" vertical="center" wrapText="1" readingOrder="1"/>
    </xf>
    <xf numFmtId="0" fontId="8" fillId="2" borderId="1" xfId="0" applyFont="1" applyFill="1" applyBorder="1" applyAlignment="1">
      <alignment horizontal="center" vertical="center" wrapText="1" readingOrder="1"/>
    </xf>
    <xf numFmtId="9" fontId="9" fillId="2" borderId="1" xfId="0" applyNumberFormat="1" applyFont="1" applyFill="1" applyBorder="1" applyAlignment="1">
      <alignment horizontal="center" vertical="center" wrapText="1" readingOrder="1"/>
    </xf>
    <xf numFmtId="3" fontId="6" fillId="2" borderId="1" xfId="0" quotePrefix="1" applyNumberFormat="1" applyFont="1" applyFill="1" applyBorder="1" applyAlignment="1">
      <alignment horizontal="center" vertical="center" wrapText="1" readingOrder="1"/>
    </xf>
    <xf numFmtId="3" fontId="10" fillId="2" borderId="1" xfId="0" applyNumberFormat="1" applyFont="1" applyFill="1" applyBorder="1" applyAlignment="1">
      <alignment horizontal="center" vertical="center" wrapText="1" readingOrder="1"/>
    </xf>
    <xf numFmtId="0" fontId="11" fillId="2" borderId="1" xfId="0" applyFont="1" applyFill="1" applyBorder="1" applyAlignment="1">
      <alignment horizontal="left" vertical="center" wrapText="1" readingOrder="1"/>
    </xf>
    <xf numFmtId="0" fontId="3" fillId="2" borderId="0" xfId="0" applyFont="1" applyFill="1"/>
    <xf numFmtId="0" fontId="2" fillId="2" borderId="0" xfId="0" applyFont="1" applyFill="1" applyBorder="1" applyAlignment="1">
      <alignment horizontal="left" vertical="center" wrapText="1" readingOrder="1"/>
    </xf>
    <xf numFmtId="0" fontId="2" fillId="2" borderId="0" xfId="0" applyFont="1" applyFill="1" applyBorder="1" applyAlignment="1">
      <alignment horizontal="center" vertical="center" wrapText="1" readingOrder="1"/>
    </xf>
    <xf numFmtId="3" fontId="2" fillId="2" borderId="0" xfId="0" applyNumberFormat="1" applyFont="1" applyFill="1" applyBorder="1" applyAlignment="1">
      <alignment horizontal="center" vertical="center" wrapText="1" readingOrder="1"/>
    </xf>
    <xf numFmtId="0" fontId="6" fillId="2" borderId="0" xfId="0" applyFont="1" applyFill="1" applyBorder="1" applyAlignment="1">
      <alignment horizontal="center" vertical="center" wrapText="1" readingOrder="1"/>
    </xf>
    <xf numFmtId="0" fontId="11" fillId="2" borderId="0" xfId="0" applyFont="1" applyFill="1" applyBorder="1" applyAlignment="1">
      <alignment horizontal="left" vertical="center" wrapText="1" readingOrder="1"/>
    </xf>
    <xf numFmtId="0" fontId="6" fillId="2" borderId="0" xfId="0" applyFont="1" applyFill="1" applyBorder="1" applyAlignment="1">
      <alignment horizontal="left" vertical="center" wrapText="1" readingOrder="1"/>
    </xf>
    <xf numFmtId="9" fontId="9" fillId="2" borderId="0" xfId="0" applyNumberFormat="1" applyFont="1" applyFill="1" applyBorder="1" applyAlignment="1">
      <alignment horizontal="center" vertical="center" wrapText="1" readingOrder="1"/>
    </xf>
    <xf numFmtId="3" fontId="10" fillId="2" borderId="0" xfId="0" applyNumberFormat="1" applyFont="1" applyFill="1" applyBorder="1" applyAlignment="1">
      <alignment horizontal="center" vertical="center" wrapText="1" readingOrder="1"/>
    </xf>
    <xf numFmtId="0" fontId="3" fillId="2" borderId="1" xfId="0" applyFont="1" applyFill="1" applyBorder="1"/>
    <xf numFmtId="2" fontId="2" fillId="2" borderId="1" xfId="0" applyNumberFormat="1" applyFont="1" applyFill="1" applyBorder="1" applyAlignment="1">
      <alignment horizontal="center" vertical="center" wrapText="1" readingOrder="1"/>
    </xf>
    <xf numFmtId="0" fontId="0" fillId="2" borderId="0" xfId="0" applyFill="1" applyAlignment="1">
      <alignment horizontal="right"/>
    </xf>
    <xf numFmtId="0" fontId="0" fillId="2" borderId="0" xfId="0" applyFill="1" applyAlignment="1">
      <alignment horizontal="center"/>
    </xf>
    <xf numFmtId="0" fontId="7" fillId="2" borderId="0" xfId="0" applyFont="1" applyFill="1" applyBorder="1" applyAlignment="1">
      <alignment horizontal="left" vertical="center" wrapText="1" readingOrder="1"/>
    </xf>
    <xf numFmtId="3" fontId="1" fillId="2" borderId="0" xfId="0" applyNumberFormat="1" applyFont="1" applyFill="1" applyBorder="1" applyAlignment="1">
      <alignment horizontal="center" vertical="top" wrapText="1"/>
    </xf>
    <xf numFmtId="2" fontId="12" fillId="2" borderId="0" xfId="0" applyNumberFormat="1" applyFont="1" applyFill="1" applyAlignment="1">
      <alignment horizontal="center" vertical="center"/>
    </xf>
    <xf numFmtId="0" fontId="13" fillId="2" borderId="0" xfId="0" applyFont="1" applyFill="1" applyBorder="1" applyAlignment="1">
      <alignment horizontal="center" vertical="top" readingOrder="1"/>
    </xf>
    <xf numFmtId="4" fontId="14" fillId="2" borderId="1" xfId="0" applyNumberFormat="1" applyFont="1" applyFill="1" applyBorder="1" applyAlignment="1">
      <alignment horizontal="center" vertical="center" wrapText="1" readingOrder="1"/>
    </xf>
    <xf numFmtId="3" fontId="0" fillId="2" borderId="0" xfId="0" applyNumberFormat="1" applyFill="1"/>
    <xf numFmtId="0" fontId="15" fillId="0" borderId="0" xfId="0" applyFont="1"/>
    <xf numFmtId="0" fontId="16" fillId="0" borderId="0" xfId="0" applyFont="1"/>
    <xf numFmtId="0" fontId="0" fillId="0" borderId="0" xfId="0" quotePrefix="1"/>
    <xf numFmtId="0" fontId="15" fillId="0" borderId="0" xfId="0" applyFont="1" applyAlignment="1">
      <alignment horizontal="center"/>
    </xf>
    <xf numFmtId="0" fontId="0" fillId="0" borderId="0" xfId="0" applyBorder="1"/>
    <xf numFmtId="0" fontId="0" fillId="0" borderId="2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5" fillId="0" borderId="3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15" fillId="0" borderId="13" xfId="0" applyFont="1" applyBorder="1" applyAlignment="1">
      <alignment horizontal="center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6" xfId="0" quotePrefix="1" applyBorder="1" applyAlignment="1">
      <alignment horizontal="center"/>
    </xf>
    <xf numFmtId="0" fontId="0" fillId="0" borderId="2" xfId="0" quotePrefix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0" fillId="0" borderId="10" xfId="0" quotePrefix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17" fillId="0" borderId="0" xfId="1"/>
    <xf numFmtId="164" fontId="0" fillId="0" borderId="10" xfId="0" applyNumberFormat="1" applyBorder="1" applyAlignment="1">
      <alignment horizontal="right"/>
    </xf>
    <xf numFmtId="164" fontId="0" fillId="0" borderId="11" xfId="0" applyNumberFormat="1" applyBorder="1" applyAlignment="1">
      <alignment horizontal="right"/>
    </xf>
    <xf numFmtId="164" fontId="0" fillId="0" borderId="12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2" xfId="0" applyBorder="1" applyAlignment="1">
      <alignment horizontal="right"/>
    </xf>
    <xf numFmtId="10" fontId="0" fillId="0" borderId="12" xfId="0" applyNumberFormat="1" applyBorder="1"/>
    <xf numFmtId="0" fontId="0" fillId="0" borderId="10" xfId="0" quotePrefix="1" applyBorder="1"/>
    <xf numFmtId="0" fontId="0" fillId="0" borderId="11" xfId="0" quotePrefix="1" applyBorder="1"/>
    <xf numFmtId="0" fontId="0" fillId="0" borderId="9" xfId="0" applyBorder="1"/>
    <xf numFmtId="165" fontId="0" fillId="0" borderId="0" xfId="0" applyNumberFormat="1"/>
    <xf numFmtId="0" fontId="0" fillId="0" borderId="14" xfId="0" applyBorder="1" applyAlignment="1">
      <alignment horizontal="center"/>
    </xf>
    <xf numFmtId="0" fontId="18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0"/>
            </a:pPr>
            <a:r>
              <a:rPr lang="en-MY"/>
              <a:t>Cum. Distribution of GrandTotal (Range+Risk+Corr+FOREX) ('Uncertain Range+Events + Corr'!$I$27)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'Risk Results 1'!$AD$22:$AD$62</c:f>
              <c:numCache>
                <c:formatCode>General</c:formatCode>
                <c:ptCount val="41"/>
                <c:pt idx="0">
                  <c:v>2607.3374653519832</c:v>
                </c:pt>
                <c:pt idx="1">
                  <c:v>2961.530122672913</c:v>
                </c:pt>
                <c:pt idx="2">
                  <c:v>3052.3378794420692</c:v>
                </c:pt>
                <c:pt idx="3">
                  <c:v>3135.0388885911211</c:v>
                </c:pt>
                <c:pt idx="4">
                  <c:v>3190.800589993511</c:v>
                </c:pt>
                <c:pt idx="5">
                  <c:v>3229.9293782395494</c:v>
                </c:pt>
                <c:pt idx="6">
                  <c:v>3271.9912588054835</c:v>
                </c:pt>
                <c:pt idx="7">
                  <c:v>3327.0006019254406</c:v>
                </c:pt>
                <c:pt idx="8">
                  <c:v>3362.590041450439</c:v>
                </c:pt>
                <c:pt idx="9">
                  <c:v>3396.2576597480183</c:v>
                </c:pt>
                <c:pt idx="10">
                  <c:v>3432.8552612098392</c:v>
                </c:pt>
                <c:pt idx="11">
                  <c:v>3476.8987650772333</c:v>
                </c:pt>
                <c:pt idx="12">
                  <c:v>3510.0247355755801</c:v>
                </c:pt>
                <c:pt idx="13">
                  <c:v>3542.0710377905866</c:v>
                </c:pt>
                <c:pt idx="14">
                  <c:v>3575.4761145934613</c:v>
                </c:pt>
                <c:pt idx="15">
                  <c:v>3598.9398525150982</c:v>
                </c:pt>
                <c:pt idx="16">
                  <c:v>3636.2357568191219</c:v>
                </c:pt>
                <c:pt idx="17">
                  <c:v>3659.8120403132343</c:v>
                </c:pt>
                <c:pt idx="18">
                  <c:v>3689.5016945062489</c:v>
                </c:pt>
                <c:pt idx="19">
                  <c:v>3723.7819650180613</c:v>
                </c:pt>
                <c:pt idx="20">
                  <c:v>3757.4633123963322</c:v>
                </c:pt>
                <c:pt idx="21">
                  <c:v>3787.6771950261191</c:v>
                </c:pt>
                <c:pt idx="22">
                  <c:v>3821.9119940806636</c:v>
                </c:pt>
                <c:pt idx="23">
                  <c:v>3848.660916064196</c:v>
                </c:pt>
                <c:pt idx="24">
                  <c:v>3878.4397960165456</c:v>
                </c:pt>
                <c:pt idx="25">
                  <c:v>3914.8168523769186</c:v>
                </c:pt>
                <c:pt idx="26">
                  <c:v>3958.3328098288157</c:v>
                </c:pt>
                <c:pt idx="27">
                  <c:v>4000.374117058228</c:v>
                </c:pt>
                <c:pt idx="28">
                  <c:v>4032.0726397601511</c:v>
                </c:pt>
                <c:pt idx="29">
                  <c:v>4068.8772376080528</c:v>
                </c:pt>
                <c:pt idx="30">
                  <c:v>4115.76947104184</c:v>
                </c:pt>
                <c:pt idx="31">
                  <c:v>4166.1267843303458</c:v>
                </c:pt>
                <c:pt idx="32">
                  <c:v>4223.227529807501</c:v>
                </c:pt>
                <c:pt idx="33">
                  <c:v>4267.7636384278321</c:v>
                </c:pt>
                <c:pt idx="34">
                  <c:v>4343.871392562548</c:v>
                </c:pt>
                <c:pt idx="35">
                  <c:v>4406.1938510205046</c:v>
                </c:pt>
                <c:pt idx="36">
                  <c:v>4456.0825455464592</c:v>
                </c:pt>
                <c:pt idx="37">
                  <c:v>4549.4832581393466</c:v>
                </c:pt>
                <c:pt idx="38">
                  <c:v>4675.7233696146704</c:v>
                </c:pt>
                <c:pt idx="39">
                  <c:v>4865.8941510137292</c:v>
                </c:pt>
                <c:pt idx="40">
                  <c:v>6239.9742397571472</c:v>
                </c:pt>
              </c:numCache>
            </c:numRef>
          </c:xVal>
          <c:yVal>
            <c:numRef>
              <c:f>'Risk Results 1'!$AC$22:$AC$62</c:f>
              <c:numCache>
                <c:formatCode>0.0%</c:formatCode>
                <c:ptCount val="41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0391-4DD7-9CE9-EB3279355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772984"/>
        <c:axId val="519771344"/>
      </c:scatterChart>
      <c:valAx>
        <c:axId val="519772984"/>
        <c:scaling>
          <c:orientation val="minMax"/>
          <c:min val="2607"/>
        </c:scaling>
        <c:delete val="0"/>
        <c:axPos val="b"/>
        <c:numFmt formatCode="General" sourceLinked="1"/>
        <c:majorTickMark val="out"/>
        <c:minorTickMark val="none"/>
        <c:tickLblPos val="nextTo"/>
        <c:crossAx val="519771344"/>
        <c:crosses val="autoZero"/>
        <c:crossBetween val="midCat"/>
      </c:valAx>
      <c:valAx>
        <c:axId val="519771344"/>
        <c:scaling>
          <c:orientation val="minMax"/>
          <c:max val="1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519772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'Risk Results 1'!$BB$6</c:f>
          <c:strCache>
            <c:ptCount val="1"/>
            <c:pt idx="0">
              <c:v>Tornado Diagram for GrandTotal (Range+Risk+Corr+FOREX) (Uncertain Range+Events + Corr'!$I$27)</c:v>
            </c:pt>
          </c:strCache>
        </c:strRef>
      </c:tx>
      <c:overlay val="0"/>
      <c:txPr>
        <a:bodyPr/>
        <a:lstStyle/>
        <a:p>
          <a:pPr>
            <a:defRPr sz="1400" b="0"/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dLbls>
            <c:numFmt formatCode="0.00" sourceLinked="0"/>
            <c:spPr>
              <a:noFill/>
              <a:ln>
                <a:noFill/>
              </a:ln>
              <a:effectLst/>
            </c:sp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'Risk Results 1'!TornadoX</c:f>
              <c:strCache>
                <c:ptCount val="8"/>
                <c:pt idx="0">
                  <c:v>TravelGear</c:v>
                </c:pt>
                <c:pt idx="1">
                  <c:v>TheftLikelihood</c:v>
                </c:pt>
                <c:pt idx="2">
                  <c:v>FOREX</c:v>
                </c:pt>
                <c:pt idx="3">
                  <c:v>MedEmergencyLikelihood</c:v>
                </c:pt>
                <c:pt idx="4">
                  <c:v>Meals</c:v>
                </c:pt>
                <c:pt idx="5">
                  <c:v>AccomCost</c:v>
                </c:pt>
                <c:pt idx="6">
                  <c:v>HolActivityTours</c:v>
                </c:pt>
                <c:pt idx="7">
                  <c:v>PlaneFare</c:v>
                </c:pt>
              </c:strCache>
            </c:strRef>
          </c:cat>
          <c:val>
            <c:numRef>
              <c:f>'Risk Results 1'!TornadoY</c:f>
              <c:numCache>
                <c:formatCode>General</c:formatCode>
                <c:ptCount val="8"/>
                <c:pt idx="0">
                  <c:v>5.6722712176015724E-2</c:v>
                </c:pt>
                <c:pt idx="1">
                  <c:v>0.14674043298013528</c:v>
                </c:pt>
                <c:pt idx="2">
                  <c:v>-0.28436953085313948</c:v>
                </c:pt>
                <c:pt idx="3">
                  <c:v>0.38909529946839966</c:v>
                </c:pt>
                <c:pt idx="4">
                  <c:v>0.50899448534239577</c:v>
                </c:pt>
                <c:pt idx="5">
                  <c:v>0.53805337630305161</c:v>
                </c:pt>
                <c:pt idx="6">
                  <c:v>0.56421049025285952</c:v>
                </c:pt>
                <c:pt idx="7">
                  <c:v>0.62390401392701111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447-4FFB-8B4C-5E61833CCB6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429575136"/>
        <c:axId val="429578416"/>
      </c:barChart>
      <c:catAx>
        <c:axId val="429575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crossAx val="429578416"/>
        <c:crosses val="autoZero"/>
        <c:auto val="1"/>
        <c:lblAlgn val="ctr"/>
        <c:lblOffset val="100"/>
        <c:noMultiLvlLbl val="0"/>
      </c:catAx>
      <c:valAx>
        <c:axId val="429578416"/>
        <c:scaling>
          <c:orientation val="minMax"/>
          <c:max val="1"/>
          <c:min val="-1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429575136"/>
        <c:crosses val="autoZero"/>
        <c:crossBetween val="between"/>
      </c:valAx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Distribution of GrandTotal (Range+Risk+Corr+FOREX) ('Uncertain Range+Events + Corr'!$I$27)</cx:v>
        </cx:txData>
      </cx:tx>
    </cx:title>
    <cx:plotArea>
      <cx:plotAreaRegion>
        <cx:series layoutId="clusteredColumn" uniqueId="{97BE5FC6-6BFC-4B78-AF35-0BB6F6926AB7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1657350</xdr:colOff>
      <xdr:row>16</xdr:row>
      <xdr:rowOff>28575</xdr:rowOff>
    </xdr:from>
    <xdr:to>
      <xdr:col>3</xdr:col>
      <xdr:colOff>22815</xdr:colOff>
      <xdr:row>34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70D8A3-244D-4661-9202-A43CF7774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3125" y="3409950"/>
          <a:ext cx="5471115" cy="353377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200024</xdr:colOff>
      <xdr:row>16</xdr:row>
      <xdr:rowOff>66675</xdr:rowOff>
    </xdr:from>
    <xdr:to>
      <xdr:col>1</xdr:col>
      <xdr:colOff>352425</xdr:colOff>
      <xdr:row>34</xdr:row>
      <xdr:rowOff>126593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F7EB8F-EA94-4481-9D96-87550DEE3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4" y="3448050"/>
          <a:ext cx="3057526" cy="3488918"/>
        </a:xfrm>
        <a:prstGeom prst="rect">
          <a:avLst/>
        </a:prstGeom>
      </xdr:spPr>
    </xdr:pic>
    <xdr:clientData/>
  </xdr:twoCellAnchor>
  <xdr:twoCellAnchor>
    <xdr:from>
      <xdr:col>1</xdr:col>
      <xdr:colOff>904875</xdr:colOff>
      <xdr:row>19</xdr:row>
      <xdr:rowOff>123825</xdr:rowOff>
    </xdr:from>
    <xdr:to>
      <xdr:col>2</xdr:col>
      <xdr:colOff>1323975</xdr:colOff>
      <xdr:row>30</xdr:row>
      <xdr:rowOff>9525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EE452B7C-ED04-488C-88AE-DA9076977245}"/>
            </a:ext>
          </a:extLst>
        </xdr:cNvPr>
        <xdr:cNvSpPr/>
      </xdr:nvSpPr>
      <xdr:spPr>
        <a:xfrm>
          <a:off x="3810000" y="4076700"/>
          <a:ext cx="1809750" cy="19812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0</xdr:colOff>
      <xdr:row>2</xdr:row>
      <xdr:rowOff>0</xdr:rowOff>
    </xdr:from>
    <xdr:to>
      <xdr:col>41</xdr:col>
      <xdr:colOff>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FE0A9A-75EB-4D2E-A756-79239FDD2A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0</xdr:colOff>
      <xdr:row>2</xdr:row>
      <xdr:rowOff>0</xdr:rowOff>
    </xdr:from>
    <xdr:to>
      <xdr:col>52</xdr:col>
      <xdr:colOff>0</xdr:colOff>
      <xdr:row>24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8B3E8D5-B6BF-44D8-A1CB-E1F94CD8A2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511825" y="390525"/>
              <a:ext cx="6096000" cy="4238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MY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53</xdr:col>
      <xdr:colOff>0</xdr:colOff>
      <xdr:row>5</xdr:row>
      <xdr:rowOff>0</xdr:rowOff>
    </xdr:from>
    <xdr:to>
      <xdr:col>63</xdr:col>
      <xdr:colOff>0</xdr:colOff>
      <xdr:row>27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048EC3-B8E6-4A5C-951A-978F8E2977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ogramming/Excel/XLRisk/XLRisk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AddressWithSheet"/>
      <definedName name="RiskBernoulli"/>
      <definedName name="RiskCorrmat"/>
      <definedName name="RiskPert"/>
      <definedName name="RiskUniform"/>
      <definedName name="SortedTable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youtu.be/0RiEquwDjNg" TargetMode="External"/><Relationship Id="rId1" Type="http://schemas.openxmlformats.org/officeDocument/2006/relationships/hyperlink" Target="https://medium.com/@zhijingeu/building-a-probabilistic-risk-estimate-using-monte-carlo-simulations-cf904b1ab503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05533-81D1-4F91-A30A-2397E1AE3E12}">
  <sheetPr codeName="Sheet1"/>
  <dimension ref="A1:N52"/>
  <sheetViews>
    <sheetView tabSelected="1" workbookViewId="0">
      <selection activeCell="C4" sqref="C4"/>
    </sheetView>
  </sheetViews>
  <sheetFormatPr defaultRowHeight="15" x14ac:dyDescent="0.25"/>
  <cols>
    <col min="1" max="1" width="43.5703125" customWidth="1"/>
    <col min="2" max="2" width="20.85546875" customWidth="1"/>
    <col min="3" max="3" width="106.5703125" customWidth="1"/>
    <col min="7" max="14" width="9.140625" style="2"/>
  </cols>
  <sheetData>
    <row r="1" spans="1:6" ht="31.5" x14ac:dyDescent="0.5">
      <c r="A1" s="83" t="s">
        <v>164</v>
      </c>
      <c r="B1" s="2"/>
      <c r="C1" s="2"/>
      <c r="D1" s="2"/>
      <c r="E1" s="2"/>
      <c r="F1" s="2"/>
    </row>
    <row r="2" spans="1:6" x14ac:dyDescent="0.25">
      <c r="A2" s="71" t="s">
        <v>165</v>
      </c>
      <c r="B2" s="2"/>
      <c r="C2" s="2"/>
      <c r="D2" s="2"/>
      <c r="E2" s="2"/>
      <c r="F2" s="2"/>
    </row>
    <row r="3" spans="1:6" x14ac:dyDescent="0.25">
      <c r="A3" s="71" t="s">
        <v>166</v>
      </c>
      <c r="B3" s="2"/>
      <c r="C3" s="2"/>
      <c r="D3" s="2"/>
      <c r="E3" s="2"/>
      <c r="F3" s="2"/>
    </row>
    <row r="4" spans="1:6" ht="28.5" x14ac:dyDescent="0.45">
      <c r="A4" s="1" t="s">
        <v>11</v>
      </c>
      <c r="B4" s="2"/>
      <c r="C4" s="2"/>
      <c r="D4" s="2"/>
      <c r="E4" s="2"/>
      <c r="F4" s="2"/>
    </row>
    <row r="5" spans="1:6" x14ac:dyDescent="0.25">
      <c r="A5" s="2"/>
      <c r="B5" s="2"/>
      <c r="C5" s="2"/>
      <c r="D5" s="2"/>
      <c r="E5" s="2"/>
      <c r="F5" s="2"/>
    </row>
    <row r="6" spans="1:6" ht="21" x14ac:dyDescent="0.25">
      <c r="A6" s="7" t="s">
        <v>0</v>
      </c>
      <c r="B6" s="8" t="s">
        <v>12</v>
      </c>
      <c r="C6" s="8" t="s">
        <v>17</v>
      </c>
      <c r="D6" s="2"/>
      <c r="E6" s="2"/>
      <c r="F6" s="2"/>
    </row>
    <row r="7" spans="1:6" ht="21" x14ac:dyDescent="0.25">
      <c r="A7" s="3" t="s">
        <v>1</v>
      </c>
      <c r="B7" s="4">
        <v>8500</v>
      </c>
      <c r="C7" s="3" t="s">
        <v>2</v>
      </c>
      <c r="D7" s="2"/>
      <c r="E7" s="2"/>
      <c r="F7" s="2"/>
    </row>
    <row r="8" spans="1:6" ht="21" x14ac:dyDescent="0.25">
      <c r="A8" s="3" t="s">
        <v>3</v>
      </c>
      <c r="B8" s="4">
        <v>3000</v>
      </c>
      <c r="C8" s="10" t="s">
        <v>15</v>
      </c>
      <c r="D8" s="2"/>
      <c r="E8" s="2"/>
      <c r="F8" s="2"/>
    </row>
    <row r="9" spans="1:6" ht="21" x14ac:dyDescent="0.25">
      <c r="A9" s="3" t="s">
        <v>5</v>
      </c>
      <c r="B9" s="4">
        <v>700</v>
      </c>
      <c r="C9" s="10" t="s">
        <v>14</v>
      </c>
      <c r="D9" s="2"/>
      <c r="E9" s="2"/>
      <c r="F9" s="2"/>
    </row>
    <row r="10" spans="1:6" ht="21" x14ac:dyDescent="0.25">
      <c r="A10" s="3" t="s">
        <v>6</v>
      </c>
      <c r="B10" s="4">
        <v>1000</v>
      </c>
      <c r="C10" s="3" t="s">
        <v>7</v>
      </c>
      <c r="D10" s="2"/>
      <c r="E10" s="2"/>
      <c r="F10" s="2"/>
    </row>
    <row r="11" spans="1:6" ht="21" x14ac:dyDescent="0.25">
      <c r="A11" s="3" t="s">
        <v>8</v>
      </c>
      <c r="B11" s="4">
        <v>3000</v>
      </c>
      <c r="C11" s="3" t="s">
        <v>7</v>
      </c>
      <c r="D11" s="2"/>
      <c r="E11" s="2"/>
      <c r="F11" s="2"/>
    </row>
    <row r="12" spans="1:6" ht="21" x14ac:dyDescent="0.25">
      <c r="A12" s="3" t="s">
        <v>9</v>
      </c>
      <c r="B12" s="4">
        <v>400</v>
      </c>
      <c r="C12" s="3" t="s">
        <v>10</v>
      </c>
      <c r="D12" s="2"/>
      <c r="E12" s="2"/>
      <c r="F12" s="2"/>
    </row>
    <row r="13" spans="1:6" ht="22.5" customHeight="1" x14ac:dyDescent="0.25">
      <c r="A13" s="11" t="s">
        <v>19</v>
      </c>
      <c r="B13" s="9">
        <f>ROUND(SUM(B7:B12),0)</f>
        <v>16600</v>
      </c>
      <c r="C13" s="6"/>
      <c r="D13" s="2"/>
      <c r="E13" s="2"/>
      <c r="F13" s="2"/>
    </row>
    <row r="14" spans="1:6" x14ac:dyDescent="0.25">
      <c r="A14" s="2"/>
      <c r="B14" s="2"/>
      <c r="C14" s="2"/>
      <c r="D14" s="2"/>
      <c r="E14" s="2"/>
      <c r="F14" s="2"/>
    </row>
    <row r="15" spans="1:6" ht="23.25" x14ac:dyDescent="0.25">
      <c r="A15" s="11" t="s">
        <v>20</v>
      </c>
      <c r="B15" s="9">
        <f>B13/4</f>
        <v>4150</v>
      </c>
      <c r="C15" s="10" t="s">
        <v>21</v>
      </c>
      <c r="D15" s="2"/>
      <c r="E15" s="2"/>
      <c r="F15" s="2"/>
    </row>
    <row r="16" spans="1:6" x14ac:dyDescent="0.25">
      <c r="A16" s="2"/>
      <c r="B16" s="2"/>
      <c r="C16" s="2"/>
      <c r="D16" s="2"/>
      <c r="E16" s="2"/>
      <c r="F16" s="2"/>
    </row>
    <row r="17" spans="1:6" x14ac:dyDescent="0.25">
      <c r="A17" s="2"/>
      <c r="B17" s="2"/>
      <c r="C17" s="2">
        <f>700/5</f>
        <v>140</v>
      </c>
      <c r="D17" s="2"/>
      <c r="E17" s="2"/>
      <c r="F17" s="2"/>
    </row>
    <row r="18" spans="1:6" x14ac:dyDescent="0.25">
      <c r="A18" s="2"/>
      <c r="B18" s="2"/>
      <c r="C18" s="2"/>
      <c r="D18" s="2"/>
      <c r="E18" s="2"/>
      <c r="F18" s="2"/>
    </row>
    <row r="19" spans="1:6" x14ac:dyDescent="0.25">
      <c r="A19" s="2"/>
      <c r="B19" s="2"/>
      <c r="C19" s="2"/>
      <c r="D19" s="2"/>
      <c r="E19" s="2"/>
      <c r="F19" s="2"/>
    </row>
    <row r="20" spans="1:6" x14ac:dyDescent="0.25">
      <c r="A20" s="2"/>
      <c r="B20" s="2"/>
      <c r="C20" s="2"/>
      <c r="D20" s="2"/>
      <c r="E20" s="2"/>
      <c r="F20" s="2"/>
    </row>
    <row r="21" spans="1:6" x14ac:dyDescent="0.25">
      <c r="A21" s="2"/>
      <c r="B21" s="2"/>
      <c r="C21" s="2"/>
      <c r="D21" s="2"/>
      <c r="E21" s="2"/>
      <c r="F21" s="2"/>
    </row>
    <row r="22" spans="1:6" x14ac:dyDescent="0.25">
      <c r="A22" s="2"/>
      <c r="B22" s="2"/>
      <c r="C22" s="2"/>
      <c r="D22" s="2"/>
      <c r="E22" s="2"/>
      <c r="F22" s="2"/>
    </row>
    <row r="23" spans="1:6" x14ac:dyDescent="0.25">
      <c r="A23" s="2"/>
      <c r="B23" s="2"/>
      <c r="C23" s="2"/>
      <c r="D23" s="2"/>
      <c r="E23" s="2"/>
      <c r="F23" s="2"/>
    </row>
    <row r="24" spans="1:6" x14ac:dyDescent="0.25">
      <c r="A24" s="2"/>
      <c r="B24" s="2"/>
      <c r="C24" s="2"/>
      <c r="D24" s="2"/>
      <c r="E24" s="2"/>
      <c r="F24" s="2"/>
    </row>
    <row r="25" spans="1:6" x14ac:dyDescent="0.25">
      <c r="A25" s="2"/>
      <c r="B25" s="2"/>
      <c r="C25" s="2"/>
      <c r="D25" s="2"/>
      <c r="E25" s="2"/>
      <c r="F25" s="2"/>
    </row>
    <row r="26" spans="1:6" x14ac:dyDescent="0.25">
      <c r="A26" s="2"/>
      <c r="B26" s="2"/>
      <c r="C26" s="2"/>
      <c r="D26" s="2"/>
      <c r="E26" s="2"/>
      <c r="F26" s="2"/>
    </row>
    <row r="27" spans="1:6" x14ac:dyDescent="0.25">
      <c r="A27" s="2"/>
      <c r="B27" s="2"/>
      <c r="C27" s="2"/>
      <c r="D27" s="2"/>
      <c r="E27" s="2"/>
      <c r="F27" s="2"/>
    </row>
    <row r="28" spans="1:6" x14ac:dyDescent="0.25">
      <c r="A28" s="2"/>
      <c r="B28" s="2"/>
      <c r="C28" s="2"/>
      <c r="D28" s="2"/>
      <c r="E28" s="2"/>
      <c r="F28" s="2"/>
    </row>
    <row r="29" spans="1:6" x14ac:dyDescent="0.25">
      <c r="A29" s="2"/>
      <c r="B29" s="2"/>
      <c r="C29" s="2"/>
      <c r="D29" s="2"/>
      <c r="E29" s="2"/>
      <c r="F29" s="2"/>
    </row>
    <row r="30" spans="1:6" x14ac:dyDescent="0.25">
      <c r="A30" s="2"/>
      <c r="B30" s="2"/>
      <c r="C30" s="2"/>
      <c r="D30" s="2"/>
      <c r="E30" s="2"/>
      <c r="F30" s="2"/>
    </row>
    <row r="31" spans="1:6" x14ac:dyDescent="0.25">
      <c r="A31" s="2"/>
      <c r="B31" s="2"/>
      <c r="C31" s="2"/>
      <c r="D31" s="2"/>
      <c r="E31" s="2"/>
      <c r="F31" s="2"/>
    </row>
    <row r="32" spans="1:6" x14ac:dyDescent="0.25">
      <c r="A32" s="2"/>
      <c r="B32" s="2"/>
      <c r="C32" s="2"/>
      <c r="D32" s="2"/>
      <c r="E32" s="2"/>
      <c r="F32" s="2"/>
    </row>
    <row r="33" spans="1:6" x14ac:dyDescent="0.25">
      <c r="A33" s="2"/>
      <c r="B33" s="2"/>
      <c r="C33" s="2"/>
      <c r="D33" s="2"/>
      <c r="E33" s="2"/>
      <c r="F33" s="2"/>
    </row>
    <row r="34" spans="1:6" x14ac:dyDescent="0.25">
      <c r="A34" s="2"/>
      <c r="B34" s="2"/>
      <c r="C34" s="2"/>
      <c r="D34" s="2"/>
      <c r="E34" s="2"/>
      <c r="F34" s="2"/>
    </row>
    <row r="35" spans="1:6" x14ac:dyDescent="0.25">
      <c r="A35" s="2"/>
      <c r="B35" s="2"/>
      <c r="C35" s="2"/>
      <c r="D35" s="2"/>
      <c r="E35" s="2"/>
      <c r="F35" s="2"/>
    </row>
    <row r="36" spans="1:6" x14ac:dyDescent="0.25">
      <c r="A36" s="2"/>
      <c r="B36" s="2"/>
      <c r="C36" s="2"/>
      <c r="D36" s="2"/>
      <c r="E36" s="2"/>
      <c r="F36" s="2"/>
    </row>
    <row r="37" spans="1:6" x14ac:dyDescent="0.25">
      <c r="A37" s="2"/>
      <c r="B37" s="2"/>
      <c r="C37" s="2"/>
      <c r="D37" s="2"/>
      <c r="E37" s="2"/>
      <c r="F37" s="2"/>
    </row>
    <row r="38" spans="1:6" x14ac:dyDescent="0.25">
      <c r="A38" s="2"/>
      <c r="B38" s="2"/>
      <c r="C38" s="2"/>
      <c r="D38" s="2"/>
      <c r="E38" s="2"/>
      <c r="F38" s="2"/>
    </row>
    <row r="39" spans="1:6" x14ac:dyDescent="0.25">
      <c r="A39" s="2"/>
      <c r="B39" s="2"/>
      <c r="C39" s="2"/>
      <c r="D39" s="2"/>
      <c r="E39" s="2"/>
      <c r="F39" s="2"/>
    </row>
    <row r="40" spans="1:6" x14ac:dyDescent="0.25">
      <c r="A40" s="2"/>
      <c r="B40" s="2"/>
      <c r="C40" s="2"/>
      <c r="D40" s="2"/>
      <c r="E40" s="2"/>
      <c r="F40" s="2"/>
    </row>
    <row r="41" spans="1:6" x14ac:dyDescent="0.25">
      <c r="A41" s="2"/>
      <c r="B41" s="2"/>
      <c r="C41" s="2"/>
      <c r="D41" s="2"/>
      <c r="E41" s="2"/>
      <c r="F41" s="2"/>
    </row>
    <row r="42" spans="1:6" x14ac:dyDescent="0.25">
      <c r="A42" s="2"/>
      <c r="B42" s="2"/>
      <c r="C42" s="2"/>
      <c r="D42" s="2"/>
      <c r="E42" s="2"/>
      <c r="F42" s="2"/>
    </row>
    <row r="43" spans="1:6" x14ac:dyDescent="0.25">
      <c r="A43" s="2"/>
      <c r="B43" s="2"/>
      <c r="C43" s="2"/>
      <c r="D43" s="2"/>
      <c r="E43" s="2"/>
      <c r="F43" s="2"/>
    </row>
    <row r="44" spans="1:6" x14ac:dyDescent="0.25">
      <c r="A44" s="2"/>
      <c r="B44" s="2"/>
      <c r="C44" s="2"/>
      <c r="D44" s="2"/>
      <c r="E44" s="2"/>
      <c r="F44" s="2"/>
    </row>
    <row r="45" spans="1:6" x14ac:dyDescent="0.25">
      <c r="A45" s="2"/>
      <c r="B45" s="2"/>
      <c r="C45" s="2"/>
      <c r="D45" s="2"/>
      <c r="E45" s="2"/>
      <c r="F45" s="2"/>
    </row>
    <row r="46" spans="1:6" x14ac:dyDescent="0.25">
      <c r="A46" s="2"/>
      <c r="B46" s="2"/>
      <c r="C46" s="2"/>
      <c r="D46" s="2"/>
      <c r="E46" s="2"/>
      <c r="F46" s="2"/>
    </row>
    <row r="47" spans="1:6" x14ac:dyDescent="0.25">
      <c r="A47" s="2"/>
      <c r="B47" s="2"/>
      <c r="C47" s="2"/>
      <c r="D47" s="2"/>
      <c r="E47" s="2"/>
      <c r="F47" s="2"/>
    </row>
    <row r="48" spans="1:6" x14ac:dyDescent="0.25">
      <c r="A48" s="2"/>
      <c r="B48" s="2"/>
      <c r="C48" s="2"/>
      <c r="D48" s="2"/>
      <c r="E48" s="2"/>
      <c r="F48" s="2"/>
    </row>
    <row r="49" spans="1:6" x14ac:dyDescent="0.25">
      <c r="A49" s="2"/>
      <c r="B49" s="2"/>
      <c r="C49" s="2"/>
      <c r="D49" s="2"/>
      <c r="E49" s="2"/>
      <c r="F49" s="2"/>
    </row>
    <row r="50" spans="1:6" x14ac:dyDescent="0.25">
      <c r="A50" s="2"/>
      <c r="B50" s="2"/>
      <c r="C50" s="2"/>
      <c r="D50" s="2"/>
      <c r="E50" s="2"/>
      <c r="F50" s="2"/>
    </row>
    <row r="51" spans="1:6" x14ac:dyDescent="0.25">
      <c r="A51" s="2"/>
      <c r="B51" s="2"/>
      <c r="C51" s="2"/>
      <c r="D51" s="2"/>
      <c r="E51" s="2"/>
      <c r="F51" s="2"/>
    </row>
    <row r="52" spans="1:6" x14ac:dyDescent="0.25">
      <c r="A52" s="2"/>
      <c r="B52" s="2"/>
      <c r="C52" s="2"/>
      <c r="D52" s="2"/>
      <c r="E52" s="2"/>
      <c r="F52" s="2"/>
    </row>
  </sheetData>
  <hyperlinks>
    <hyperlink ref="A2" r:id="rId1" xr:uid="{3CC737A7-7C68-4E5C-B2D9-A14861A4CF67}"/>
    <hyperlink ref="A3" r:id="rId2" xr:uid="{A11DBB21-0368-4464-A93B-726C1308550F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9BA3F-330C-4F7A-8864-769BE762502B}">
  <sheetPr codeName="Sheet2"/>
  <dimension ref="A1:G27"/>
  <sheetViews>
    <sheetView workbookViewId="0">
      <selection activeCell="C12" sqref="C12"/>
    </sheetView>
  </sheetViews>
  <sheetFormatPr defaultRowHeight="15" x14ac:dyDescent="0.25"/>
  <cols>
    <col min="1" max="1" width="43.140625" customWidth="1"/>
    <col min="2" max="2" width="20.85546875" customWidth="1"/>
    <col min="3" max="3" width="16.140625" customWidth="1"/>
    <col min="4" max="4" width="106.5703125" customWidth="1"/>
  </cols>
  <sheetData>
    <row r="1" spans="1:7" ht="28.5" x14ac:dyDescent="0.45">
      <c r="A1" s="1" t="s">
        <v>22</v>
      </c>
      <c r="B1" s="2"/>
      <c r="C1" s="2"/>
      <c r="D1" s="2"/>
      <c r="E1" s="2"/>
      <c r="F1" s="2"/>
      <c r="G1" s="2"/>
    </row>
    <row r="2" spans="1:7" x14ac:dyDescent="0.25">
      <c r="A2" s="2"/>
      <c r="B2" s="2"/>
      <c r="C2" s="2"/>
      <c r="D2" s="2"/>
      <c r="E2" s="2"/>
      <c r="F2" s="2"/>
      <c r="G2" s="2"/>
    </row>
    <row r="3" spans="1:7" ht="21" x14ac:dyDescent="0.25">
      <c r="A3" s="7" t="s">
        <v>0</v>
      </c>
      <c r="B3" s="8" t="s">
        <v>18</v>
      </c>
      <c r="C3" s="8" t="s">
        <v>16</v>
      </c>
      <c r="D3" s="8" t="s">
        <v>17</v>
      </c>
      <c r="E3" s="2"/>
      <c r="F3" s="2"/>
      <c r="G3" s="2"/>
    </row>
    <row r="4" spans="1:7" ht="21" x14ac:dyDescent="0.25">
      <c r="A4" s="3" t="s">
        <v>1</v>
      </c>
      <c r="B4" s="4">
        <v>5000</v>
      </c>
      <c r="C4" s="4">
        <v>12000</v>
      </c>
      <c r="D4" s="3" t="s">
        <v>2</v>
      </c>
      <c r="E4" s="2"/>
      <c r="F4" s="2"/>
      <c r="G4" s="2"/>
    </row>
    <row r="5" spans="1:7" ht="21" x14ac:dyDescent="0.25">
      <c r="A5" s="3" t="s">
        <v>3</v>
      </c>
      <c r="B5" s="4">
        <v>2000</v>
      </c>
      <c r="C5" s="4">
        <v>4000</v>
      </c>
      <c r="D5" s="3" t="s">
        <v>4</v>
      </c>
      <c r="E5" s="2"/>
      <c r="F5" s="2"/>
      <c r="G5" s="2"/>
    </row>
    <row r="6" spans="1:7" ht="21" x14ac:dyDescent="0.25">
      <c r="A6" s="3" t="s">
        <v>5</v>
      </c>
      <c r="B6" s="5">
        <v>500</v>
      </c>
      <c r="C6" s="5">
        <v>900</v>
      </c>
      <c r="D6" s="10" t="s">
        <v>13</v>
      </c>
      <c r="E6" s="2"/>
      <c r="F6" s="2"/>
      <c r="G6" s="2"/>
    </row>
    <row r="7" spans="1:7" ht="21" x14ac:dyDescent="0.25">
      <c r="A7" s="3" t="s">
        <v>6</v>
      </c>
      <c r="B7" s="4">
        <v>1000</v>
      </c>
      <c r="C7" s="4">
        <v>1000</v>
      </c>
      <c r="D7" s="3" t="s">
        <v>7</v>
      </c>
      <c r="E7" s="2"/>
      <c r="F7" s="2"/>
      <c r="G7" s="2"/>
    </row>
    <row r="8" spans="1:7" ht="21" x14ac:dyDescent="0.25">
      <c r="A8" s="3" t="s">
        <v>8</v>
      </c>
      <c r="B8" s="4">
        <v>3000</v>
      </c>
      <c r="C8" s="4">
        <v>3000</v>
      </c>
      <c r="D8" s="3" t="s">
        <v>7</v>
      </c>
      <c r="E8" s="2"/>
      <c r="F8" s="2"/>
      <c r="G8" s="2"/>
    </row>
    <row r="9" spans="1:7" ht="21" x14ac:dyDescent="0.25">
      <c r="A9" s="3" t="s">
        <v>9</v>
      </c>
      <c r="B9" s="5">
        <v>300</v>
      </c>
      <c r="C9" s="5">
        <v>500</v>
      </c>
      <c r="D9" s="3" t="s">
        <v>10</v>
      </c>
      <c r="E9" s="2"/>
      <c r="F9" s="2"/>
      <c r="G9" s="2"/>
    </row>
    <row r="10" spans="1:7" ht="25.5" customHeight="1" x14ac:dyDescent="0.25">
      <c r="A10" s="11" t="s">
        <v>19</v>
      </c>
      <c r="B10" s="9">
        <f>SUM(B4:B9)</f>
        <v>11800</v>
      </c>
      <c r="C10" s="9">
        <f>SUM(C4:C9)</f>
        <v>21400</v>
      </c>
      <c r="D10" s="6"/>
      <c r="E10" s="2"/>
      <c r="F10" s="2"/>
      <c r="G10" s="2"/>
    </row>
    <row r="11" spans="1:7" x14ac:dyDescent="0.25">
      <c r="A11" s="2"/>
      <c r="B11" s="2"/>
      <c r="C11" s="2"/>
      <c r="D11" s="2"/>
      <c r="E11" s="2"/>
      <c r="F11" s="2"/>
      <c r="G11" s="2"/>
    </row>
    <row r="12" spans="1:7" ht="23.25" x14ac:dyDescent="0.25">
      <c r="A12" s="11" t="s">
        <v>20</v>
      </c>
      <c r="B12" s="9">
        <f>B10/E12</f>
        <v>2950</v>
      </c>
      <c r="C12" s="9">
        <f>C10/E12</f>
        <v>5350</v>
      </c>
      <c r="D12" s="10" t="s">
        <v>21</v>
      </c>
      <c r="E12" s="2">
        <v>4</v>
      </c>
      <c r="F12" s="2"/>
      <c r="G12" s="2"/>
    </row>
    <row r="13" spans="1:7" x14ac:dyDescent="0.25">
      <c r="A13" s="2"/>
      <c r="B13" s="2"/>
      <c r="C13" s="2"/>
      <c r="D13" s="2"/>
      <c r="E13" s="2"/>
      <c r="F13" s="2"/>
      <c r="G13" s="2"/>
    </row>
    <row r="14" spans="1:7" x14ac:dyDescent="0.25">
      <c r="A14" s="2"/>
      <c r="B14" s="2"/>
      <c r="C14" s="2"/>
      <c r="D14" s="2"/>
      <c r="E14" s="2"/>
      <c r="F14" s="2"/>
      <c r="G14" s="2"/>
    </row>
    <row r="15" spans="1:7" x14ac:dyDescent="0.25">
      <c r="A15" s="2"/>
      <c r="B15" s="2"/>
      <c r="C15" s="2"/>
      <c r="D15" s="2"/>
      <c r="E15" s="2"/>
      <c r="F15" s="2"/>
      <c r="G15" s="2"/>
    </row>
    <row r="16" spans="1:7" x14ac:dyDescent="0.25">
      <c r="A16" s="2"/>
      <c r="B16" s="2"/>
      <c r="C16" s="2"/>
      <c r="D16" s="2"/>
      <c r="E16" s="2"/>
      <c r="F16" s="2"/>
      <c r="G16" s="2"/>
    </row>
    <row r="17" spans="1:7" x14ac:dyDescent="0.25">
      <c r="A17" s="2"/>
      <c r="B17" s="2"/>
      <c r="C17" s="2"/>
      <c r="D17" s="2"/>
      <c r="E17" s="2"/>
      <c r="F17" s="2"/>
      <c r="G17" s="2"/>
    </row>
    <row r="18" spans="1:7" x14ac:dyDescent="0.25">
      <c r="A18" s="2"/>
      <c r="B18" s="2"/>
      <c r="C18" s="2"/>
      <c r="D18" s="2"/>
      <c r="E18" s="2"/>
      <c r="F18" s="2"/>
      <c r="G18" s="2"/>
    </row>
    <row r="19" spans="1:7" x14ac:dyDescent="0.25">
      <c r="A19" s="2"/>
      <c r="B19" s="2"/>
      <c r="C19" s="2"/>
      <c r="D19" s="2"/>
      <c r="E19" s="2"/>
      <c r="F19" s="2"/>
      <c r="G19" s="2"/>
    </row>
    <row r="20" spans="1:7" x14ac:dyDescent="0.25">
      <c r="A20" s="2"/>
      <c r="B20" s="2"/>
      <c r="C20" s="2"/>
      <c r="D20" s="2"/>
      <c r="E20" s="2"/>
      <c r="F20" s="2"/>
      <c r="G20" s="2"/>
    </row>
    <row r="21" spans="1:7" x14ac:dyDescent="0.25">
      <c r="A21" s="2"/>
      <c r="B21" s="2"/>
      <c r="C21" s="2"/>
      <c r="D21" s="2"/>
      <c r="E21" s="2"/>
      <c r="F21" s="2"/>
      <c r="G21" s="2"/>
    </row>
    <row r="22" spans="1:7" x14ac:dyDescent="0.25">
      <c r="A22" s="2"/>
      <c r="B22" s="2"/>
      <c r="C22" s="2"/>
      <c r="D22" s="2"/>
      <c r="E22" s="2"/>
      <c r="F22" s="2"/>
      <c r="G22" s="2"/>
    </row>
    <row r="23" spans="1:7" x14ac:dyDescent="0.25">
      <c r="A23" s="2"/>
      <c r="B23" s="2"/>
      <c r="C23" s="2"/>
      <c r="D23" s="2"/>
      <c r="E23" s="2"/>
      <c r="F23" s="2"/>
      <c r="G23" s="2"/>
    </row>
    <row r="24" spans="1:7" x14ac:dyDescent="0.25">
      <c r="A24" s="2"/>
      <c r="B24" s="2"/>
      <c r="C24" s="2"/>
      <c r="D24" s="2"/>
      <c r="E24" s="2"/>
      <c r="F24" s="2"/>
      <c r="G24" s="2"/>
    </row>
    <row r="25" spans="1:7" x14ac:dyDescent="0.25">
      <c r="A25" s="2"/>
      <c r="B25" s="2"/>
      <c r="C25" s="2"/>
      <c r="D25" s="2"/>
      <c r="E25" s="2"/>
      <c r="F25" s="2"/>
      <c r="G25" s="2"/>
    </row>
    <row r="26" spans="1:7" x14ac:dyDescent="0.25">
      <c r="A26" s="2"/>
      <c r="B26" s="2"/>
      <c r="C26" s="2"/>
      <c r="D26" s="2"/>
      <c r="E26" s="2"/>
      <c r="F26" s="2"/>
      <c r="G26" s="2"/>
    </row>
    <row r="27" spans="1:7" x14ac:dyDescent="0.25">
      <c r="A27" s="2"/>
      <c r="B27" s="2"/>
      <c r="C27" s="2"/>
      <c r="D27" s="2"/>
      <c r="E27" s="2"/>
      <c r="F27" s="2"/>
      <c r="G27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CC847-5B44-4092-AAE9-A85A8DD8E812}">
  <sheetPr codeName="Sheet3"/>
  <dimension ref="A1:J27"/>
  <sheetViews>
    <sheetView workbookViewId="0">
      <selection activeCell="A4" sqref="A4:A9"/>
    </sheetView>
  </sheetViews>
  <sheetFormatPr defaultRowHeight="15" x14ac:dyDescent="0.25"/>
  <cols>
    <col min="1" max="1" width="43.140625" customWidth="1"/>
    <col min="2" max="2" width="20.85546875" customWidth="1"/>
    <col min="3" max="3" width="19.7109375" customWidth="1"/>
    <col min="4" max="4" width="16.140625" customWidth="1"/>
    <col min="5" max="5" width="20.140625" customWidth="1"/>
    <col min="6" max="6" width="24.140625" customWidth="1"/>
    <col min="7" max="7" width="106.5703125" customWidth="1"/>
  </cols>
  <sheetData>
    <row r="1" spans="1:10" ht="28.5" x14ac:dyDescent="0.45">
      <c r="A1" s="1" t="s">
        <v>41</v>
      </c>
      <c r="B1" s="2"/>
      <c r="C1" s="2"/>
      <c r="D1" s="2"/>
      <c r="E1" s="2"/>
      <c r="F1" s="2"/>
      <c r="G1" s="2"/>
      <c r="H1" s="2"/>
      <c r="I1" s="2"/>
      <c r="J1" s="2"/>
    </row>
    <row r="2" spans="1:10" x14ac:dyDescent="0.25">
      <c r="A2" s="2"/>
      <c r="B2" s="2"/>
      <c r="C2" s="2"/>
      <c r="D2" s="2"/>
      <c r="E2" s="2"/>
      <c r="F2" s="2"/>
      <c r="G2" s="2"/>
      <c r="H2" s="2"/>
      <c r="I2" s="2"/>
      <c r="J2" s="2"/>
    </row>
    <row r="3" spans="1:10" ht="19.5" customHeight="1" x14ac:dyDescent="0.25">
      <c r="A3" s="7" t="s">
        <v>0</v>
      </c>
      <c r="B3" s="8" t="s">
        <v>18</v>
      </c>
      <c r="C3" s="8" t="s">
        <v>23</v>
      </c>
      <c r="D3" s="8" t="s">
        <v>16</v>
      </c>
      <c r="E3" s="8" t="s">
        <v>24</v>
      </c>
      <c r="F3" s="8" t="s">
        <v>25</v>
      </c>
      <c r="G3" s="8" t="s">
        <v>17</v>
      </c>
      <c r="H3" s="2"/>
      <c r="I3" s="2"/>
      <c r="J3" s="2"/>
    </row>
    <row r="4" spans="1:10" ht="21" x14ac:dyDescent="0.25">
      <c r="A4" s="3" t="s">
        <v>1</v>
      </c>
      <c r="B4" s="4">
        <v>5000</v>
      </c>
      <c r="C4" s="4">
        <v>7000</v>
      </c>
      <c r="D4" s="4">
        <v>12000</v>
      </c>
      <c r="E4" s="4">
        <f>[1]!RiskPert(B4,C4,D4)</f>
        <v>7500</v>
      </c>
      <c r="F4" s="12" t="s">
        <v>28</v>
      </c>
      <c r="G4" s="3" t="s">
        <v>2</v>
      </c>
      <c r="H4" s="2"/>
      <c r="I4" s="2"/>
      <c r="J4" s="2"/>
    </row>
    <row r="5" spans="1:10" ht="21" x14ac:dyDescent="0.25">
      <c r="A5" s="3" t="s">
        <v>3</v>
      </c>
      <c r="B5" s="4">
        <v>2000</v>
      </c>
      <c r="C5" s="4">
        <v>2500</v>
      </c>
      <c r="D5" s="4">
        <v>4000</v>
      </c>
      <c r="E5" s="4">
        <f>[1]!RiskPert(B5,C5,D5)</f>
        <v>2666.6666666666665</v>
      </c>
      <c r="F5" s="12" t="s">
        <v>28</v>
      </c>
      <c r="G5" s="3" t="s">
        <v>4</v>
      </c>
      <c r="H5" s="2"/>
      <c r="I5" s="2"/>
      <c r="J5" s="2"/>
    </row>
    <row r="6" spans="1:10" ht="21" x14ac:dyDescent="0.25">
      <c r="A6" s="3" t="s">
        <v>5</v>
      </c>
      <c r="B6" s="5">
        <v>500</v>
      </c>
      <c r="C6" s="5">
        <v>600</v>
      </c>
      <c r="D6" s="5">
        <v>900</v>
      </c>
      <c r="E6" s="4">
        <f>[1]!RiskPert(B6,C6,D6)</f>
        <v>633.33333333333337</v>
      </c>
      <c r="F6" s="12" t="s">
        <v>28</v>
      </c>
      <c r="G6" s="10" t="s">
        <v>13</v>
      </c>
      <c r="H6" s="2"/>
      <c r="I6" s="2"/>
      <c r="J6" s="2"/>
    </row>
    <row r="7" spans="1:10" ht="21" x14ac:dyDescent="0.25">
      <c r="A7" s="3" t="s">
        <v>6</v>
      </c>
      <c r="B7" s="4"/>
      <c r="C7" s="4">
        <v>1000</v>
      </c>
      <c r="D7" s="4"/>
      <c r="E7" s="4">
        <f>C7</f>
        <v>1000</v>
      </c>
      <c r="F7" s="12" t="s">
        <v>26</v>
      </c>
      <c r="G7" s="3" t="s">
        <v>7</v>
      </c>
      <c r="H7" s="2"/>
      <c r="I7" s="2"/>
      <c r="J7" s="2"/>
    </row>
    <row r="8" spans="1:10" ht="21" x14ac:dyDescent="0.25">
      <c r="A8" s="3" t="s">
        <v>8</v>
      </c>
      <c r="B8" s="4">
        <v>1500</v>
      </c>
      <c r="C8" s="4"/>
      <c r="D8" s="4">
        <v>4000</v>
      </c>
      <c r="E8" s="4">
        <f>[1]!RiskUniform(B8,D8)</f>
        <v>2750</v>
      </c>
      <c r="F8" s="12" t="s">
        <v>29</v>
      </c>
      <c r="G8" s="10" t="s">
        <v>27</v>
      </c>
      <c r="H8" s="2"/>
      <c r="I8" s="2"/>
      <c r="J8" s="2"/>
    </row>
    <row r="9" spans="1:10" ht="21" x14ac:dyDescent="0.25">
      <c r="A9" s="3" t="s">
        <v>9</v>
      </c>
      <c r="B9" s="5">
        <v>300</v>
      </c>
      <c r="C9" s="5">
        <v>400</v>
      </c>
      <c r="D9" s="5">
        <v>500</v>
      </c>
      <c r="E9" s="4">
        <f>[1]!RiskPert(B9,C9,D9)</f>
        <v>400</v>
      </c>
      <c r="F9" s="13" t="s">
        <v>28</v>
      </c>
      <c r="G9" s="3" t="s">
        <v>10</v>
      </c>
      <c r="H9" s="2"/>
      <c r="I9" s="2"/>
      <c r="J9" s="2"/>
    </row>
    <row r="10" spans="1:10" ht="25.5" customHeight="1" x14ac:dyDescent="0.25">
      <c r="A10" s="11" t="s">
        <v>19</v>
      </c>
      <c r="B10" s="9"/>
      <c r="C10" s="9"/>
      <c r="D10" s="9"/>
      <c r="E10" s="9">
        <f>SUM(E4:E9)</f>
        <v>14950</v>
      </c>
      <c r="F10" s="9"/>
      <c r="G10" s="6"/>
      <c r="H10" s="2"/>
      <c r="I10" s="2"/>
      <c r="J10" s="2"/>
    </row>
    <row r="11" spans="1:10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</row>
    <row r="12" spans="1:10" ht="23.25" x14ac:dyDescent="0.25">
      <c r="A12" s="11" t="s">
        <v>20</v>
      </c>
      <c r="B12" s="9"/>
      <c r="C12" s="9"/>
      <c r="D12" s="9"/>
      <c r="E12" s="9">
        <f>E10/4</f>
        <v>3737.5</v>
      </c>
      <c r="F12" s="9"/>
      <c r="G12" s="10" t="s">
        <v>21</v>
      </c>
      <c r="H12" s="2">
        <v>4</v>
      </c>
      <c r="I12" s="2"/>
      <c r="J12" s="2"/>
    </row>
    <row r="13" spans="1:10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</row>
    <row r="14" spans="1:10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</row>
    <row r="15" spans="1:10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</row>
    <row r="16" spans="1:10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</row>
    <row r="17" spans="1:10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</row>
    <row r="18" spans="1:10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</row>
    <row r="19" spans="1:10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</row>
    <row r="20" spans="1:10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</row>
    <row r="21" spans="1:10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</row>
    <row r="22" spans="1:10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</row>
    <row r="23" spans="1:10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</row>
    <row r="24" spans="1:10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</row>
    <row r="25" spans="1:10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</row>
    <row r="26" spans="1:10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</row>
    <row r="27" spans="1:10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B2114-32BA-4998-AB96-C1B6C53AE32B}">
  <sheetPr codeName="Sheet4"/>
  <dimension ref="A1:N35"/>
  <sheetViews>
    <sheetView workbookViewId="0">
      <selection activeCell="E6" sqref="E6"/>
    </sheetView>
  </sheetViews>
  <sheetFormatPr defaultRowHeight="15" x14ac:dyDescent="0.25"/>
  <cols>
    <col min="1" max="1" width="44.28515625" customWidth="1"/>
    <col min="2" max="2" width="14" customWidth="1"/>
    <col min="3" max="5" width="15.5703125" customWidth="1"/>
    <col min="6" max="6" width="7" customWidth="1"/>
    <col min="7" max="7" width="14.7109375" customWidth="1"/>
    <col min="8" max="8" width="15.42578125" customWidth="1"/>
    <col min="9" max="9" width="18.28515625" customWidth="1"/>
    <col min="10" max="10" width="24.140625" customWidth="1"/>
    <col min="11" max="11" width="78.7109375" customWidth="1"/>
  </cols>
  <sheetData>
    <row r="1" spans="1:14" ht="28.5" x14ac:dyDescent="0.45">
      <c r="A1" s="1" t="s">
        <v>42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19.5" customHeight="1" x14ac:dyDescent="0.25">
      <c r="A3" s="7" t="s">
        <v>0</v>
      </c>
      <c r="B3" s="2"/>
      <c r="C3" s="8" t="s">
        <v>18</v>
      </c>
      <c r="D3" s="8" t="s">
        <v>23</v>
      </c>
      <c r="E3" s="8" t="s">
        <v>16</v>
      </c>
      <c r="F3" s="2"/>
      <c r="G3" s="2"/>
      <c r="H3" s="2"/>
      <c r="I3" s="8" t="s">
        <v>24</v>
      </c>
      <c r="J3" s="8" t="s">
        <v>25</v>
      </c>
      <c r="K3" s="8" t="s">
        <v>17</v>
      </c>
      <c r="L3" s="2"/>
      <c r="M3" s="2"/>
      <c r="N3" s="2"/>
    </row>
    <row r="4" spans="1:14" ht="21" x14ac:dyDescent="0.25">
      <c r="A4" s="3" t="s">
        <v>1</v>
      </c>
      <c r="B4" s="2"/>
      <c r="C4" s="4">
        <v>5000</v>
      </c>
      <c r="D4" s="4">
        <v>7000</v>
      </c>
      <c r="E4" s="4">
        <v>12000</v>
      </c>
      <c r="F4" s="2"/>
      <c r="G4" s="2"/>
      <c r="H4" s="2"/>
      <c r="I4" s="4">
        <f>[1]!RiskPert(C4,D4,E4)</f>
        <v>7500</v>
      </c>
      <c r="J4" s="12" t="s">
        <v>28</v>
      </c>
      <c r="K4" s="19" t="s">
        <v>2</v>
      </c>
      <c r="L4" s="2"/>
      <c r="M4" s="2"/>
      <c r="N4" s="2"/>
    </row>
    <row r="5" spans="1:14" ht="21" x14ac:dyDescent="0.25">
      <c r="A5" s="3" t="s">
        <v>3</v>
      </c>
      <c r="B5" s="2"/>
      <c r="C5" s="4">
        <v>2000</v>
      </c>
      <c r="D5" s="4">
        <v>2500</v>
      </c>
      <c r="E5" s="4">
        <v>4000</v>
      </c>
      <c r="F5" s="2"/>
      <c r="G5" s="2"/>
      <c r="H5" s="2"/>
      <c r="I5" s="4">
        <f>[1]!RiskPert(C5,D5,E5)</f>
        <v>2666.6666666666665</v>
      </c>
      <c r="J5" s="12" t="s">
        <v>28</v>
      </c>
      <c r="K5" s="19" t="s">
        <v>4</v>
      </c>
      <c r="L5" s="2"/>
      <c r="M5" s="2"/>
      <c r="N5" s="2"/>
    </row>
    <row r="6" spans="1:14" ht="21" x14ac:dyDescent="0.25">
      <c r="A6" s="3" t="s">
        <v>5</v>
      </c>
      <c r="B6" s="2"/>
      <c r="C6" s="5">
        <v>500</v>
      </c>
      <c r="D6" s="5">
        <v>600</v>
      </c>
      <c r="E6" s="5">
        <v>900</v>
      </c>
      <c r="F6" s="2"/>
      <c r="G6" s="2"/>
      <c r="H6" s="2"/>
      <c r="I6" s="4">
        <f>[1]!RiskPert(C6,D6,E6)</f>
        <v>633.33333333333337</v>
      </c>
      <c r="J6" s="12" t="s">
        <v>28</v>
      </c>
      <c r="K6" s="19" t="s">
        <v>13</v>
      </c>
      <c r="L6" s="2"/>
      <c r="M6" s="2"/>
      <c r="N6" s="2"/>
    </row>
    <row r="7" spans="1:14" ht="21" x14ac:dyDescent="0.25">
      <c r="A7" s="3" t="s">
        <v>6</v>
      </c>
      <c r="B7" s="2"/>
      <c r="C7" s="17" t="s">
        <v>35</v>
      </c>
      <c r="D7" s="4">
        <v>1000</v>
      </c>
      <c r="E7" s="17" t="s">
        <v>35</v>
      </c>
      <c r="F7" s="2"/>
      <c r="G7" s="2"/>
      <c r="H7" s="2"/>
      <c r="I7" s="4">
        <f>D7</f>
        <v>1000</v>
      </c>
      <c r="J7" s="12" t="s">
        <v>26</v>
      </c>
      <c r="K7" s="19" t="s">
        <v>7</v>
      </c>
      <c r="L7" s="2"/>
      <c r="M7" s="2"/>
      <c r="N7" s="2"/>
    </row>
    <row r="8" spans="1:14" ht="31.5" x14ac:dyDescent="0.25">
      <c r="A8" s="3" t="s">
        <v>8</v>
      </c>
      <c r="B8" s="2"/>
      <c r="C8" s="4">
        <v>1500</v>
      </c>
      <c r="D8" s="17" t="s">
        <v>35</v>
      </c>
      <c r="E8" s="4">
        <v>4000</v>
      </c>
      <c r="F8" s="2"/>
      <c r="G8" s="2"/>
      <c r="H8" s="2"/>
      <c r="I8" s="4">
        <f>[1]!RiskUniform(C8,E8)</f>
        <v>2750</v>
      </c>
      <c r="J8" s="12" t="s">
        <v>29</v>
      </c>
      <c r="K8" s="19" t="s">
        <v>27</v>
      </c>
      <c r="L8" s="2"/>
      <c r="M8" s="2"/>
      <c r="N8" s="2"/>
    </row>
    <row r="9" spans="1:14" ht="21" x14ac:dyDescent="0.25">
      <c r="A9" s="3" t="s">
        <v>9</v>
      </c>
      <c r="B9" s="2"/>
      <c r="C9" s="5">
        <v>300</v>
      </c>
      <c r="D9" s="5">
        <v>400</v>
      </c>
      <c r="E9" s="5">
        <v>500</v>
      </c>
      <c r="F9" s="2"/>
      <c r="G9" s="2"/>
      <c r="H9" s="2"/>
      <c r="I9" s="4">
        <f>[1]!RiskPert(C9,D9,E9)</f>
        <v>400</v>
      </c>
      <c r="J9" s="13" t="s">
        <v>28</v>
      </c>
      <c r="K9" s="19" t="s">
        <v>10</v>
      </c>
      <c r="L9" s="2"/>
      <c r="M9" s="2"/>
      <c r="N9" s="2"/>
    </row>
    <row r="10" spans="1:14" ht="21" x14ac:dyDescent="0.25">
      <c r="A10" s="21"/>
      <c r="B10" s="2"/>
      <c r="C10" s="22"/>
      <c r="D10" s="22"/>
      <c r="E10" s="22"/>
      <c r="F10" s="2"/>
      <c r="G10" s="2"/>
      <c r="H10" s="2"/>
      <c r="I10" s="23">
        <f>SUM(I4:I9)</f>
        <v>14950</v>
      </c>
      <c r="J10" s="24"/>
      <c r="K10" s="25"/>
      <c r="L10" s="2"/>
      <c r="M10" s="2"/>
      <c r="N10" s="2"/>
    </row>
    <row r="12" spans="1:14" ht="29.25" customHeight="1" x14ac:dyDescent="0.25">
      <c r="A12" s="7" t="s">
        <v>30</v>
      </c>
      <c r="B12" s="8" t="s">
        <v>31</v>
      </c>
      <c r="C12" s="8" t="s">
        <v>18</v>
      </c>
      <c r="D12" s="8" t="s">
        <v>23</v>
      </c>
      <c r="E12" s="8" t="s">
        <v>16</v>
      </c>
      <c r="G12" s="15" t="s">
        <v>32</v>
      </c>
      <c r="H12" s="15" t="s">
        <v>40</v>
      </c>
      <c r="I12" s="8" t="s">
        <v>24</v>
      </c>
      <c r="J12" s="8" t="s">
        <v>25</v>
      </c>
      <c r="K12" s="8" t="s">
        <v>17</v>
      </c>
      <c r="L12" s="2"/>
      <c r="M12" s="2"/>
      <c r="N12" s="2"/>
    </row>
    <row r="13" spans="1:14" ht="21.75" customHeight="1" x14ac:dyDescent="0.25">
      <c r="A13" s="10" t="s">
        <v>33</v>
      </c>
      <c r="B13" s="16">
        <v>0.1</v>
      </c>
      <c r="C13" s="4">
        <v>1000</v>
      </c>
      <c r="D13" s="17" t="s">
        <v>35</v>
      </c>
      <c r="E13" s="4">
        <v>5000</v>
      </c>
      <c r="G13" s="15">
        <f>[1]!RiskBernoulli(B13)</f>
        <v>0</v>
      </c>
      <c r="H13" s="4">
        <f>[1]!RiskUniform(C13,E13)</f>
        <v>3000</v>
      </c>
      <c r="I13" s="4">
        <f>H13*G13</f>
        <v>0</v>
      </c>
      <c r="J13" s="18" t="s">
        <v>36</v>
      </c>
      <c r="K13" s="19" t="s">
        <v>38</v>
      </c>
      <c r="L13" s="2"/>
      <c r="M13" s="2"/>
      <c r="N13" s="2"/>
    </row>
    <row r="14" spans="1:14" ht="21.75" customHeight="1" x14ac:dyDescent="0.25">
      <c r="A14" s="10" t="s">
        <v>34</v>
      </c>
      <c r="B14" s="16">
        <v>0.1</v>
      </c>
      <c r="C14" s="4">
        <v>500</v>
      </c>
      <c r="D14" s="4">
        <v>750</v>
      </c>
      <c r="E14" s="4">
        <v>2000</v>
      </c>
      <c r="F14" s="2"/>
      <c r="G14" s="15">
        <f>[1]!RiskBernoulli(B14)</f>
        <v>0</v>
      </c>
      <c r="H14" s="4">
        <f>[1]!RiskPert(C14,D14,E14)</f>
        <v>916.66666666666674</v>
      </c>
      <c r="I14" s="4">
        <f>H14*G14</f>
        <v>0</v>
      </c>
      <c r="J14" s="18" t="s">
        <v>37</v>
      </c>
      <c r="K14" s="29" t="s">
        <v>39</v>
      </c>
      <c r="L14" s="2"/>
      <c r="M14" s="2"/>
      <c r="N14" s="2"/>
    </row>
    <row r="15" spans="1:14" ht="21.75" customHeight="1" x14ac:dyDescent="0.25">
      <c r="A15" s="26"/>
      <c r="B15" s="27"/>
      <c r="C15" s="23"/>
      <c r="D15" s="23"/>
      <c r="E15" s="23"/>
      <c r="F15" s="2"/>
      <c r="G15" s="14"/>
      <c r="H15" s="23"/>
      <c r="I15" s="23">
        <f>SUM(I13:I14)</f>
        <v>0</v>
      </c>
      <c r="J15" s="28"/>
      <c r="K15" s="20"/>
      <c r="L15" s="2"/>
      <c r="M15" s="2"/>
      <c r="N15" s="2"/>
    </row>
    <row r="16" spans="1:14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4" ht="25.5" customHeight="1" x14ac:dyDescent="0.25">
      <c r="A17" s="11" t="s">
        <v>19</v>
      </c>
      <c r="B17" s="2"/>
      <c r="C17" s="2"/>
      <c r="D17" s="2"/>
      <c r="E17" s="2"/>
      <c r="F17" s="2"/>
      <c r="G17" s="2"/>
      <c r="H17" s="2"/>
      <c r="I17" s="9">
        <f>I15+I10</f>
        <v>14950</v>
      </c>
      <c r="J17" s="2"/>
      <c r="K17" s="2"/>
      <c r="L17" s="2"/>
      <c r="M17" s="2"/>
      <c r="N17" s="2"/>
    </row>
    <row r="18" spans="1:14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4" ht="23.25" x14ac:dyDescent="0.25">
      <c r="A20" s="11" t="s">
        <v>20</v>
      </c>
      <c r="B20" s="2"/>
      <c r="C20" s="2"/>
      <c r="D20" s="2"/>
      <c r="E20" s="2"/>
      <c r="F20" s="2"/>
      <c r="G20" s="2"/>
      <c r="H20" s="2"/>
      <c r="I20" s="9">
        <f>I17/4</f>
        <v>3737.5</v>
      </c>
      <c r="J20" s="2"/>
      <c r="K20" s="10" t="s">
        <v>21</v>
      </c>
      <c r="L20" s="2">
        <v>4</v>
      </c>
      <c r="M20" s="2"/>
      <c r="N20" s="2"/>
    </row>
    <row r="21" spans="1:14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1:14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spans="1:14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  <row r="25" spans="1:14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</row>
    <row r="26" spans="1:14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</row>
    <row r="27" spans="1:14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</row>
    <row r="28" spans="1:14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pans="1:14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</row>
    <row r="31" spans="1:14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</row>
    <row r="32" spans="1:14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</row>
    <row r="33" spans="1:14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</row>
    <row r="34" spans="1:14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</row>
    <row r="35" spans="1:14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6B765-1098-4738-93FB-43BDEE1E4490}">
  <sheetPr codeName="Sheet5"/>
  <dimension ref="A1:N42"/>
  <sheetViews>
    <sheetView topLeftCell="A7" workbookViewId="0">
      <selection activeCell="I27" sqref="I27"/>
    </sheetView>
  </sheetViews>
  <sheetFormatPr defaultRowHeight="15" x14ac:dyDescent="0.25"/>
  <cols>
    <col min="1" max="1" width="44.28515625" customWidth="1"/>
    <col min="2" max="2" width="14" customWidth="1"/>
    <col min="3" max="5" width="15.5703125" customWidth="1"/>
    <col min="6" max="6" width="7" customWidth="1"/>
    <col min="7" max="7" width="14.7109375" customWidth="1"/>
    <col min="8" max="8" width="15.42578125" customWidth="1"/>
    <col min="9" max="9" width="18.28515625" customWidth="1"/>
    <col min="10" max="10" width="24.140625" customWidth="1"/>
    <col min="11" max="11" width="78.7109375" customWidth="1"/>
  </cols>
  <sheetData>
    <row r="1" spans="1:14" ht="28.5" x14ac:dyDescent="0.45">
      <c r="A1" s="1" t="s">
        <v>48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19.5" customHeight="1" x14ac:dyDescent="0.25">
      <c r="A3" s="7" t="s">
        <v>0</v>
      </c>
      <c r="B3" s="2"/>
      <c r="C3" s="8" t="s">
        <v>18</v>
      </c>
      <c r="D3" s="8" t="s">
        <v>23</v>
      </c>
      <c r="E3" s="8" t="s">
        <v>16</v>
      </c>
      <c r="F3" s="2"/>
      <c r="G3" s="2"/>
      <c r="H3" s="2"/>
      <c r="I3" s="8" t="s">
        <v>24</v>
      </c>
      <c r="J3" s="8" t="s">
        <v>25</v>
      </c>
      <c r="K3" s="8" t="s">
        <v>17</v>
      </c>
      <c r="L3" s="2"/>
      <c r="M3" s="2"/>
      <c r="N3" s="2"/>
    </row>
    <row r="4" spans="1:14" ht="21" x14ac:dyDescent="0.25">
      <c r="A4" s="3" t="s">
        <v>1</v>
      </c>
      <c r="B4" s="2"/>
      <c r="C4" s="4">
        <v>5000</v>
      </c>
      <c r="D4" s="4">
        <v>7000</v>
      </c>
      <c r="E4" s="4">
        <v>12000</v>
      </c>
      <c r="F4" s="2"/>
      <c r="G4" s="2"/>
      <c r="H4" s="2"/>
      <c r="I4" s="4">
        <f>[1]!RiskPert(C4,D4,E4)</f>
        <v>7500</v>
      </c>
      <c r="J4" s="12" t="s">
        <v>28</v>
      </c>
      <c r="K4" s="19" t="s">
        <v>2</v>
      </c>
      <c r="L4" s="2"/>
      <c r="M4" s="2"/>
      <c r="N4" s="2"/>
    </row>
    <row r="5" spans="1:14" ht="21" x14ac:dyDescent="0.25">
      <c r="A5" s="3" t="s">
        <v>3</v>
      </c>
      <c r="B5" s="2"/>
      <c r="C5" s="4">
        <v>2000</v>
      </c>
      <c r="D5" s="4">
        <v>2500</v>
      </c>
      <c r="E5" s="4">
        <v>4000</v>
      </c>
      <c r="F5" s="2"/>
      <c r="G5" s="2"/>
      <c r="H5" s="2"/>
      <c r="I5" s="4">
        <f>[1]!RiskPert(C5,D5,E5,[1]!RiskCorrmat($G$14:$I$16,1))</f>
        <v>2666.6666666666665</v>
      </c>
      <c r="J5" s="12" t="s">
        <v>28</v>
      </c>
      <c r="K5" s="19" t="s">
        <v>4</v>
      </c>
      <c r="L5" s="2"/>
      <c r="M5" s="2"/>
      <c r="N5" s="2"/>
    </row>
    <row r="6" spans="1:14" ht="21" x14ac:dyDescent="0.25">
      <c r="A6" s="3" t="s">
        <v>5</v>
      </c>
      <c r="B6" s="2"/>
      <c r="C6" s="5">
        <v>500</v>
      </c>
      <c r="D6" s="5">
        <v>600</v>
      </c>
      <c r="E6" s="5">
        <v>900</v>
      </c>
      <c r="F6" s="2"/>
      <c r="G6" s="2"/>
      <c r="H6" s="2"/>
      <c r="I6" s="4">
        <f>[1]!RiskPert(C6,D6,E6,[1]!RiskCorrmat($G$14:$I$16,2))</f>
        <v>633.33333333333337</v>
      </c>
      <c r="J6" s="12" t="s">
        <v>28</v>
      </c>
      <c r="K6" s="19" t="s">
        <v>13</v>
      </c>
      <c r="L6" s="2"/>
      <c r="M6" s="2"/>
      <c r="N6" s="2"/>
    </row>
    <row r="7" spans="1:14" ht="21" x14ac:dyDescent="0.25">
      <c r="A7" s="3" t="s">
        <v>6</v>
      </c>
      <c r="B7" s="2"/>
      <c r="C7" s="17" t="s">
        <v>35</v>
      </c>
      <c r="D7" s="4">
        <v>1000</v>
      </c>
      <c r="E7" s="17" t="s">
        <v>35</v>
      </c>
      <c r="F7" s="2"/>
      <c r="G7" s="2"/>
      <c r="H7" s="2"/>
      <c r="I7" s="4">
        <f>D7</f>
        <v>1000</v>
      </c>
      <c r="J7" s="12" t="s">
        <v>26</v>
      </c>
      <c r="K7" s="19" t="s">
        <v>7</v>
      </c>
      <c r="L7" s="2"/>
      <c r="M7" s="2"/>
      <c r="N7" s="2"/>
    </row>
    <row r="8" spans="1:14" ht="31.5" x14ac:dyDescent="0.25">
      <c r="A8" s="3" t="s">
        <v>8</v>
      </c>
      <c r="B8" s="2"/>
      <c r="C8" s="4">
        <v>1500</v>
      </c>
      <c r="D8" s="17" t="s">
        <v>35</v>
      </c>
      <c r="E8" s="4">
        <v>4000</v>
      </c>
      <c r="F8" s="2"/>
      <c r="G8" s="38"/>
      <c r="H8" s="2"/>
      <c r="I8" s="4">
        <f>[1]!RiskUniform(C8,E8,[1]!RiskCorrmat($G$14:$I$16,3))</f>
        <v>2750</v>
      </c>
      <c r="J8" s="12" t="s">
        <v>29</v>
      </c>
      <c r="K8" s="19" t="s">
        <v>27</v>
      </c>
      <c r="L8" s="2"/>
      <c r="M8" s="2"/>
      <c r="N8" s="2"/>
    </row>
    <row r="9" spans="1:14" ht="21" x14ac:dyDescent="0.25">
      <c r="A9" s="3" t="s">
        <v>9</v>
      </c>
      <c r="B9" s="2"/>
      <c r="C9" s="5">
        <v>300</v>
      </c>
      <c r="D9" s="5">
        <v>400</v>
      </c>
      <c r="E9" s="5">
        <v>500</v>
      </c>
      <c r="F9" s="2"/>
      <c r="G9" s="2"/>
      <c r="H9" s="2"/>
      <c r="I9" s="4">
        <f>[1]!RiskPert(C9,D9,E9)</f>
        <v>400</v>
      </c>
      <c r="J9" s="13" t="s">
        <v>28</v>
      </c>
      <c r="K9" s="19" t="s">
        <v>10</v>
      </c>
      <c r="L9" s="2"/>
      <c r="M9" s="2"/>
      <c r="N9" s="2"/>
    </row>
    <row r="10" spans="1:14" ht="21.75" customHeight="1" x14ac:dyDescent="0.25">
      <c r="A10" s="21"/>
      <c r="B10" s="2"/>
      <c r="C10" s="22"/>
      <c r="D10" s="22"/>
      <c r="E10" s="22"/>
      <c r="F10" s="2"/>
      <c r="G10" s="2"/>
      <c r="H10" s="2"/>
      <c r="I10" s="23">
        <f>SUM(I4:I9)</f>
        <v>14950</v>
      </c>
      <c r="J10" s="24"/>
      <c r="K10" s="25"/>
      <c r="L10" s="2"/>
      <c r="M10" s="2"/>
      <c r="N10" s="2"/>
    </row>
    <row r="11" spans="1:14" ht="21.75" customHeight="1" x14ac:dyDescent="0.25">
      <c r="A11" s="21"/>
      <c r="B11" s="2"/>
      <c r="C11" s="22"/>
      <c r="D11" s="22"/>
      <c r="E11" s="22"/>
      <c r="F11" s="2"/>
      <c r="G11" s="2"/>
      <c r="H11" s="2"/>
      <c r="I11" s="23"/>
      <c r="J11" s="24"/>
      <c r="K11" s="25"/>
      <c r="L11" s="2"/>
      <c r="M11" s="2"/>
      <c r="N11" s="2"/>
    </row>
    <row r="12" spans="1:14" ht="21.75" customHeight="1" x14ac:dyDescent="0.25">
      <c r="A12" s="21"/>
      <c r="B12" s="2"/>
      <c r="C12" s="22"/>
      <c r="D12" s="22"/>
      <c r="E12" s="22"/>
      <c r="F12" s="2"/>
      <c r="H12" s="36" t="s">
        <v>46</v>
      </c>
      <c r="I12" s="23"/>
      <c r="J12" s="24"/>
      <c r="K12" s="25"/>
      <c r="L12" s="2"/>
      <c r="M12" s="2"/>
      <c r="N12" s="2"/>
    </row>
    <row r="13" spans="1:14" ht="21.75" customHeight="1" x14ac:dyDescent="0.25">
      <c r="A13" s="21"/>
      <c r="B13" s="2"/>
      <c r="C13" s="22"/>
      <c r="D13" s="22"/>
      <c r="E13" s="22"/>
      <c r="F13" s="2"/>
      <c r="G13" s="32" t="s">
        <v>43</v>
      </c>
      <c r="H13" s="32" t="s">
        <v>44</v>
      </c>
      <c r="I13" s="32" t="s">
        <v>45</v>
      </c>
      <c r="J13" s="24"/>
      <c r="K13" s="25"/>
      <c r="L13" s="2"/>
      <c r="M13" s="2"/>
      <c r="N13" s="2"/>
    </row>
    <row r="14" spans="1:14" ht="21.75" customHeight="1" x14ac:dyDescent="0.25">
      <c r="A14" s="21"/>
      <c r="B14" s="2"/>
      <c r="C14" s="22"/>
      <c r="D14" s="22"/>
      <c r="E14" s="22"/>
      <c r="F14" s="31" t="s">
        <v>43</v>
      </c>
      <c r="G14" s="30">
        <v>1</v>
      </c>
      <c r="H14" s="30">
        <v>0.85</v>
      </c>
      <c r="I14" s="30">
        <v>0.85</v>
      </c>
      <c r="J14" s="24"/>
      <c r="K14" s="25"/>
      <c r="L14" s="2"/>
      <c r="M14" s="2"/>
      <c r="N14" s="2"/>
    </row>
    <row r="15" spans="1:14" ht="21.75" customHeight="1" x14ac:dyDescent="0.25">
      <c r="A15" s="21"/>
      <c r="B15" s="2"/>
      <c r="C15" s="22"/>
      <c r="D15" s="22"/>
      <c r="E15" s="22"/>
      <c r="F15" s="31" t="s">
        <v>44</v>
      </c>
      <c r="G15" s="30">
        <v>0.85</v>
      </c>
      <c r="H15" s="30">
        <v>1</v>
      </c>
      <c r="I15" s="30">
        <v>0.85</v>
      </c>
      <c r="J15" s="24"/>
      <c r="K15" s="25"/>
      <c r="L15" s="2"/>
      <c r="M15" s="2"/>
      <c r="N15" s="2"/>
    </row>
    <row r="16" spans="1:14" ht="21.75" customHeight="1" x14ac:dyDescent="0.25">
      <c r="A16" s="21"/>
      <c r="B16" s="2"/>
      <c r="C16" s="22"/>
      <c r="D16" s="22"/>
      <c r="E16" s="22"/>
      <c r="F16" s="31" t="s">
        <v>45</v>
      </c>
      <c r="G16" s="30">
        <v>0.85</v>
      </c>
      <c r="H16" s="30">
        <v>0.85</v>
      </c>
      <c r="I16" s="30">
        <v>1</v>
      </c>
      <c r="J16" s="24"/>
      <c r="K16" s="25"/>
      <c r="L16" s="2"/>
      <c r="M16" s="2"/>
      <c r="N16" s="2"/>
    </row>
    <row r="18" spans="1:14" ht="29.25" customHeight="1" x14ac:dyDescent="0.25">
      <c r="A18" s="7" t="s">
        <v>30</v>
      </c>
      <c r="B18" s="8" t="s">
        <v>31</v>
      </c>
      <c r="C18" s="8" t="s">
        <v>18</v>
      </c>
      <c r="D18" s="8" t="s">
        <v>23</v>
      </c>
      <c r="E18" s="8" t="s">
        <v>16</v>
      </c>
      <c r="G18" s="15" t="s">
        <v>32</v>
      </c>
      <c r="H18" s="15" t="s">
        <v>40</v>
      </c>
      <c r="I18" s="8" t="s">
        <v>24</v>
      </c>
      <c r="J18" s="8" t="s">
        <v>25</v>
      </c>
      <c r="K18" s="8" t="s">
        <v>17</v>
      </c>
      <c r="L18" s="2"/>
      <c r="M18" s="2"/>
      <c r="N18" s="2"/>
    </row>
    <row r="19" spans="1:14" ht="21.75" customHeight="1" x14ac:dyDescent="0.25">
      <c r="A19" s="10" t="s">
        <v>33</v>
      </c>
      <c r="B19" s="16">
        <v>0.1</v>
      </c>
      <c r="C19" s="4">
        <v>1000</v>
      </c>
      <c r="D19" s="17" t="s">
        <v>35</v>
      </c>
      <c r="E19" s="4">
        <v>5000</v>
      </c>
      <c r="G19" s="15">
        <f>[1]!RiskBernoulli(B19)</f>
        <v>0</v>
      </c>
      <c r="H19" s="4">
        <f>[1]!RiskUniform(C19,E19)</f>
        <v>3000</v>
      </c>
      <c r="I19" s="4">
        <f>H19*G19</f>
        <v>0</v>
      </c>
      <c r="J19" s="18" t="s">
        <v>36</v>
      </c>
      <c r="K19" s="19" t="s">
        <v>38</v>
      </c>
      <c r="L19" s="2"/>
      <c r="M19" s="2"/>
      <c r="N19" s="2"/>
    </row>
    <row r="20" spans="1:14" ht="21.75" customHeight="1" x14ac:dyDescent="0.25">
      <c r="A20" s="10" t="s">
        <v>34</v>
      </c>
      <c r="B20" s="16">
        <v>0.1</v>
      </c>
      <c r="C20" s="4">
        <v>500</v>
      </c>
      <c r="D20" s="4">
        <v>750</v>
      </c>
      <c r="E20" s="4">
        <v>2000</v>
      </c>
      <c r="F20" s="2"/>
      <c r="G20" s="15">
        <f>[1]!RiskBernoulli(B20)</f>
        <v>0</v>
      </c>
      <c r="H20" s="4">
        <f>[1]!RiskPert(C20,D20,E20)</f>
        <v>916.66666666666674</v>
      </c>
      <c r="I20" s="4">
        <f>H20*G20</f>
        <v>0</v>
      </c>
      <c r="J20" s="18" t="s">
        <v>37</v>
      </c>
      <c r="K20" s="29" t="s">
        <v>39</v>
      </c>
      <c r="L20" s="2"/>
      <c r="M20" s="2"/>
      <c r="N20" s="2"/>
    </row>
    <row r="21" spans="1:14" ht="18.75" customHeight="1" x14ac:dyDescent="0.25">
      <c r="A21" s="26"/>
      <c r="B21" s="27"/>
      <c r="C21" s="23"/>
      <c r="D21" s="23"/>
      <c r="E21" s="23"/>
      <c r="F21" s="2"/>
      <c r="G21" s="14"/>
      <c r="H21" s="23"/>
      <c r="I21" s="23">
        <f>SUM(I19:I20)</f>
        <v>0</v>
      </c>
      <c r="J21" s="28"/>
      <c r="K21" s="20"/>
      <c r="L21" s="2"/>
      <c r="M21" s="2"/>
      <c r="N21" s="2"/>
    </row>
    <row r="22" spans="1:14" ht="12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1:14" ht="25.5" customHeight="1" x14ac:dyDescent="0.25">
      <c r="A23" s="11" t="s">
        <v>19</v>
      </c>
      <c r="B23" s="2"/>
      <c r="C23" s="2"/>
      <c r="D23" s="2"/>
      <c r="E23" s="2"/>
      <c r="F23" s="2"/>
      <c r="G23" s="2"/>
      <c r="H23" s="2"/>
      <c r="I23" s="9">
        <f>I21+I10</f>
        <v>14950</v>
      </c>
      <c r="J23" s="2"/>
      <c r="K23" s="2"/>
      <c r="L23" s="2"/>
      <c r="M23" s="2"/>
      <c r="N23" s="2"/>
    </row>
    <row r="24" spans="1:14" ht="15.75" customHeight="1" x14ac:dyDescent="0.25">
      <c r="A24" s="33"/>
      <c r="B24" s="2"/>
      <c r="C24" s="2"/>
      <c r="D24" s="2"/>
      <c r="E24" s="2"/>
      <c r="F24" s="2"/>
      <c r="G24" s="2"/>
      <c r="H24" s="2"/>
      <c r="I24" s="34"/>
      <c r="J24" s="2"/>
      <c r="K24" s="2"/>
      <c r="L24" s="2"/>
      <c r="M24" s="2"/>
      <c r="N24" s="2"/>
    </row>
    <row r="25" spans="1:14" ht="21" x14ac:dyDescent="0.25">
      <c r="A25" s="10" t="s">
        <v>47</v>
      </c>
      <c r="B25" s="2"/>
      <c r="C25" s="35">
        <v>3.75</v>
      </c>
      <c r="D25" s="35">
        <v>4</v>
      </c>
      <c r="E25" s="35">
        <v>4.5</v>
      </c>
      <c r="F25" s="2"/>
      <c r="G25" s="2"/>
      <c r="H25" s="2"/>
      <c r="I25" s="37">
        <f>[1]!RiskPert(C25,D25,E25)</f>
        <v>4.041666666666667</v>
      </c>
      <c r="J25" s="2"/>
      <c r="K25" s="2"/>
      <c r="L25" s="2"/>
      <c r="M25" s="2"/>
      <c r="N25" s="2"/>
    </row>
    <row r="26" spans="1:14" ht="12.7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</row>
    <row r="27" spans="1:14" ht="23.25" x14ac:dyDescent="0.25">
      <c r="A27" s="11" t="s">
        <v>20</v>
      </c>
      <c r="B27" s="2"/>
      <c r="C27" s="2"/>
      <c r="D27" s="2"/>
      <c r="E27" s="2"/>
      <c r="F27" s="2"/>
      <c r="G27" s="2"/>
      <c r="H27" s="2"/>
      <c r="I27" s="9">
        <f>I23/I25</f>
        <v>3698.9690721649481</v>
      </c>
      <c r="J27" s="2"/>
      <c r="K27" s="10" t="s">
        <v>21</v>
      </c>
      <c r="L27" s="2">
        <v>4</v>
      </c>
      <c r="M27" s="2"/>
      <c r="N27" s="2"/>
    </row>
    <row r="28" spans="1:14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pans="1:14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</row>
    <row r="31" spans="1:14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</row>
    <row r="32" spans="1:14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</row>
    <row r="33" spans="1:14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</row>
    <row r="34" spans="1:14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</row>
    <row r="35" spans="1:14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</row>
    <row r="36" spans="1:14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pans="1:14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4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pans="1:14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</row>
    <row r="40" spans="1:14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</row>
    <row r="41" spans="1:14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</row>
    <row r="42" spans="1:14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B071A-FC88-4253-8150-0CAE1DC1E68F}">
  <dimension ref="A1:H27"/>
  <sheetViews>
    <sheetView workbookViewId="0"/>
  </sheetViews>
  <sheetFormatPr defaultRowHeight="15" x14ac:dyDescent="0.25"/>
  <cols>
    <col min="1" max="1" width="36.5703125" bestFit="1" customWidth="1"/>
    <col min="4" max="4" width="35.140625" bestFit="1" customWidth="1"/>
    <col min="5" max="5" width="43.85546875" bestFit="1" customWidth="1"/>
    <col min="7" max="8" width="34.85546875" bestFit="1" customWidth="1"/>
  </cols>
  <sheetData>
    <row r="1" spans="1:8" x14ac:dyDescent="0.25">
      <c r="A1" s="39" t="s">
        <v>49</v>
      </c>
      <c r="D1" s="39" t="s">
        <v>57</v>
      </c>
      <c r="E1" s="39"/>
      <c r="G1" s="39" t="s">
        <v>60</v>
      </c>
      <c r="H1" s="39"/>
    </row>
    <row r="2" spans="1:8" x14ac:dyDescent="0.25">
      <c r="A2" s="40" t="s">
        <v>50</v>
      </c>
      <c r="B2">
        <v>0</v>
      </c>
      <c r="D2" s="39"/>
      <c r="E2" s="39"/>
      <c r="G2" s="39"/>
      <c r="H2" s="39"/>
    </row>
    <row r="3" spans="1:8" x14ac:dyDescent="0.25">
      <c r="A3" s="40" t="s">
        <v>51</v>
      </c>
      <c r="B3" t="b">
        <v>0</v>
      </c>
      <c r="D3" s="39" t="s">
        <v>58</v>
      </c>
      <c r="E3" s="39" t="s">
        <v>59</v>
      </c>
      <c r="G3" s="39" t="s">
        <v>58</v>
      </c>
      <c r="H3" s="39" t="s">
        <v>61</v>
      </c>
    </row>
    <row r="4" spans="1:8" x14ac:dyDescent="0.25">
      <c r="A4" s="40" t="s">
        <v>52</v>
      </c>
      <c r="B4">
        <v>1000</v>
      </c>
      <c r="D4" s="41" t="s">
        <v>62</v>
      </c>
      <c r="E4" t="s">
        <v>63</v>
      </c>
      <c r="G4" t="str">
        <f>[1]!AddressWithSheet('Uncertain Range+Events + Corr'!$I$27)</f>
        <v>'Uncertain Range+Events + Corr'!$I$27</v>
      </c>
      <c r="H4" t="s">
        <v>163</v>
      </c>
    </row>
    <row r="5" spans="1:8" x14ac:dyDescent="0.25">
      <c r="A5" s="40" t="s">
        <v>53</v>
      </c>
      <c r="B5" t="b">
        <v>1</v>
      </c>
      <c r="D5" s="41" t="s">
        <v>64</v>
      </c>
      <c r="E5" t="s">
        <v>65</v>
      </c>
    </row>
    <row r="6" spans="1:8" x14ac:dyDescent="0.25">
      <c r="A6" s="40" t="s">
        <v>54</v>
      </c>
      <c r="B6" t="b">
        <v>1</v>
      </c>
      <c r="D6" s="41" t="s">
        <v>66</v>
      </c>
      <c r="E6" t="s">
        <v>67</v>
      </c>
    </row>
    <row r="7" spans="1:8" x14ac:dyDescent="0.25">
      <c r="A7" s="40"/>
      <c r="D7" s="41" t="s">
        <v>68</v>
      </c>
      <c r="E7" t="s">
        <v>69</v>
      </c>
    </row>
    <row r="8" spans="1:8" x14ac:dyDescent="0.25">
      <c r="A8" s="40"/>
      <c r="D8" s="41" t="s">
        <v>70</v>
      </c>
      <c r="E8" t="s">
        <v>71</v>
      </c>
    </row>
    <row r="9" spans="1:8" x14ac:dyDescent="0.25">
      <c r="A9" s="40"/>
      <c r="D9" s="41" t="s">
        <v>72</v>
      </c>
      <c r="E9" t="s">
        <v>73</v>
      </c>
    </row>
    <row r="10" spans="1:8" x14ac:dyDescent="0.25">
      <c r="A10" s="40" t="s">
        <v>55</v>
      </c>
      <c r="D10" s="41" t="s">
        <v>74</v>
      </c>
      <c r="E10" t="s">
        <v>75</v>
      </c>
    </row>
    <row r="11" spans="1:8" x14ac:dyDescent="0.25">
      <c r="A11" s="40" t="s">
        <v>56</v>
      </c>
      <c r="D11" s="41" t="s">
        <v>76</v>
      </c>
      <c r="E11" t="s">
        <v>77</v>
      </c>
    </row>
    <row r="12" spans="1:8" x14ac:dyDescent="0.25">
      <c r="A12" s="40"/>
      <c r="D12" s="41" t="s">
        <v>78</v>
      </c>
      <c r="E12" t="s">
        <v>79</v>
      </c>
    </row>
    <row r="13" spans="1:8" x14ac:dyDescent="0.25">
      <c r="D13" s="41" t="s">
        <v>80</v>
      </c>
      <c r="E13" t="s">
        <v>81</v>
      </c>
    </row>
    <row r="14" spans="1:8" x14ac:dyDescent="0.25">
      <c r="D14" s="41" t="s">
        <v>82</v>
      </c>
      <c r="E14" t="s">
        <v>83</v>
      </c>
    </row>
    <row r="15" spans="1:8" x14ac:dyDescent="0.25">
      <c r="D15" s="41" t="s">
        <v>84</v>
      </c>
      <c r="E15" t="s">
        <v>85</v>
      </c>
    </row>
    <row r="16" spans="1:8" x14ac:dyDescent="0.25">
      <c r="D16" s="41" t="s">
        <v>86</v>
      </c>
      <c r="E16" t="s">
        <v>87</v>
      </c>
    </row>
    <row r="17" spans="4:5" x14ac:dyDescent="0.25">
      <c r="D17" s="41" t="s">
        <v>88</v>
      </c>
      <c r="E17" t="s">
        <v>89</v>
      </c>
    </row>
    <row r="18" spans="4:5" x14ac:dyDescent="0.25">
      <c r="D18" s="41" t="s">
        <v>90</v>
      </c>
      <c r="E18" t="s">
        <v>73</v>
      </c>
    </row>
    <row r="19" spans="4:5" x14ac:dyDescent="0.25">
      <c r="D19" s="41" t="s">
        <v>91</v>
      </c>
      <c r="E19" t="s">
        <v>92</v>
      </c>
    </row>
    <row r="20" spans="4:5" x14ac:dyDescent="0.25">
      <c r="D20" s="41" t="s">
        <v>93</v>
      </c>
      <c r="E20" t="s">
        <v>94</v>
      </c>
    </row>
    <row r="21" spans="4:5" x14ac:dyDescent="0.25">
      <c r="D21" s="41" t="s">
        <v>95</v>
      </c>
      <c r="E21" t="s">
        <v>96</v>
      </c>
    </row>
    <row r="22" spans="4:5" x14ac:dyDescent="0.25">
      <c r="D22" s="41" t="s">
        <v>97</v>
      </c>
      <c r="E22" t="s">
        <v>81</v>
      </c>
    </row>
    <row r="23" spans="4:5" x14ac:dyDescent="0.25">
      <c r="D23" s="41" t="s">
        <v>98</v>
      </c>
      <c r="E23" t="s">
        <v>99</v>
      </c>
    </row>
    <row r="24" spans="4:5" x14ac:dyDescent="0.25">
      <c r="D24" s="41" t="s">
        <v>100</v>
      </c>
      <c r="E24" t="s">
        <v>101</v>
      </c>
    </row>
    <row r="25" spans="4:5" x14ac:dyDescent="0.25">
      <c r="D25" s="41" t="s">
        <v>102</v>
      </c>
      <c r="E25" t="s">
        <v>103</v>
      </c>
    </row>
    <row r="26" spans="4:5" x14ac:dyDescent="0.25">
      <c r="D26" s="41" t="s">
        <v>104</v>
      </c>
      <c r="E26" t="s">
        <v>105</v>
      </c>
    </row>
    <row r="27" spans="4:5" x14ac:dyDescent="0.25">
      <c r="D27" s="41" t="s">
        <v>106</v>
      </c>
      <c r="E27" t="s">
        <v>107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58E16-2DA1-42E1-BD72-C1464D03B261}">
  <dimension ref="A1:BN1003"/>
  <sheetViews>
    <sheetView topLeftCell="AQ1" workbookViewId="0">
      <selection activeCell="BC35" sqref="BC35"/>
    </sheetView>
  </sheetViews>
  <sheetFormatPr defaultRowHeight="15" x14ac:dyDescent="0.25"/>
  <cols>
    <col min="1" max="1" width="30.42578125" bestFit="1" customWidth="1"/>
    <col min="3" max="7" width="21.42578125" customWidth="1"/>
    <col min="8" max="12" width="32.140625" customWidth="1"/>
    <col min="13" max="16" width="34" customWidth="1"/>
    <col min="17" max="19" width="10.7109375" customWidth="1"/>
    <col min="20" max="20" width="15.7109375" customWidth="1"/>
    <col min="21" max="21" width="10.7109375" customWidth="1"/>
    <col min="22" max="22" width="24.42578125" customWidth="1"/>
    <col min="23" max="23" width="35.5703125" customWidth="1"/>
    <col min="24" max="24" width="15.140625" customWidth="1"/>
    <col min="25" max="25" width="35.5703125" customWidth="1"/>
    <col min="26" max="26" width="10.7109375" customWidth="1"/>
    <col min="27" max="27" width="34.85546875" bestFit="1" customWidth="1"/>
    <col min="29" max="29" width="35.5703125" bestFit="1" customWidth="1"/>
    <col min="30" max="30" width="34.85546875" bestFit="1" customWidth="1"/>
    <col min="54" max="54" width="13.85546875" bestFit="1" customWidth="1"/>
    <col min="55" max="55" width="34.85546875" bestFit="1" customWidth="1"/>
    <col min="65" max="65" width="35.5703125" hidden="1" customWidth="1"/>
    <col min="66" max="66" width="34.85546875" hidden="1" customWidth="1"/>
  </cols>
  <sheetData>
    <row r="1" spans="1:66" ht="15.75" thickBot="1" x14ac:dyDescent="0.3">
      <c r="A1" s="39" t="s">
        <v>130</v>
      </c>
      <c r="C1" s="53" t="s">
        <v>108</v>
      </c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4"/>
      <c r="AA1" s="60" t="s">
        <v>125</v>
      </c>
      <c r="AC1" s="53" t="s">
        <v>126</v>
      </c>
      <c r="AD1" s="63"/>
      <c r="AF1" s="42" t="s">
        <v>127</v>
      </c>
      <c r="AG1" s="42"/>
      <c r="AH1" s="42"/>
      <c r="AI1" s="42"/>
      <c r="AJ1" s="42"/>
      <c r="AK1" s="42"/>
      <c r="AL1" s="42"/>
      <c r="AM1" s="42"/>
      <c r="AN1" s="42"/>
      <c r="AO1" s="42"/>
      <c r="AQ1" s="42" t="s">
        <v>128</v>
      </c>
      <c r="AR1" s="42"/>
      <c r="AS1" s="42"/>
      <c r="AT1" s="42"/>
      <c r="AU1" s="42"/>
      <c r="AV1" s="42"/>
      <c r="AW1" s="42"/>
      <c r="AX1" s="42"/>
      <c r="AY1" s="42"/>
      <c r="AZ1" s="42"/>
      <c r="BB1" s="42" t="s">
        <v>129</v>
      </c>
      <c r="BC1" s="42"/>
      <c r="BD1" s="42"/>
      <c r="BE1" s="42"/>
      <c r="BF1" s="42"/>
      <c r="BG1" s="42"/>
      <c r="BH1" s="42"/>
      <c r="BI1" s="42"/>
      <c r="BJ1" s="42"/>
      <c r="BK1" s="42"/>
    </row>
    <row r="2" spans="1:66" ht="15.75" thickBot="1" x14ac:dyDescent="0.3">
      <c r="A2" s="71" t="s">
        <v>131</v>
      </c>
      <c r="B2" s="49"/>
      <c r="C2" s="58" t="s">
        <v>109</v>
      </c>
      <c r="D2" s="59" t="s">
        <v>110</v>
      </c>
      <c r="E2" s="59" t="s">
        <v>111</v>
      </c>
      <c r="F2" s="59" t="s">
        <v>112</v>
      </c>
      <c r="G2" s="59" t="s">
        <v>113</v>
      </c>
      <c r="H2" s="59" t="s">
        <v>114</v>
      </c>
      <c r="I2" s="59" t="s">
        <v>115</v>
      </c>
      <c r="J2" s="59" t="s">
        <v>116</v>
      </c>
      <c r="K2" s="59" t="s">
        <v>117</v>
      </c>
      <c r="L2" s="59" t="s">
        <v>118</v>
      </c>
      <c r="M2" s="59" t="s">
        <v>119</v>
      </c>
      <c r="N2" s="59" t="s">
        <v>120</v>
      </c>
      <c r="O2" s="59" t="s">
        <v>121</v>
      </c>
      <c r="P2" s="59" t="s">
        <v>122</v>
      </c>
      <c r="Q2" s="64" t="s">
        <v>156</v>
      </c>
      <c r="R2" s="64" t="s">
        <v>157</v>
      </c>
      <c r="S2" s="64" t="s">
        <v>44</v>
      </c>
      <c r="T2" s="64" t="s">
        <v>158</v>
      </c>
      <c r="U2" s="64" t="s">
        <v>161</v>
      </c>
      <c r="V2" s="64" t="s">
        <v>159</v>
      </c>
      <c r="W2" s="59" t="s">
        <v>123</v>
      </c>
      <c r="X2" s="64" t="s">
        <v>162</v>
      </c>
      <c r="Y2" s="59" t="s">
        <v>124</v>
      </c>
      <c r="Z2" s="82" t="s">
        <v>160</v>
      </c>
      <c r="AA2" s="61" t="s">
        <v>155</v>
      </c>
      <c r="AC2" s="66"/>
      <c r="AD2" s="65" t="s">
        <v>155</v>
      </c>
      <c r="BM2" s="53" t="str">
        <f>"Correlations - Column "&amp;$BB$5&amp;" sorted"</f>
        <v>Correlations - Column 1 sorted</v>
      </c>
      <c r="BN2" s="63"/>
    </row>
    <row r="3" spans="1:66" ht="15.75" thickBot="1" x14ac:dyDescent="0.3">
      <c r="A3" s="71" t="s">
        <v>126</v>
      </c>
      <c r="B3" s="51" t="s">
        <v>52</v>
      </c>
      <c r="C3" s="48" t="s">
        <v>63</v>
      </c>
      <c r="D3" s="45" t="s">
        <v>65</v>
      </c>
      <c r="E3" s="45" t="s">
        <v>67</v>
      </c>
      <c r="F3" s="45" t="s">
        <v>69</v>
      </c>
      <c r="G3" s="45" t="s">
        <v>71</v>
      </c>
      <c r="H3" s="45" t="s">
        <v>73</v>
      </c>
      <c r="I3" s="45" t="s">
        <v>75</v>
      </c>
      <c r="J3" s="45" t="s">
        <v>77</v>
      </c>
      <c r="K3" s="45" t="s">
        <v>79</v>
      </c>
      <c r="L3" s="45" t="s">
        <v>81</v>
      </c>
      <c r="M3" s="45" t="s">
        <v>83</v>
      </c>
      <c r="N3" s="45" t="s">
        <v>85</v>
      </c>
      <c r="O3" s="45" t="s">
        <v>87</v>
      </c>
      <c r="P3" s="45" t="s">
        <v>89</v>
      </c>
      <c r="Q3" s="45" t="s">
        <v>73</v>
      </c>
      <c r="R3" s="45" t="s">
        <v>92</v>
      </c>
      <c r="S3" s="45" t="s">
        <v>94</v>
      </c>
      <c r="T3" s="45" t="s">
        <v>96</v>
      </c>
      <c r="U3" s="45" t="s">
        <v>81</v>
      </c>
      <c r="V3" s="45" t="s">
        <v>99</v>
      </c>
      <c r="W3" s="45" t="s">
        <v>101</v>
      </c>
      <c r="X3" s="45" t="s">
        <v>103</v>
      </c>
      <c r="Y3" s="45" t="s">
        <v>105</v>
      </c>
      <c r="Z3" s="57" t="s">
        <v>107</v>
      </c>
      <c r="AA3" s="62" t="s">
        <v>163</v>
      </c>
      <c r="AC3" s="67"/>
      <c r="AD3" s="62" t="s">
        <v>163</v>
      </c>
      <c r="BB3" t="s">
        <v>153</v>
      </c>
      <c r="BC3" s="80" t="s">
        <v>155</v>
      </c>
      <c r="BM3" s="66"/>
      <c r="BN3" s="65" t="s">
        <v>155</v>
      </c>
    </row>
    <row r="4" spans="1:66" ht="15.75" thickBot="1" x14ac:dyDescent="0.3">
      <c r="A4" s="71" t="s">
        <v>132</v>
      </c>
      <c r="B4" s="49">
        <v>1</v>
      </c>
      <c r="C4" s="46">
        <v>8443.2744441464638</v>
      </c>
      <c r="D4" s="44">
        <v>3582.2496869165743</v>
      </c>
      <c r="E4" s="44">
        <v>629.30755615688759</v>
      </c>
      <c r="F4" s="44">
        <v>2373.8912406563759</v>
      </c>
      <c r="G4" s="44">
        <v>452.1538635208625</v>
      </c>
      <c r="H4" s="44">
        <v>6288.8086347251156</v>
      </c>
      <c r="I4" s="44">
        <v>2169.5787133123476</v>
      </c>
      <c r="J4" s="44">
        <v>695.0301923318807</v>
      </c>
      <c r="K4" s="44">
        <v>2864.0536065399647</v>
      </c>
      <c r="L4" s="44">
        <v>309.05346558127042</v>
      </c>
      <c r="M4" s="44">
        <v>1</v>
      </c>
      <c r="N4" s="44">
        <v>1360.531848192215</v>
      </c>
      <c r="O4" s="44">
        <v>0</v>
      </c>
      <c r="P4" s="44">
        <v>1157.9519831202861</v>
      </c>
      <c r="Q4" s="44">
        <v>9780.9108390403235</v>
      </c>
      <c r="R4" s="44">
        <v>2738.8305902954867</v>
      </c>
      <c r="S4" s="44">
        <v>672.0988857042687</v>
      </c>
      <c r="T4" s="44">
        <v>3090.2325953543186</v>
      </c>
      <c r="U4" s="44">
        <v>429.67234957216613</v>
      </c>
      <c r="V4" s="44">
        <v>0</v>
      </c>
      <c r="W4" s="44">
        <v>4283.7558643817902</v>
      </c>
      <c r="X4" s="44">
        <v>0</v>
      </c>
      <c r="Y4" s="44">
        <v>955.74569045107046</v>
      </c>
      <c r="Z4" s="55">
        <v>4.05718719899048</v>
      </c>
      <c r="AA4" s="49">
        <v>4365.5233025416346</v>
      </c>
      <c r="AC4" s="68" t="s">
        <v>135</v>
      </c>
      <c r="AD4" s="49">
        <f>_xlfn.AGGREGATE(1,6,AA$4:AA$1003)</f>
        <v>3798.6504245232159</v>
      </c>
      <c r="BB4" t="s">
        <v>154</v>
      </c>
      <c r="BC4" t="str">
        <f>HLOOKUP($BC$3,$BN$3:$BN$4,2,0)</f>
        <v>GrandTotal (Range+Risk+Corr+FOREX)</v>
      </c>
      <c r="BM4" s="67" t="s">
        <v>152</v>
      </c>
      <c r="BN4" s="62" t="s">
        <v>163</v>
      </c>
    </row>
    <row r="5" spans="1:66" x14ac:dyDescent="0.25">
      <c r="A5" s="71" t="s">
        <v>133</v>
      </c>
      <c r="B5" s="50">
        <v>2</v>
      </c>
      <c r="C5" s="47">
        <v>9327.0649899648579</v>
      </c>
      <c r="D5" s="43">
        <v>2552.9249691143264</v>
      </c>
      <c r="E5" s="43">
        <v>747.95503139935681</v>
      </c>
      <c r="F5" s="43">
        <v>2835.1686669886112</v>
      </c>
      <c r="G5" s="43">
        <v>424.63213342862446</v>
      </c>
      <c r="H5" s="43">
        <v>9325.1149919642558</v>
      </c>
      <c r="I5" s="43">
        <v>2561.7237626941151</v>
      </c>
      <c r="J5" s="43">
        <v>608.15534100159584</v>
      </c>
      <c r="K5" s="43">
        <v>3507.4887180328369</v>
      </c>
      <c r="L5" s="43">
        <v>432.5806337747473</v>
      </c>
      <c r="M5" s="43">
        <v>0</v>
      </c>
      <c r="N5" s="43">
        <v>1514.1752383708954</v>
      </c>
      <c r="O5" s="43">
        <v>0</v>
      </c>
      <c r="P5" s="43">
        <v>1514.9265966884079</v>
      </c>
      <c r="Q5" s="43">
        <v>7311.7917553915831</v>
      </c>
      <c r="R5" s="43">
        <v>3010.9328768937676</v>
      </c>
      <c r="S5" s="43">
        <v>724.32924885908346</v>
      </c>
      <c r="T5" s="43">
        <v>3759.6587693691254</v>
      </c>
      <c r="U5" s="43">
        <v>367.88424189688232</v>
      </c>
      <c r="V5" s="43">
        <v>0</v>
      </c>
      <c r="W5" s="43">
        <v>1403.7320721149445</v>
      </c>
      <c r="X5" s="43">
        <v>1</v>
      </c>
      <c r="Y5" s="43">
        <v>1664.9852355359333</v>
      </c>
      <c r="Z5" s="56">
        <v>3.9220580112348822</v>
      </c>
      <c r="AA5" s="50">
        <v>4548.5258190583163</v>
      </c>
      <c r="AC5" s="69" t="s">
        <v>136</v>
      </c>
      <c r="AD5" s="50">
        <f>_xlfn.AGGREGATE(12,6,AA$4:AA$1003)</f>
        <v>3757.4633123963322</v>
      </c>
      <c r="BB5" s="81">
        <f>MATCH($BC$3,$BN$3,0)</f>
        <v>1</v>
      </c>
      <c r="BM5" s="78" t="str">
        <f t="array" ref="BM5:BN28">[1]!SortedTable($AC$73:$AD$96,$BB$5+1,1,1)</f>
        <v>'Uncertain Range+Risk Events'!$G$13</v>
      </c>
      <c r="BN5" s="49" t="str">
        <v/>
      </c>
    </row>
    <row r="6" spans="1:66" x14ac:dyDescent="0.25">
      <c r="A6" s="71" t="s">
        <v>134</v>
      </c>
      <c r="B6" s="50">
        <v>3</v>
      </c>
      <c r="C6" s="47">
        <v>6737.5320883257937</v>
      </c>
      <c r="D6" s="43">
        <v>2642.2920719740232</v>
      </c>
      <c r="E6" s="43">
        <v>765.77484032285156</v>
      </c>
      <c r="F6" s="43">
        <v>1802.6617893576622</v>
      </c>
      <c r="G6" s="43">
        <v>352.60937266837135</v>
      </c>
      <c r="H6" s="43">
        <v>7765.6425991414108</v>
      </c>
      <c r="I6" s="43">
        <v>2159.3519531822753</v>
      </c>
      <c r="J6" s="43">
        <v>630.39974889505925</v>
      </c>
      <c r="K6" s="43">
        <v>3442.8666599094868</v>
      </c>
      <c r="L6" s="43">
        <v>357.50200675382712</v>
      </c>
      <c r="M6" s="43">
        <v>0</v>
      </c>
      <c r="N6" s="43">
        <v>3863.6748123168945</v>
      </c>
      <c r="O6" s="43">
        <v>0</v>
      </c>
      <c r="P6" s="43">
        <v>675.0461720230951</v>
      </c>
      <c r="Q6" s="43">
        <v>7007.0876173217803</v>
      </c>
      <c r="R6" s="43">
        <v>2913.9716084832817</v>
      </c>
      <c r="S6" s="43">
        <v>730.15072540980975</v>
      </c>
      <c r="T6" s="43">
        <v>3418.3547210693359</v>
      </c>
      <c r="U6" s="43">
        <v>321.94866402474901</v>
      </c>
      <c r="V6" s="43">
        <v>0</v>
      </c>
      <c r="W6" s="43">
        <v>2307.1585423946381</v>
      </c>
      <c r="X6" s="43">
        <v>0</v>
      </c>
      <c r="Y6" s="43">
        <v>694.89372789255299</v>
      </c>
      <c r="Z6" s="56">
        <v>3.7569653942899315</v>
      </c>
      <c r="AA6" s="50">
        <v>4096.7940135147192</v>
      </c>
      <c r="AC6" s="69" t="s">
        <v>137</v>
      </c>
      <c r="AD6" s="50" t="e">
        <f>_xlfn.AGGREGATE(13,6,AA$4:AA$1003)</f>
        <v>#N/A</v>
      </c>
      <c r="BB6" t="str">
        <f>"Tornado Diagram for "&amp;$BC$4&amp;" ("&amp;$BC$3&amp;")"</f>
        <v>Tornado Diagram for GrandTotal (Range+Risk+Corr+FOREX) (Uncertain Range+Events + Corr'!$I$27)</v>
      </c>
      <c r="BM6" s="79" t="str">
        <v>'Uncertain Range+Risk Events'!$H$13</v>
      </c>
      <c r="BN6" s="50" t="str">
        <v/>
      </c>
    </row>
    <row r="7" spans="1:66" x14ac:dyDescent="0.25">
      <c r="A7" s="71" t="s">
        <v>127</v>
      </c>
      <c r="B7" s="50">
        <v>4</v>
      </c>
      <c r="C7" s="47">
        <v>8208.1490892248585</v>
      </c>
      <c r="D7" s="43">
        <v>2355.8291626445734</v>
      </c>
      <c r="E7" s="43">
        <v>770.55659630676064</v>
      </c>
      <c r="F7" s="43">
        <v>1898.1053918600082</v>
      </c>
      <c r="G7" s="43">
        <v>362.54335011538666</v>
      </c>
      <c r="H7" s="43">
        <v>6160.9160867281216</v>
      </c>
      <c r="I7" s="43">
        <v>2883.74163672246</v>
      </c>
      <c r="J7" s="43">
        <v>639.91392566717241</v>
      </c>
      <c r="K7" s="43">
        <v>1776.7099756002426</v>
      </c>
      <c r="L7" s="43">
        <v>349.38018434139315</v>
      </c>
      <c r="M7" s="43">
        <v>0</v>
      </c>
      <c r="N7" s="43">
        <v>4428.4565501213074</v>
      </c>
      <c r="O7" s="43">
        <v>1</v>
      </c>
      <c r="P7" s="43">
        <v>1233.1869102331593</v>
      </c>
      <c r="Q7" s="43">
        <v>6503.7715573030982</v>
      </c>
      <c r="R7" s="43">
        <v>2606.7858323391674</v>
      </c>
      <c r="S7" s="43">
        <v>606.91784294939896</v>
      </c>
      <c r="T7" s="43">
        <v>2659.432065486908</v>
      </c>
      <c r="U7" s="43">
        <v>422.86785534228164</v>
      </c>
      <c r="V7" s="43">
        <v>0</v>
      </c>
      <c r="W7" s="43">
        <v>1203.2484881877899</v>
      </c>
      <c r="X7" s="43">
        <v>0</v>
      </c>
      <c r="Y7" s="43">
        <v>748.35341968370335</v>
      </c>
      <c r="Z7" s="56">
        <v>4.1476791167503446</v>
      </c>
      <c r="AA7" s="50">
        <v>3327.1077064979913</v>
      </c>
      <c r="AC7" s="69" t="s">
        <v>138</v>
      </c>
      <c r="AD7" s="50">
        <f>_xlfn.AGGREGATE(7,6,AA$4:AA$1003)</f>
        <v>502.2958101405107</v>
      </c>
      <c r="BM7" s="79" t="str">
        <v>'Uncertain Range+Risk Events'!$I$8</v>
      </c>
      <c r="BN7" s="50" t="str">
        <v/>
      </c>
    </row>
    <row r="8" spans="1:66" x14ac:dyDescent="0.25">
      <c r="A8" s="71" t="s">
        <v>128</v>
      </c>
      <c r="B8" s="50">
        <v>5</v>
      </c>
      <c r="C8" s="47">
        <v>9225.2416732299534</v>
      </c>
      <c r="D8" s="43">
        <v>2448.5726778252838</v>
      </c>
      <c r="E8" s="43">
        <v>647.92211938430023</v>
      </c>
      <c r="F8" s="43">
        <v>1774.8499241471291</v>
      </c>
      <c r="G8" s="43">
        <v>333.23060600532619</v>
      </c>
      <c r="H8" s="43">
        <v>7868.6115492939261</v>
      </c>
      <c r="I8" s="43">
        <v>2960.7014139852754</v>
      </c>
      <c r="J8" s="43">
        <v>580.02204282549701</v>
      </c>
      <c r="K8" s="43">
        <v>2264.0394182503223</v>
      </c>
      <c r="L8" s="43">
        <v>429.44453097009057</v>
      </c>
      <c r="M8" s="43">
        <v>0</v>
      </c>
      <c r="N8" s="43">
        <v>1818.8011109828949</v>
      </c>
      <c r="O8" s="43">
        <v>0</v>
      </c>
      <c r="P8" s="43">
        <v>933.2678092388104</v>
      </c>
      <c r="Q8" s="43">
        <v>7168.1140396355495</v>
      </c>
      <c r="R8" s="43">
        <v>2564.9124662215245</v>
      </c>
      <c r="S8" s="43">
        <v>681.01099145132025</v>
      </c>
      <c r="T8" s="43">
        <v>2796.5727530419827</v>
      </c>
      <c r="U8" s="43">
        <v>424.37731544551451</v>
      </c>
      <c r="V8" s="43">
        <v>0</v>
      </c>
      <c r="W8" s="43">
        <v>4232.4293463230133</v>
      </c>
      <c r="X8" s="43">
        <v>0</v>
      </c>
      <c r="Y8" s="43">
        <v>892.87536378873324</v>
      </c>
      <c r="Z8" s="56">
        <v>4.1921342372463206</v>
      </c>
      <c r="AA8" s="50">
        <v>3491.0589064078126</v>
      </c>
      <c r="AC8" s="69" t="s">
        <v>139</v>
      </c>
      <c r="AD8" s="50">
        <f>_xlfn.AGGREGATE(10,6,AA$4:AA$1003)</f>
        <v>252301.08088471199</v>
      </c>
      <c r="BM8" s="79" t="str">
        <v>'Uncertain Range+Risk Events'!$I$9</v>
      </c>
      <c r="BN8" s="50" t="str">
        <v/>
      </c>
    </row>
    <row r="9" spans="1:66" x14ac:dyDescent="0.25">
      <c r="A9" s="71" t="s">
        <v>129</v>
      </c>
      <c r="B9" s="50">
        <v>6</v>
      </c>
      <c r="C9" s="47">
        <v>6796.6839587508348</v>
      </c>
      <c r="D9" s="43">
        <v>2501.136667665915</v>
      </c>
      <c r="E9" s="43">
        <v>570.52136216920633</v>
      </c>
      <c r="F9" s="43">
        <v>1635.5500651896</v>
      </c>
      <c r="G9" s="43">
        <v>382.03801264953302</v>
      </c>
      <c r="H9" s="43">
        <v>5082.5665363120088</v>
      </c>
      <c r="I9" s="43">
        <v>3519.8714932964767</v>
      </c>
      <c r="J9" s="43">
        <v>785.29916569176748</v>
      </c>
      <c r="K9" s="43">
        <v>3761.1542305350304</v>
      </c>
      <c r="L9" s="43">
        <v>385.6008431041505</v>
      </c>
      <c r="M9" s="43">
        <v>0</v>
      </c>
      <c r="N9" s="43">
        <v>3011.6402456760406</v>
      </c>
      <c r="O9" s="43">
        <v>0</v>
      </c>
      <c r="P9" s="43">
        <v>1042.3642117765733</v>
      </c>
      <c r="Q9" s="43">
        <v>7090.1951816672854</v>
      </c>
      <c r="R9" s="43">
        <v>2575.0877494060937</v>
      </c>
      <c r="S9" s="43">
        <v>555.67950225431537</v>
      </c>
      <c r="T9" s="43">
        <v>2021.6399390995502</v>
      </c>
      <c r="U9" s="43">
        <v>402.09187574594432</v>
      </c>
      <c r="V9" s="43">
        <v>0</v>
      </c>
      <c r="W9" s="43">
        <v>1797.3831963539124</v>
      </c>
      <c r="X9" s="43">
        <v>0</v>
      </c>
      <c r="Y9" s="43">
        <v>977.47590479612938</v>
      </c>
      <c r="Z9" s="56">
        <v>3.97597084054844</v>
      </c>
      <c r="AA9" s="50">
        <v>3431.7893152081215</v>
      </c>
      <c r="AC9" s="69" t="s">
        <v>140</v>
      </c>
      <c r="AD9" s="50">
        <f>KURT(AA$4:AA$1003)</f>
        <v>0.48997819719307945</v>
      </c>
      <c r="BM9" s="79" t="str">
        <v>'Uncertain Range+Events + Corr'!$H$19</v>
      </c>
      <c r="BN9" s="50" t="str">
        <v/>
      </c>
    </row>
    <row r="10" spans="1:66" x14ac:dyDescent="0.25">
      <c r="B10" s="50">
        <v>7</v>
      </c>
      <c r="C10" s="47">
        <v>9103.1133649492403</v>
      </c>
      <c r="D10" s="43">
        <v>2540.0586129463113</v>
      </c>
      <c r="E10" s="43">
        <v>703.57261905601877</v>
      </c>
      <c r="F10" s="43">
        <v>3623.7821742892265</v>
      </c>
      <c r="G10" s="43">
        <v>433.08478154119314</v>
      </c>
      <c r="H10" s="43">
        <v>10137.728229821596</v>
      </c>
      <c r="I10" s="43">
        <v>2143.1644355754038</v>
      </c>
      <c r="J10" s="43">
        <v>815.4788928497519</v>
      </c>
      <c r="K10" s="43">
        <v>1725.5589711666107</v>
      </c>
      <c r="L10" s="43">
        <v>441.22413467407375</v>
      </c>
      <c r="M10" s="43">
        <v>0</v>
      </c>
      <c r="N10" s="43">
        <v>4469.5548610687256</v>
      </c>
      <c r="O10" s="43">
        <v>1</v>
      </c>
      <c r="P10" s="43">
        <v>835.87906684859627</v>
      </c>
      <c r="Q10" s="43">
        <v>5356.7487542117942</v>
      </c>
      <c r="R10" s="43">
        <v>2276.3300938397565</v>
      </c>
      <c r="S10" s="43">
        <v>607.90102516172919</v>
      </c>
      <c r="T10" s="43">
        <v>2279.4024813175201</v>
      </c>
      <c r="U10" s="43">
        <v>371.03945065520725</v>
      </c>
      <c r="V10" s="43">
        <v>0</v>
      </c>
      <c r="W10" s="43">
        <v>3739.2311737537384</v>
      </c>
      <c r="X10" s="43">
        <v>0</v>
      </c>
      <c r="Y10" s="43">
        <v>1522.8277935287176</v>
      </c>
      <c r="Z10" s="56">
        <v>3.8706661957822526</v>
      </c>
      <c r="AA10" s="50">
        <v>3072.1899548309616</v>
      </c>
      <c r="AC10" s="69" t="s">
        <v>141</v>
      </c>
      <c r="AD10" s="50">
        <f>SKEW(AA$4:AA$1003)</f>
        <v>0.50888115289038705</v>
      </c>
      <c r="BM10" s="79" t="str">
        <v>'Uncertain Range+Events + Corr'!$H$20</v>
      </c>
      <c r="BN10" s="50" t="str">
        <v/>
      </c>
    </row>
    <row r="11" spans="1:66" x14ac:dyDescent="0.25">
      <c r="B11" s="50">
        <v>8</v>
      </c>
      <c r="C11" s="47">
        <v>9706.2063139958136</v>
      </c>
      <c r="D11" s="43">
        <v>2514.4360283624587</v>
      </c>
      <c r="E11" s="43">
        <v>659.01398634226189</v>
      </c>
      <c r="F11" s="43">
        <v>3093.7262025475502</v>
      </c>
      <c r="G11" s="43">
        <v>438.53529509423669</v>
      </c>
      <c r="H11" s="43">
        <v>7564.1479677848156</v>
      </c>
      <c r="I11" s="43">
        <v>3217.5545287076252</v>
      </c>
      <c r="J11" s="43">
        <v>575.1139932433116</v>
      </c>
      <c r="K11" s="43">
        <v>1933.0753625929356</v>
      </c>
      <c r="L11" s="43">
        <v>398.59117920258279</v>
      </c>
      <c r="M11" s="43">
        <v>0</v>
      </c>
      <c r="N11" s="43">
        <v>2255.9159846305847</v>
      </c>
      <c r="O11" s="43">
        <v>0</v>
      </c>
      <c r="P11" s="43">
        <v>873.70945346122051</v>
      </c>
      <c r="Q11" s="43">
        <v>9117.5269029997944</v>
      </c>
      <c r="R11" s="43">
        <v>3146.0360945003449</v>
      </c>
      <c r="S11" s="43">
        <v>727.10150337562482</v>
      </c>
      <c r="T11" s="43">
        <v>3791.9646836817265</v>
      </c>
      <c r="U11" s="43">
        <v>432.87084676001871</v>
      </c>
      <c r="V11" s="43">
        <v>0</v>
      </c>
      <c r="W11" s="43">
        <v>4831.5983276367188</v>
      </c>
      <c r="X11" s="43">
        <v>0</v>
      </c>
      <c r="Y11" s="43">
        <v>926.35433282608483</v>
      </c>
      <c r="Z11" s="56">
        <v>4.0087111442561394</v>
      </c>
      <c r="AA11" s="50">
        <v>4543.9791932670159</v>
      </c>
      <c r="AC11" s="69" t="s">
        <v>142</v>
      </c>
      <c r="AD11" s="50">
        <f>_xlfn.AGGREGATE(5,6,AA$4:AA$1003)</f>
        <v>2607.3374653519832</v>
      </c>
      <c r="BM11" s="79" t="str">
        <v>'Uncertain Range+Risk Events'!$G$14</v>
      </c>
      <c r="BN11" s="50" t="str">
        <v/>
      </c>
    </row>
    <row r="12" spans="1:66" x14ac:dyDescent="0.25">
      <c r="B12" s="50">
        <v>9</v>
      </c>
      <c r="C12" s="47">
        <v>7488.2157613695026</v>
      </c>
      <c r="D12" s="43">
        <v>3297.5928726402362</v>
      </c>
      <c r="E12" s="43">
        <v>674.08950020381212</v>
      </c>
      <c r="F12" s="43">
        <v>1972.4593614041805</v>
      </c>
      <c r="G12" s="43">
        <v>386.18973194125499</v>
      </c>
      <c r="H12" s="43">
        <v>6956.9283260285229</v>
      </c>
      <c r="I12" s="43">
        <v>3644.9566796531162</v>
      </c>
      <c r="J12" s="43">
        <v>551.33944250913112</v>
      </c>
      <c r="K12" s="43">
        <v>3352.2355130314827</v>
      </c>
      <c r="L12" s="43">
        <v>415.5399569009648</v>
      </c>
      <c r="M12" s="43">
        <v>0</v>
      </c>
      <c r="N12" s="43">
        <v>4326.5610589981079</v>
      </c>
      <c r="O12" s="43">
        <v>0</v>
      </c>
      <c r="P12" s="43">
        <v>769.06099880915576</v>
      </c>
      <c r="Q12" s="43">
        <v>6497.6921948714489</v>
      </c>
      <c r="R12" s="43">
        <v>2326.1882323448685</v>
      </c>
      <c r="S12" s="43">
        <v>594.74983057133727</v>
      </c>
      <c r="T12" s="43">
        <v>2522.0237345993519</v>
      </c>
      <c r="U12" s="43">
        <v>421.96953757327037</v>
      </c>
      <c r="V12" s="43">
        <v>0</v>
      </c>
      <c r="W12" s="43">
        <v>1047.9598841667175</v>
      </c>
      <c r="X12" s="43">
        <v>0</v>
      </c>
      <c r="Y12" s="43">
        <v>1228.6881832789936</v>
      </c>
      <c r="Z12" s="56">
        <v>4.1517112663019642</v>
      </c>
      <c r="AA12" s="50">
        <v>3218.5820912981526</v>
      </c>
      <c r="AC12" s="69" t="s">
        <v>143</v>
      </c>
      <c r="AD12" s="50">
        <f>_xlfn.AGGREGATE(4,6,AA$4:AA$1003)</f>
        <v>6239.9742397571472</v>
      </c>
      <c r="BM12" s="79" t="str">
        <v>'Uncertain Range+Risk Events'!$H$14</v>
      </c>
      <c r="BN12" s="50" t="str">
        <v/>
      </c>
    </row>
    <row r="13" spans="1:66" x14ac:dyDescent="0.25">
      <c r="B13" s="50">
        <v>10</v>
      </c>
      <c r="C13" s="47">
        <v>6791.9463413916365</v>
      </c>
      <c r="D13" s="43">
        <v>2281.9720187621651</v>
      </c>
      <c r="E13" s="43">
        <v>746.22284691120205</v>
      </c>
      <c r="F13" s="43">
        <v>2408.8434779644012</v>
      </c>
      <c r="G13" s="43">
        <v>377.38692323106267</v>
      </c>
      <c r="H13" s="43">
        <v>7327.1994210511293</v>
      </c>
      <c r="I13" s="43">
        <v>2222.9262577930067</v>
      </c>
      <c r="J13" s="43">
        <v>652.40810708412675</v>
      </c>
      <c r="K13" s="43">
        <v>3326.2721860408783</v>
      </c>
      <c r="L13" s="43">
        <v>361.63084549134152</v>
      </c>
      <c r="M13" s="43">
        <v>0</v>
      </c>
      <c r="N13" s="43">
        <v>2854.608136177063</v>
      </c>
      <c r="O13" s="43">
        <v>0</v>
      </c>
      <c r="P13" s="43">
        <v>728.53630026081737</v>
      </c>
      <c r="Q13" s="43">
        <v>8166.122178145617</v>
      </c>
      <c r="R13" s="43">
        <v>2354.7819308111966</v>
      </c>
      <c r="S13" s="43">
        <v>587.18206011449661</v>
      </c>
      <c r="T13" s="43">
        <v>1935.1837013661861</v>
      </c>
      <c r="U13" s="43">
        <v>358.17409638331378</v>
      </c>
      <c r="V13" s="43">
        <v>0</v>
      </c>
      <c r="W13" s="43">
        <v>4467.9079539775848</v>
      </c>
      <c r="X13" s="43">
        <v>0</v>
      </c>
      <c r="Y13" s="43">
        <v>1608.5065605835607</v>
      </c>
      <c r="Z13" s="56">
        <v>4.0432022596177095</v>
      </c>
      <c r="AA13" s="50">
        <v>3561.890561513113</v>
      </c>
      <c r="AC13" s="69" t="s">
        <v>58</v>
      </c>
      <c r="AD13" s="50">
        <f>AD12-AD11</f>
        <v>3632.636774405164</v>
      </c>
      <c r="BM13" s="79" t="str">
        <v>'Uncertain Range'!$E$6</v>
      </c>
      <c r="BN13" s="50" t="str">
        <v/>
      </c>
    </row>
    <row r="14" spans="1:66" x14ac:dyDescent="0.25">
      <c r="B14" s="50">
        <v>11</v>
      </c>
      <c r="C14" s="47">
        <v>6842.7652979780642</v>
      </c>
      <c r="D14" s="43">
        <v>2228.8482675286064</v>
      </c>
      <c r="E14" s="43">
        <v>819.16619214921025</v>
      </c>
      <c r="F14" s="43">
        <v>3650.4777644574642</v>
      </c>
      <c r="G14" s="43">
        <v>377.14407701567063</v>
      </c>
      <c r="H14" s="43">
        <v>7124.6272338744566</v>
      </c>
      <c r="I14" s="43">
        <v>3261.8920369470211</v>
      </c>
      <c r="J14" s="43">
        <v>617.18388056762785</v>
      </c>
      <c r="K14" s="43">
        <v>2307.5980435311794</v>
      </c>
      <c r="L14" s="43">
        <v>446.08066948577289</v>
      </c>
      <c r="M14" s="43">
        <v>0</v>
      </c>
      <c r="N14" s="43">
        <v>4704.7499353885651</v>
      </c>
      <c r="O14" s="43">
        <v>0</v>
      </c>
      <c r="P14" s="43">
        <v>1082.9808230033434</v>
      </c>
      <c r="Q14" s="43">
        <v>7022.8939171484035</v>
      </c>
      <c r="R14" s="43">
        <v>2281.8741813778524</v>
      </c>
      <c r="S14" s="43">
        <v>548.75014042231578</v>
      </c>
      <c r="T14" s="43">
        <v>1950.2734710276127</v>
      </c>
      <c r="U14" s="43">
        <v>416.83872877888098</v>
      </c>
      <c r="V14" s="43">
        <v>0</v>
      </c>
      <c r="W14" s="43">
        <v>1976.9957172870636</v>
      </c>
      <c r="X14" s="43">
        <v>0</v>
      </c>
      <c r="Y14" s="43">
        <v>556.68655623492089</v>
      </c>
      <c r="Z14" s="56">
        <v>4.126319639040001</v>
      </c>
      <c r="AA14" s="50">
        <v>3203.9763264270237</v>
      </c>
      <c r="AC14" s="69" t="s">
        <v>144</v>
      </c>
      <c r="AD14" s="50">
        <f>COUNT(AA$4:AA$1003)</f>
        <v>1000</v>
      </c>
      <c r="BM14" s="79" t="str">
        <v>'Uncertain Range'!$E$8</v>
      </c>
      <c r="BN14" s="50" t="str">
        <v/>
      </c>
    </row>
    <row r="15" spans="1:66" x14ac:dyDescent="0.25">
      <c r="B15" s="50">
        <v>12</v>
      </c>
      <c r="C15" s="47">
        <v>6374.849368893374</v>
      </c>
      <c r="D15" s="43">
        <v>3635.2107453384715</v>
      </c>
      <c r="E15" s="43">
        <v>740.56885818135527</v>
      </c>
      <c r="F15" s="43">
        <v>3437.7113634347916</v>
      </c>
      <c r="G15" s="43">
        <v>423.29680554437823</v>
      </c>
      <c r="H15" s="43">
        <v>9561.252165748685</v>
      </c>
      <c r="I15" s="43">
        <v>3310.6696844797298</v>
      </c>
      <c r="J15" s="43">
        <v>568.85238489604035</v>
      </c>
      <c r="K15" s="43">
        <v>2787.9228554666042</v>
      </c>
      <c r="L15" s="43">
        <v>467.20397247588079</v>
      </c>
      <c r="M15" s="43">
        <v>0</v>
      </c>
      <c r="N15" s="43">
        <v>3375.6655249595642</v>
      </c>
      <c r="O15" s="43">
        <v>0</v>
      </c>
      <c r="P15" s="43">
        <v>1068.948972982444</v>
      </c>
      <c r="Q15" s="43">
        <v>6910.5536368906087</v>
      </c>
      <c r="R15" s="43">
        <v>3302.0810234979012</v>
      </c>
      <c r="S15" s="43">
        <v>793.69513895268483</v>
      </c>
      <c r="T15" s="43">
        <v>3835.707670301199</v>
      </c>
      <c r="U15" s="43">
        <v>359.01984702048816</v>
      </c>
      <c r="V15" s="43">
        <v>0</v>
      </c>
      <c r="W15" s="43">
        <v>3498.9292719364166</v>
      </c>
      <c r="X15" s="43">
        <v>0</v>
      </c>
      <c r="Y15" s="43">
        <v>1047.0125311405304</v>
      </c>
      <c r="Z15" s="56">
        <v>3.9369024358749765</v>
      </c>
      <c r="AA15" s="50">
        <v>4115.1787682191307</v>
      </c>
      <c r="AC15" s="69" t="s">
        <v>145</v>
      </c>
      <c r="AD15" s="50">
        <f t="array" ref="AD15">COUNT(IF(ISERROR(AA$4:AA$1003), 1, ""))</f>
        <v>0</v>
      </c>
      <c r="BM15" s="79" t="str">
        <v>'Uncertain Range'!$E$4</v>
      </c>
      <c r="BN15" s="50" t="str">
        <v/>
      </c>
    </row>
    <row r="16" spans="1:66" x14ac:dyDescent="0.25">
      <c r="B16" s="50">
        <v>13</v>
      </c>
      <c r="C16" s="47">
        <v>6395.6785061990859</v>
      </c>
      <c r="D16" s="43">
        <v>3018.849748925807</v>
      </c>
      <c r="E16" s="43">
        <v>557.08058221750923</v>
      </c>
      <c r="F16" s="43">
        <v>3065.1419444382191</v>
      </c>
      <c r="G16" s="43">
        <v>444.7362241439439</v>
      </c>
      <c r="H16" s="43">
        <v>5876.2324567393789</v>
      </c>
      <c r="I16" s="43">
        <v>2569.6823878219147</v>
      </c>
      <c r="J16" s="43">
        <v>542.39132953180535</v>
      </c>
      <c r="K16" s="43">
        <v>3122.1495231986046</v>
      </c>
      <c r="L16" s="43">
        <v>446.80721203911355</v>
      </c>
      <c r="M16" s="43">
        <v>0</v>
      </c>
      <c r="N16" s="43">
        <v>3677.8952527046204</v>
      </c>
      <c r="O16" s="43">
        <v>0</v>
      </c>
      <c r="P16" s="43">
        <v>1794.0269848194496</v>
      </c>
      <c r="Q16" s="43">
        <v>6376.6876050614483</v>
      </c>
      <c r="R16" s="43">
        <v>2620.8861341348093</v>
      </c>
      <c r="S16" s="43">
        <v>586.81728594797414</v>
      </c>
      <c r="T16" s="43">
        <v>1923.3444914221764</v>
      </c>
      <c r="U16" s="43">
        <v>368.5155652475255</v>
      </c>
      <c r="V16" s="43">
        <v>0</v>
      </c>
      <c r="W16" s="43">
        <v>2820.9049859046936</v>
      </c>
      <c r="X16" s="43">
        <v>0</v>
      </c>
      <c r="Y16" s="43">
        <v>1238.8829709018851</v>
      </c>
      <c r="Z16" s="56">
        <v>3.9358687032486093</v>
      </c>
      <c r="AA16" s="50">
        <v>3271.514385422985</v>
      </c>
      <c r="AC16" s="69" t="s">
        <v>146</v>
      </c>
      <c r="AD16" s="50">
        <f>AD7/SQRT(AD14)</f>
        <v>15.883988192035147</v>
      </c>
      <c r="BM16" s="79" t="str">
        <v>'Uncertain Range'!$E$5</v>
      </c>
      <c r="BN16" s="50" t="str">
        <v/>
      </c>
    </row>
    <row r="17" spans="2:66" ht="15.75" thickBot="1" x14ac:dyDescent="0.3">
      <c r="B17" s="50">
        <v>14</v>
      </c>
      <c r="C17" s="47">
        <v>7576.031890509792</v>
      </c>
      <c r="D17" s="43">
        <v>3263.736413084066</v>
      </c>
      <c r="E17" s="43">
        <v>706.63909728972726</v>
      </c>
      <c r="F17" s="43">
        <v>3146.3314481079578</v>
      </c>
      <c r="G17" s="43">
        <v>383.41807877981904</v>
      </c>
      <c r="H17" s="43">
        <v>8162.8674198425088</v>
      </c>
      <c r="I17" s="43">
        <v>3025.965469328873</v>
      </c>
      <c r="J17" s="43">
        <v>610.1595495637207</v>
      </c>
      <c r="K17" s="43">
        <v>1769.7379897534847</v>
      </c>
      <c r="L17" s="43">
        <v>464.5566847970008</v>
      </c>
      <c r="M17" s="43">
        <v>0</v>
      </c>
      <c r="N17" s="43">
        <v>1045.1450424194336</v>
      </c>
      <c r="O17" s="43">
        <v>0</v>
      </c>
      <c r="P17" s="43">
        <v>630.99464559257422</v>
      </c>
      <c r="Q17" s="43">
        <v>8465.1438933937316</v>
      </c>
      <c r="R17" s="43">
        <v>2886.6303269444306</v>
      </c>
      <c r="S17" s="43">
        <v>693.51880407280726</v>
      </c>
      <c r="T17" s="43">
        <v>3342.2856314480305</v>
      </c>
      <c r="U17" s="43">
        <v>351.83353966247802</v>
      </c>
      <c r="V17" s="43">
        <v>1</v>
      </c>
      <c r="W17" s="43">
        <v>2061.8154745101929</v>
      </c>
      <c r="X17" s="43">
        <v>0</v>
      </c>
      <c r="Y17" s="43">
        <v>644.9346365470592</v>
      </c>
      <c r="Z17" s="56">
        <v>3.8593149469648953</v>
      </c>
      <c r="AA17" s="50">
        <v>4871.648965787992</v>
      </c>
      <c r="AC17" s="70" t="s">
        <v>147</v>
      </c>
      <c r="AD17" s="51">
        <f>_xlfn.CONFIDENCE.T(5%,AD7,AD14)</f>
        <v>31.169808597384918</v>
      </c>
      <c r="BM17" s="79" t="str">
        <v>'Uncertain Range+Risk Events'!$I$5</v>
      </c>
      <c r="BN17" s="50" t="str">
        <v/>
      </c>
    </row>
    <row r="18" spans="2:66" ht="15.75" thickBot="1" x14ac:dyDescent="0.3">
      <c r="B18" s="50">
        <v>15</v>
      </c>
      <c r="C18" s="47">
        <v>6520.2873210983234</v>
      </c>
      <c r="D18" s="43">
        <v>2569.3055106537981</v>
      </c>
      <c r="E18" s="43">
        <v>673.56475034697405</v>
      </c>
      <c r="F18" s="43">
        <v>2158.3890825510025</v>
      </c>
      <c r="G18" s="43">
        <v>326.89151565199649</v>
      </c>
      <c r="H18" s="43">
        <v>6002.0293876033311</v>
      </c>
      <c r="I18" s="43">
        <v>2660.0896173745223</v>
      </c>
      <c r="J18" s="43">
        <v>609.42522142686357</v>
      </c>
      <c r="K18" s="43">
        <v>2755.8302837610245</v>
      </c>
      <c r="L18" s="43">
        <v>440.56823600829682</v>
      </c>
      <c r="M18" s="43">
        <v>0</v>
      </c>
      <c r="N18" s="43">
        <v>3443.8163959980011</v>
      </c>
      <c r="O18" s="43">
        <v>0</v>
      </c>
      <c r="P18" s="43">
        <v>1010.044964022451</v>
      </c>
      <c r="Q18" s="43">
        <v>6992.1529863940104</v>
      </c>
      <c r="R18" s="43">
        <v>2111.4449250281482</v>
      </c>
      <c r="S18" s="43">
        <v>506.59668232746321</v>
      </c>
      <c r="T18" s="43">
        <v>1503.7671801447868</v>
      </c>
      <c r="U18" s="43">
        <v>364.57518046523745</v>
      </c>
      <c r="V18" s="43">
        <v>0</v>
      </c>
      <c r="W18" s="43">
        <v>4649.3966257572174</v>
      </c>
      <c r="X18" s="43">
        <v>0</v>
      </c>
      <c r="Y18" s="43">
        <v>586.50804482408739</v>
      </c>
      <c r="Z18" s="56">
        <v>4.1614165695176952</v>
      </c>
      <c r="AA18" s="50">
        <v>2998.6272092452159</v>
      </c>
      <c r="BM18" s="79" t="str">
        <v>'Uncertain Range+Risk Events'!$I$6</v>
      </c>
      <c r="BN18" s="50" t="str">
        <v/>
      </c>
    </row>
    <row r="19" spans="2:66" ht="15.75" thickBot="1" x14ac:dyDescent="0.3">
      <c r="B19" s="50">
        <v>16</v>
      </c>
      <c r="C19" s="47">
        <v>8616.6776508510629</v>
      </c>
      <c r="D19" s="43">
        <v>2845.3689293343341</v>
      </c>
      <c r="E19" s="43">
        <v>649.32153319112001</v>
      </c>
      <c r="F19" s="43">
        <v>3319.1339236497879</v>
      </c>
      <c r="G19" s="43">
        <v>449.20267527611577</v>
      </c>
      <c r="H19" s="43">
        <v>7146.8346612463192</v>
      </c>
      <c r="I19" s="43">
        <v>2899.5111499091809</v>
      </c>
      <c r="J19" s="43">
        <v>689.7688631740773</v>
      </c>
      <c r="K19" s="43">
        <v>3046.023975610733</v>
      </c>
      <c r="L19" s="43">
        <v>388.17627652641721</v>
      </c>
      <c r="M19" s="43">
        <v>0</v>
      </c>
      <c r="N19" s="43">
        <v>3287.7499885559082</v>
      </c>
      <c r="O19" s="43">
        <v>0</v>
      </c>
      <c r="P19" s="43">
        <v>598.58848060227865</v>
      </c>
      <c r="Q19" s="43">
        <v>5800.1115707685058</v>
      </c>
      <c r="R19" s="43">
        <v>3240.5233080591966</v>
      </c>
      <c r="S19" s="43">
        <v>747.11277415321456</v>
      </c>
      <c r="T19" s="43">
        <v>3615.5626295506954</v>
      </c>
      <c r="U19" s="43">
        <v>386.1123413003366</v>
      </c>
      <c r="V19" s="43">
        <v>0</v>
      </c>
      <c r="W19" s="43">
        <v>4340.7785544395447</v>
      </c>
      <c r="X19" s="43">
        <v>1</v>
      </c>
      <c r="Y19" s="43">
        <v>1048.3736526909129</v>
      </c>
      <c r="Z19" s="56">
        <v>4.1507890199617448</v>
      </c>
      <c r="AA19" s="50">
        <v>3815.6110080171766</v>
      </c>
      <c r="AC19" s="53" t="s">
        <v>148</v>
      </c>
      <c r="AD19" s="63"/>
      <c r="BM19" s="50" t="str">
        <v>'Uncertain Range'!$E$9</v>
      </c>
      <c r="BN19" s="50" t="str">
        <v/>
      </c>
    </row>
    <row r="20" spans="2:66" x14ac:dyDescent="0.25">
      <c r="B20" s="50">
        <v>17</v>
      </c>
      <c r="C20" s="47">
        <v>9190.2642533820326</v>
      </c>
      <c r="D20" s="43">
        <v>2440.266192494877</v>
      </c>
      <c r="E20" s="43">
        <v>523.01901045754551</v>
      </c>
      <c r="F20" s="43">
        <v>3234.1679671406746</v>
      </c>
      <c r="G20" s="43">
        <v>334.47138712751934</v>
      </c>
      <c r="H20" s="43">
        <v>7145.1627708655778</v>
      </c>
      <c r="I20" s="43">
        <v>2256.7521097542281</v>
      </c>
      <c r="J20" s="43">
        <v>663.52060967186878</v>
      </c>
      <c r="K20" s="43">
        <v>2403.7078912556171</v>
      </c>
      <c r="L20" s="43">
        <v>419.92681969336809</v>
      </c>
      <c r="M20" s="43">
        <v>0</v>
      </c>
      <c r="N20" s="43">
        <v>1555.3047478199005</v>
      </c>
      <c r="O20" s="43">
        <v>0</v>
      </c>
      <c r="P20" s="43">
        <v>1470.3546434747716</v>
      </c>
      <c r="Q20" s="43">
        <v>7592.4773817544465</v>
      </c>
      <c r="R20" s="43">
        <v>3144.2873503258697</v>
      </c>
      <c r="S20" s="43">
        <v>624.15976776553123</v>
      </c>
      <c r="T20" s="43">
        <v>2982.0877273380756</v>
      </c>
      <c r="U20" s="43">
        <v>402.53468101935346</v>
      </c>
      <c r="V20" s="43">
        <v>0</v>
      </c>
      <c r="W20" s="43">
        <v>3731.4771087169647</v>
      </c>
      <c r="X20" s="43">
        <v>0</v>
      </c>
      <c r="Y20" s="43">
        <v>717.13596769552089</v>
      </c>
      <c r="Z20" s="56">
        <v>3.9437466211003227</v>
      </c>
      <c r="AA20" s="50">
        <v>3992.535124837761</v>
      </c>
      <c r="AC20" s="66"/>
      <c r="AD20" s="65" t="s">
        <v>155</v>
      </c>
      <c r="BM20" s="50" t="str">
        <v>'Uncertain Range+Risk Events'!$I$4</v>
      </c>
      <c r="BN20" s="50" t="str">
        <v/>
      </c>
    </row>
    <row r="21" spans="2:66" ht="15.75" thickBot="1" x14ac:dyDescent="0.3">
      <c r="B21" s="50">
        <v>18</v>
      </c>
      <c r="C21" s="47">
        <v>9255.2740609364482</v>
      </c>
      <c r="D21" s="43">
        <v>2089.3235450555831</v>
      </c>
      <c r="E21" s="43">
        <v>657.60740044269642</v>
      </c>
      <c r="F21" s="43">
        <v>1582.2946958243847</v>
      </c>
      <c r="G21" s="43">
        <v>446.23609925015899</v>
      </c>
      <c r="H21" s="43">
        <v>8963.7338345771459</v>
      </c>
      <c r="I21" s="43">
        <v>3465.5569547348723</v>
      </c>
      <c r="J21" s="43">
        <v>537.85352656672683</v>
      </c>
      <c r="K21" s="43">
        <v>2709.3735419213772</v>
      </c>
      <c r="L21" s="43">
        <v>362.53136260364704</v>
      </c>
      <c r="M21" s="43">
        <v>0</v>
      </c>
      <c r="N21" s="43">
        <v>2469.2137956619263</v>
      </c>
      <c r="O21" s="43">
        <v>0</v>
      </c>
      <c r="P21" s="43">
        <v>879.41340500638978</v>
      </c>
      <c r="Q21" s="43">
        <v>6160.9423633765282</v>
      </c>
      <c r="R21" s="43">
        <v>2639.2055336052881</v>
      </c>
      <c r="S21" s="43">
        <v>622.13787502833975</v>
      </c>
      <c r="T21" s="43">
        <v>2452.0774210989475</v>
      </c>
      <c r="U21" s="43">
        <v>413.85680943749713</v>
      </c>
      <c r="V21" s="43">
        <v>0</v>
      </c>
      <c r="W21" s="43">
        <v>4647.1573300361633</v>
      </c>
      <c r="X21" s="43">
        <v>0</v>
      </c>
      <c r="Y21" s="43">
        <v>1055.4301792148328</v>
      </c>
      <c r="Z21" s="56">
        <v>3.9504378354156158</v>
      </c>
      <c r="AA21" s="50">
        <v>3363.7334787090963</v>
      </c>
      <c r="AC21" s="67"/>
      <c r="AD21" s="62" t="s">
        <v>163</v>
      </c>
      <c r="BM21" s="50" t="str">
        <v>TravelGear</v>
      </c>
      <c r="BN21" s="50">
        <v>5.6722712176015724E-2</v>
      </c>
    </row>
    <row r="22" spans="2:66" x14ac:dyDescent="0.25">
      <c r="B22" s="50">
        <v>19</v>
      </c>
      <c r="C22" s="47">
        <v>8004.5541875241615</v>
      </c>
      <c r="D22" s="43">
        <v>2689.1673456589288</v>
      </c>
      <c r="E22" s="43">
        <v>686.10403459542022</v>
      </c>
      <c r="F22" s="43">
        <v>2801.28447458148</v>
      </c>
      <c r="G22" s="43">
        <v>364.03139655674983</v>
      </c>
      <c r="H22" s="43">
        <v>7830.2278916657851</v>
      </c>
      <c r="I22" s="43">
        <v>3315.281983742284</v>
      </c>
      <c r="J22" s="43">
        <v>582.0319897614155</v>
      </c>
      <c r="K22" s="43">
        <v>3629.7056470811367</v>
      </c>
      <c r="L22" s="43">
        <v>386.28291193300061</v>
      </c>
      <c r="M22" s="43">
        <v>0</v>
      </c>
      <c r="N22" s="43">
        <v>1467.0338933467865</v>
      </c>
      <c r="O22" s="43">
        <v>0</v>
      </c>
      <c r="P22" s="43">
        <v>822.19389332227297</v>
      </c>
      <c r="Q22" s="43">
        <v>5613.9126399991455</v>
      </c>
      <c r="R22" s="43">
        <v>3128.7210570679972</v>
      </c>
      <c r="S22" s="43">
        <v>733.6385211411316</v>
      </c>
      <c r="T22" s="43">
        <v>3695.3844021260738</v>
      </c>
      <c r="U22" s="43">
        <v>385.58889744446128</v>
      </c>
      <c r="V22" s="43">
        <v>0</v>
      </c>
      <c r="W22" s="43">
        <v>2159.2563142776489</v>
      </c>
      <c r="X22" s="43">
        <v>0</v>
      </c>
      <c r="Y22" s="43">
        <v>506.89424247813957</v>
      </c>
      <c r="Z22" s="56">
        <v>4.116099360434732</v>
      </c>
      <c r="AA22" s="50">
        <v>3536.6603774699238</v>
      </c>
      <c r="AC22" s="72">
        <v>0</v>
      </c>
      <c r="AD22" s="49">
        <f>_xlfn.AGGREGATE(16,6,AA$4:AA$1003,$AC22)</f>
        <v>2607.3374653519832</v>
      </c>
      <c r="BM22" s="50" t="str">
        <v>TheftLikelihood</v>
      </c>
      <c r="BN22" s="50">
        <v>0.14674043298013528</v>
      </c>
    </row>
    <row r="23" spans="2:66" x14ac:dyDescent="0.25">
      <c r="B23" s="50">
        <v>20</v>
      </c>
      <c r="C23" s="47">
        <v>6709.9863355255411</v>
      </c>
      <c r="D23" s="43">
        <v>2178.4709935873871</v>
      </c>
      <c r="E23" s="43">
        <v>536.91752825096682</v>
      </c>
      <c r="F23" s="43">
        <v>2820.9053616225719</v>
      </c>
      <c r="G23" s="43">
        <v>468.74859749070356</v>
      </c>
      <c r="H23" s="43">
        <v>9363.3572087341418</v>
      </c>
      <c r="I23" s="43">
        <v>2291.9570690340938</v>
      </c>
      <c r="J23" s="43">
        <v>619.44191808581093</v>
      </c>
      <c r="K23" s="43">
        <v>2107.0488286018372</v>
      </c>
      <c r="L23" s="43">
        <v>373.17136817828577</v>
      </c>
      <c r="M23" s="43">
        <v>0</v>
      </c>
      <c r="N23" s="43">
        <v>1320.0874888896942</v>
      </c>
      <c r="O23" s="43">
        <v>0</v>
      </c>
      <c r="P23" s="43">
        <v>568.32451050207953</v>
      </c>
      <c r="Q23" s="43">
        <v>7674.4269552233309</v>
      </c>
      <c r="R23" s="43">
        <v>2518.0665526541934</v>
      </c>
      <c r="S23" s="43">
        <v>686.51184482577764</v>
      </c>
      <c r="T23" s="43">
        <v>2205.2703981101513</v>
      </c>
      <c r="U23" s="43">
        <v>396.34936701636559</v>
      </c>
      <c r="V23" s="43">
        <v>0</v>
      </c>
      <c r="W23" s="43">
        <v>3407.5042600631714</v>
      </c>
      <c r="X23" s="43">
        <v>0</v>
      </c>
      <c r="Y23" s="43">
        <v>784.430017595447</v>
      </c>
      <c r="Z23" s="56">
        <v>3.8348079969479518</v>
      </c>
      <c r="AA23" s="50">
        <v>3776.1017316524485</v>
      </c>
      <c r="AC23" s="73">
        <v>2.5000000000000001E-2</v>
      </c>
      <c r="AD23" s="50">
        <f t="shared" ref="AD23:AD62" si="0">_xlfn.AGGREGATE(16,6,AA$4:AA$1003,$AC23)</f>
        <v>2961.530122672913</v>
      </c>
      <c r="BM23" s="50" t="str">
        <v>FOREX</v>
      </c>
      <c r="BN23" s="50">
        <v>-0.28436953085313948</v>
      </c>
    </row>
    <row r="24" spans="2:66" x14ac:dyDescent="0.25">
      <c r="B24" s="50">
        <v>21</v>
      </c>
      <c r="C24" s="47">
        <v>7085.3184174479411</v>
      </c>
      <c r="D24" s="43">
        <v>3081.0303147985455</v>
      </c>
      <c r="E24" s="43">
        <v>637.18065697824068</v>
      </c>
      <c r="F24" s="43">
        <v>2750.8280430734158</v>
      </c>
      <c r="G24" s="43">
        <v>379.55193403361301</v>
      </c>
      <c r="H24" s="43">
        <v>6723.7811853882986</v>
      </c>
      <c r="I24" s="43">
        <v>2284.6790197498876</v>
      </c>
      <c r="J24" s="43">
        <v>674.77322549683481</v>
      </c>
      <c r="K24" s="43">
        <v>3560.3859290480614</v>
      </c>
      <c r="L24" s="43">
        <v>430.07952452913736</v>
      </c>
      <c r="M24" s="43">
        <v>0</v>
      </c>
      <c r="N24" s="43">
        <v>2420.8794460296631</v>
      </c>
      <c r="O24" s="43">
        <v>1</v>
      </c>
      <c r="P24" s="43">
        <v>859.2545892344624</v>
      </c>
      <c r="Q24" s="43">
        <v>7099.4319648570636</v>
      </c>
      <c r="R24" s="43">
        <v>3305.0548124054803</v>
      </c>
      <c r="S24" s="43">
        <v>681.45391139148728</v>
      </c>
      <c r="T24" s="43">
        <v>3701.5535123646259</v>
      </c>
      <c r="U24" s="43">
        <v>358.54012275153042</v>
      </c>
      <c r="V24" s="43">
        <v>0</v>
      </c>
      <c r="W24" s="43">
        <v>2510.131739616394</v>
      </c>
      <c r="X24" s="43">
        <v>0</v>
      </c>
      <c r="Y24" s="43">
        <v>650.71310228430514</v>
      </c>
      <c r="Z24" s="56">
        <v>4.1088467223500613</v>
      </c>
      <c r="AA24" s="50">
        <v>3929.5781553358693</v>
      </c>
      <c r="AC24" s="73">
        <v>0.05</v>
      </c>
      <c r="AD24" s="50">
        <f t="shared" si="0"/>
        <v>3052.3378794420692</v>
      </c>
      <c r="BM24" s="50" t="str">
        <v>MedEmergencyLikelihood</v>
      </c>
      <c r="BN24" s="50">
        <v>0.38909529946839966</v>
      </c>
    </row>
    <row r="25" spans="2:66" x14ac:dyDescent="0.25">
      <c r="B25" s="50">
        <v>22</v>
      </c>
      <c r="C25" s="47">
        <v>7945.63077668798</v>
      </c>
      <c r="D25" s="43">
        <v>3084.165974268632</v>
      </c>
      <c r="E25" s="43">
        <v>677.23803994641628</v>
      </c>
      <c r="F25" s="43">
        <v>3670.2229534089565</v>
      </c>
      <c r="G25" s="43">
        <v>379.70121389124898</v>
      </c>
      <c r="H25" s="43">
        <v>9146.8355240471046</v>
      </c>
      <c r="I25" s="43">
        <v>2310.2000126902872</v>
      </c>
      <c r="J25" s="43">
        <v>609.65650758781896</v>
      </c>
      <c r="K25" s="43">
        <v>3149.3375001847744</v>
      </c>
      <c r="L25" s="43">
        <v>354.73805986794628</v>
      </c>
      <c r="M25" s="43">
        <v>0</v>
      </c>
      <c r="N25" s="43">
        <v>1735.9599599838257</v>
      </c>
      <c r="O25" s="43">
        <v>0</v>
      </c>
      <c r="P25" s="43">
        <v>637.02643132487015</v>
      </c>
      <c r="Q25" s="43">
        <v>5813.6140537051115</v>
      </c>
      <c r="R25" s="43">
        <v>2455.4220581700483</v>
      </c>
      <c r="S25" s="43">
        <v>628.18799482226245</v>
      </c>
      <c r="T25" s="43">
        <v>3359.3659198284149</v>
      </c>
      <c r="U25" s="43">
        <v>354.74919737395993</v>
      </c>
      <c r="V25" s="43">
        <v>0</v>
      </c>
      <c r="W25" s="43">
        <v>3856.6104781627655</v>
      </c>
      <c r="X25" s="43">
        <v>0</v>
      </c>
      <c r="Y25" s="43">
        <v>870.21877432660153</v>
      </c>
      <c r="Z25" s="56">
        <v>4.027652390114782</v>
      </c>
      <c r="AA25" s="50">
        <v>3379.4721851634013</v>
      </c>
      <c r="AC25" s="73">
        <v>7.4999999999999997E-2</v>
      </c>
      <c r="AD25" s="50">
        <f t="shared" si="0"/>
        <v>3135.0388885911211</v>
      </c>
      <c r="BM25" s="79" t="str">
        <v>Meals</v>
      </c>
      <c r="BN25" s="50">
        <v>0.50899448534239577</v>
      </c>
    </row>
    <row r="26" spans="2:66" x14ac:dyDescent="0.25">
      <c r="B26" s="50">
        <v>23</v>
      </c>
      <c r="C26" s="47">
        <v>8306.968700723779</v>
      </c>
      <c r="D26" s="43">
        <v>3107.9199828753308</v>
      </c>
      <c r="E26" s="43">
        <v>574.78729513646226</v>
      </c>
      <c r="F26" s="43">
        <v>2654.8857393860817</v>
      </c>
      <c r="G26" s="43">
        <v>389.63167775056951</v>
      </c>
      <c r="H26" s="43">
        <v>8721.9072223028288</v>
      </c>
      <c r="I26" s="43">
        <v>2421.0073184605858</v>
      </c>
      <c r="J26" s="43">
        <v>635.83340466659251</v>
      </c>
      <c r="K26" s="43">
        <v>1562.4604520201683</v>
      </c>
      <c r="L26" s="43">
        <v>410.04891056672375</v>
      </c>
      <c r="M26" s="43">
        <v>0</v>
      </c>
      <c r="N26" s="43">
        <v>3890.1123821735382</v>
      </c>
      <c r="O26" s="43">
        <v>1</v>
      </c>
      <c r="P26" s="43">
        <v>622.37885309257535</v>
      </c>
      <c r="Q26" s="43">
        <v>6469.7975799926744</v>
      </c>
      <c r="R26" s="43">
        <v>3044.526803993047</v>
      </c>
      <c r="S26" s="43">
        <v>663.41862455050227</v>
      </c>
      <c r="T26" s="43">
        <v>3380.7214696705341</v>
      </c>
      <c r="U26" s="43">
        <v>326.58151932735581</v>
      </c>
      <c r="V26" s="43">
        <v>0</v>
      </c>
      <c r="W26" s="43">
        <v>4808.3717634677887</v>
      </c>
      <c r="X26" s="43">
        <v>1</v>
      </c>
      <c r="Y26" s="43">
        <v>937.27248810798574</v>
      </c>
      <c r="Z26" s="56">
        <v>4.4114430187942713</v>
      </c>
      <c r="AA26" s="50">
        <v>3586.6537135884009</v>
      </c>
      <c r="AC26" s="73">
        <v>0.1</v>
      </c>
      <c r="AD26" s="50">
        <f t="shared" si="0"/>
        <v>3190.800589993511</v>
      </c>
      <c r="BM26" s="50" t="str">
        <v>AccomCost</v>
      </c>
      <c r="BN26" s="50">
        <v>0.53805337630305161</v>
      </c>
    </row>
    <row r="27" spans="2:66" x14ac:dyDescent="0.25">
      <c r="B27" s="50">
        <v>24</v>
      </c>
      <c r="C27" s="47">
        <v>6279.0973775455795</v>
      </c>
      <c r="D27" s="43">
        <v>2619.0438451592877</v>
      </c>
      <c r="E27" s="43">
        <v>631.75083468951129</v>
      </c>
      <c r="F27" s="43">
        <v>3073.5069087147713</v>
      </c>
      <c r="G27" s="43">
        <v>428.51075815529168</v>
      </c>
      <c r="H27" s="43">
        <v>6351.5857323674682</v>
      </c>
      <c r="I27" s="43">
        <v>2859.3668221533298</v>
      </c>
      <c r="J27" s="43">
        <v>628.32439554411326</v>
      </c>
      <c r="K27" s="43">
        <v>2658.5735683143139</v>
      </c>
      <c r="L27" s="43">
        <v>403.95510781511661</v>
      </c>
      <c r="M27" s="43">
        <v>0</v>
      </c>
      <c r="N27" s="43">
        <v>1541.2256803512573</v>
      </c>
      <c r="O27" s="43">
        <v>0</v>
      </c>
      <c r="P27" s="43">
        <v>1159.9189661376208</v>
      </c>
      <c r="Q27" s="43">
        <v>9438.9422746190085</v>
      </c>
      <c r="R27" s="43">
        <v>2332.0431639481017</v>
      </c>
      <c r="S27" s="43">
        <v>511.54658696219599</v>
      </c>
      <c r="T27" s="43">
        <v>1805.481069535017</v>
      </c>
      <c r="U27" s="43">
        <v>431.47816709480992</v>
      </c>
      <c r="V27" s="43">
        <v>0</v>
      </c>
      <c r="W27" s="43">
        <v>1466.8350422382355</v>
      </c>
      <c r="X27" s="43">
        <v>0</v>
      </c>
      <c r="Y27" s="43">
        <v>1155.8938679151729</v>
      </c>
      <c r="Z27" s="56">
        <v>4.1187945972784261</v>
      </c>
      <c r="AA27" s="50">
        <v>3767.9692190559686</v>
      </c>
      <c r="AC27" s="73">
        <v>0.125</v>
      </c>
      <c r="AD27" s="50">
        <f t="shared" si="0"/>
        <v>3229.9293782395494</v>
      </c>
      <c r="BM27" s="79" t="str">
        <v>HolActivityTours</v>
      </c>
      <c r="BN27" s="50">
        <v>0.56421049025285952</v>
      </c>
    </row>
    <row r="28" spans="2:66" ht="15.75" thickBot="1" x14ac:dyDescent="0.3">
      <c r="B28" s="50">
        <v>25</v>
      </c>
      <c r="C28" s="47">
        <v>9052.4015065195308</v>
      </c>
      <c r="D28" s="43">
        <v>2567.0531688161891</v>
      </c>
      <c r="E28" s="43">
        <v>786.11905884859834</v>
      </c>
      <c r="F28" s="43">
        <v>3960.0318925082684</v>
      </c>
      <c r="G28" s="43">
        <v>395.22974952197325</v>
      </c>
      <c r="H28" s="43">
        <v>7186.7453647778439</v>
      </c>
      <c r="I28" s="43">
        <v>2796.1941665347622</v>
      </c>
      <c r="J28" s="43">
        <v>526.92334497984791</v>
      </c>
      <c r="K28" s="43">
        <v>3583.9064784348011</v>
      </c>
      <c r="L28" s="43">
        <v>418.86172142120643</v>
      </c>
      <c r="M28" s="43">
        <v>1</v>
      </c>
      <c r="N28" s="43">
        <v>2022.8747034072876</v>
      </c>
      <c r="O28" s="43">
        <v>0</v>
      </c>
      <c r="P28" s="43">
        <v>543.16857478093073</v>
      </c>
      <c r="Q28" s="43">
        <v>7833.6891214656189</v>
      </c>
      <c r="R28" s="43">
        <v>3195.3378434827991</v>
      </c>
      <c r="S28" s="43">
        <v>677.9417485543072</v>
      </c>
      <c r="T28" s="43">
        <v>3015.1164220273495</v>
      </c>
      <c r="U28" s="43">
        <v>374.99952786339446</v>
      </c>
      <c r="V28" s="43">
        <v>0</v>
      </c>
      <c r="W28" s="43">
        <v>4290.3868405818939</v>
      </c>
      <c r="X28" s="43">
        <v>0</v>
      </c>
      <c r="Y28" s="43">
        <v>752.57536454966043</v>
      </c>
      <c r="Z28" s="56">
        <v>4.1395169301157999</v>
      </c>
      <c r="AA28" s="50">
        <v>3888.63844142876</v>
      </c>
      <c r="AC28" s="73">
        <v>0.15</v>
      </c>
      <c r="AD28" s="50">
        <f t="shared" si="0"/>
        <v>3271.9912588054835</v>
      </c>
      <c r="BM28" s="51" t="str">
        <v>PlaneFare</v>
      </c>
      <c r="BN28" s="51">
        <v>0.62390401392701111</v>
      </c>
    </row>
    <row r="29" spans="2:66" x14ac:dyDescent="0.25">
      <c r="B29" s="50">
        <v>26</v>
      </c>
      <c r="C29" s="47">
        <v>7503.2716759851737</v>
      </c>
      <c r="D29" s="43">
        <v>2321.578975762774</v>
      </c>
      <c r="E29" s="43">
        <v>641.95458646941597</v>
      </c>
      <c r="F29" s="43">
        <v>3248.3362782001495</v>
      </c>
      <c r="G29" s="43">
        <v>416.20827851444619</v>
      </c>
      <c r="H29" s="43">
        <v>7904.087592993149</v>
      </c>
      <c r="I29" s="43">
        <v>2349.0033197148982</v>
      </c>
      <c r="J29" s="43">
        <v>680.8196899877446</v>
      </c>
      <c r="K29" s="43">
        <v>2820.9349486231804</v>
      </c>
      <c r="L29" s="43">
        <v>389.82332311993753</v>
      </c>
      <c r="M29" s="43">
        <v>1</v>
      </c>
      <c r="N29" s="43">
        <v>1591.8869190216064</v>
      </c>
      <c r="O29" s="43">
        <v>0</v>
      </c>
      <c r="P29" s="43">
        <v>957.56505095455486</v>
      </c>
      <c r="Q29" s="43">
        <v>7112.6525736864687</v>
      </c>
      <c r="R29" s="43">
        <v>2363.7647668191962</v>
      </c>
      <c r="S29" s="43">
        <v>537.69754344147236</v>
      </c>
      <c r="T29" s="43">
        <v>1905.7411496341228</v>
      </c>
      <c r="U29" s="43">
        <v>383.08310163216782</v>
      </c>
      <c r="V29" s="43">
        <v>0</v>
      </c>
      <c r="W29" s="43">
        <v>1856.0157849788666</v>
      </c>
      <c r="X29" s="43">
        <v>0</v>
      </c>
      <c r="Y29" s="43">
        <v>677.26068440873894</v>
      </c>
      <c r="Z29" s="56">
        <v>4.0917290274974372</v>
      </c>
      <c r="AA29" s="50">
        <v>3251.1779362255825</v>
      </c>
      <c r="AC29" s="73">
        <v>0.17499999999999999</v>
      </c>
      <c r="AD29" s="50">
        <f t="shared" si="0"/>
        <v>3327.0006019254406</v>
      </c>
    </row>
    <row r="30" spans="2:66" x14ac:dyDescent="0.25">
      <c r="B30" s="50">
        <v>27</v>
      </c>
      <c r="C30" s="47">
        <v>6070.1069733052746</v>
      </c>
      <c r="D30" s="43">
        <v>2673.2534991197454</v>
      </c>
      <c r="E30" s="43">
        <v>577.68307495776912</v>
      </c>
      <c r="F30" s="43">
        <v>3417.2005046904087</v>
      </c>
      <c r="G30" s="43">
        <v>447.3879178434953</v>
      </c>
      <c r="H30" s="43">
        <v>8828.1615868439985</v>
      </c>
      <c r="I30" s="43">
        <v>2600.1765792379351</v>
      </c>
      <c r="J30" s="43">
        <v>537.98759024837727</v>
      </c>
      <c r="K30" s="43">
        <v>1766.221958398819</v>
      </c>
      <c r="L30" s="43">
        <v>344.79776044182233</v>
      </c>
      <c r="M30" s="43">
        <v>0</v>
      </c>
      <c r="N30" s="43">
        <v>4065.2581980228424</v>
      </c>
      <c r="O30" s="43">
        <v>0</v>
      </c>
      <c r="P30" s="43">
        <v>832.73062013288018</v>
      </c>
      <c r="Q30" s="43">
        <v>9430.8371172445513</v>
      </c>
      <c r="R30" s="43">
        <v>2842.8540746246631</v>
      </c>
      <c r="S30" s="43">
        <v>608.89605153241916</v>
      </c>
      <c r="T30" s="43">
        <v>2482.2300930321217</v>
      </c>
      <c r="U30" s="43">
        <v>453.69349601577119</v>
      </c>
      <c r="V30" s="43">
        <v>0</v>
      </c>
      <c r="W30" s="43">
        <v>3519.2580165863037</v>
      </c>
      <c r="X30" s="43">
        <v>0</v>
      </c>
      <c r="Y30" s="43">
        <v>766.57694737570455</v>
      </c>
      <c r="Z30" s="56">
        <v>4.1723310121619708</v>
      </c>
      <c r="AA30" s="50">
        <v>4030.962736040136</v>
      </c>
      <c r="AC30" s="73">
        <v>0.2</v>
      </c>
      <c r="AD30" s="50">
        <f t="shared" si="0"/>
        <v>3362.590041450439</v>
      </c>
    </row>
    <row r="31" spans="2:66" x14ac:dyDescent="0.25">
      <c r="B31" s="50">
        <v>28</v>
      </c>
      <c r="C31" s="47">
        <v>7515.1360656877205</v>
      </c>
      <c r="D31" s="43">
        <v>2216.4891856184545</v>
      </c>
      <c r="E31" s="43">
        <v>601.20453352477773</v>
      </c>
      <c r="F31" s="43">
        <v>2587.6013612747192</v>
      </c>
      <c r="G31" s="43">
        <v>319.51741260129972</v>
      </c>
      <c r="H31" s="43">
        <v>7009.1346312152809</v>
      </c>
      <c r="I31" s="43">
        <v>2849.0955069569118</v>
      </c>
      <c r="J31" s="43">
        <v>607.00837560777256</v>
      </c>
      <c r="K31" s="43">
        <v>1507.2717905044556</v>
      </c>
      <c r="L31" s="43">
        <v>350.83595500967118</v>
      </c>
      <c r="M31" s="43">
        <v>0</v>
      </c>
      <c r="N31" s="43">
        <v>1300.1381607055664</v>
      </c>
      <c r="O31" s="43">
        <v>0</v>
      </c>
      <c r="P31" s="43">
        <v>1221.5934868462286</v>
      </c>
      <c r="Q31" s="43">
        <v>7522.3357509164098</v>
      </c>
      <c r="R31" s="43">
        <v>2303.8909207068896</v>
      </c>
      <c r="S31" s="43">
        <v>544.72995344667413</v>
      </c>
      <c r="T31" s="43">
        <v>1772.9094603657722</v>
      </c>
      <c r="U31" s="43">
        <v>454.11358479545368</v>
      </c>
      <c r="V31" s="43">
        <v>0</v>
      </c>
      <c r="W31" s="43">
        <v>1461.0836653709412</v>
      </c>
      <c r="X31" s="43">
        <v>1</v>
      </c>
      <c r="Y31" s="43">
        <v>1001.4365949649667</v>
      </c>
      <c r="Z31" s="56">
        <v>3.9785237011325103</v>
      </c>
      <c r="AA31" s="50">
        <v>3669.5561876482871</v>
      </c>
      <c r="AC31" s="73">
        <v>0.22500000000000001</v>
      </c>
      <c r="AD31" s="50">
        <f t="shared" si="0"/>
        <v>3396.2576597480183</v>
      </c>
    </row>
    <row r="32" spans="2:66" x14ac:dyDescent="0.25">
      <c r="B32" s="50">
        <v>29</v>
      </c>
      <c r="C32" s="47">
        <v>7709.6899120531762</v>
      </c>
      <c r="D32" s="43">
        <v>3599.7916666461679</v>
      </c>
      <c r="E32" s="43">
        <v>560.9475089156665</v>
      </c>
      <c r="F32" s="43">
        <v>3779.4358891248703</v>
      </c>
      <c r="G32" s="43">
        <v>467.52905501905428</v>
      </c>
      <c r="H32" s="43">
        <v>6741.2611320066417</v>
      </c>
      <c r="I32" s="43">
        <v>2469.1076305646161</v>
      </c>
      <c r="J32" s="43">
        <v>623.23013197165801</v>
      </c>
      <c r="K32" s="43">
        <v>2017.4030631780624</v>
      </c>
      <c r="L32" s="43">
        <v>390.43414000204405</v>
      </c>
      <c r="M32" s="43">
        <v>0</v>
      </c>
      <c r="N32" s="43">
        <v>1263.9330229759216</v>
      </c>
      <c r="O32" s="43">
        <v>0</v>
      </c>
      <c r="P32" s="43">
        <v>783.39130870616123</v>
      </c>
      <c r="Q32" s="43">
        <v>7136.7787733747091</v>
      </c>
      <c r="R32" s="43">
        <v>3079.4666099532969</v>
      </c>
      <c r="S32" s="43">
        <v>735.30654194544286</v>
      </c>
      <c r="T32" s="43">
        <v>3537.6482033729553</v>
      </c>
      <c r="U32" s="43">
        <v>416.124214391556</v>
      </c>
      <c r="V32" s="43">
        <v>0</v>
      </c>
      <c r="W32" s="43">
        <v>3064.2269222736359</v>
      </c>
      <c r="X32" s="43">
        <v>0</v>
      </c>
      <c r="Y32" s="43">
        <v>824.2775759896731</v>
      </c>
      <c r="Z32" s="56">
        <v>3.9103526818765579</v>
      </c>
      <c r="AA32" s="50">
        <v>4067.4910006851546</v>
      </c>
      <c r="AC32" s="73">
        <v>0.25</v>
      </c>
      <c r="AD32" s="50">
        <f t="shared" si="0"/>
        <v>3432.8552612098392</v>
      </c>
    </row>
    <row r="33" spans="2:30" x14ac:dyDescent="0.25">
      <c r="B33" s="50">
        <v>30</v>
      </c>
      <c r="C33" s="47">
        <v>10260.835664487367</v>
      </c>
      <c r="D33" s="43">
        <v>2966.4954413225073</v>
      </c>
      <c r="E33" s="43">
        <v>697.66009177039393</v>
      </c>
      <c r="F33" s="43">
        <v>3031.7991481721401</v>
      </c>
      <c r="G33" s="43">
        <v>390.721771262076</v>
      </c>
      <c r="H33" s="43">
        <v>5809.7920592155724</v>
      </c>
      <c r="I33" s="43">
        <v>2688.7988707900136</v>
      </c>
      <c r="J33" s="43">
        <v>530.70992614583304</v>
      </c>
      <c r="K33" s="43">
        <v>2611.5071621537209</v>
      </c>
      <c r="L33" s="43">
        <v>353.27014911378228</v>
      </c>
      <c r="M33" s="43">
        <v>0</v>
      </c>
      <c r="N33" s="43">
        <v>3603.498229265213</v>
      </c>
      <c r="O33" s="43">
        <v>0</v>
      </c>
      <c r="P33" s="43">
        <v>625.38311402130898</v>
      </c>
      <c r="Q33" s="43">
        <v>10012.256043210338</v>
      </c>
      <c r="R33" s="43">
        <v>2397.7231779249273</v>
      </c>
      <c r="S33" s="43">
        <v>585.17018538722903</v>
      </c>
      <c r="T33" s="43">
        <v>2378.0902910232544</v>
      </c>
      <c r="U33" s="43">
        <v>413.5870512589297</v>
      </c>
      <c r="V33" s="43">
        <v>0</v>
      </c>
      <c r="W33" s="43">
        <v>4730.4649364948273</v>
      </c>
      <c r="X33" s="43">
        <v>0</v>
      </c>
      <c r="Y33" s="43">
        <v>1073.3518105769408</v>
      </c>
      <c r="Z33" s="56">
        <v>4.0755331924099192</v>
      </c>
      <c r="AA33" s="50">
        <v>4118.927746697701</v>
      </c>
      <c r="AC33" s="73">
        <v>0.27500000000000002</v>
      </c>
      <c r="AD33" s="50">
        <f t="shared" si="0"/>
        <v>3476.8987650772333</v>
      </c>
    </row>
    <row r="34" spans="2:30" x14ac:dyDescent="0.25">
      <c r="B34" s="50">
        <v>31</v>
      </c>
      <c r="C34" s="47">
        <v>6619.3023742612359</v>
      </c>
      <c r="D34" s="43">
        <v>2336.4644786206072</v>
      </c>
      <c r="E34" s="43">
        <v>657.97550992439528</v>
      </c>
      <c r="F34" s="43">
        <v>3260.9000281989574</v>
      </c>
      <c r="G34" s="43">
        <v>391.74454978383659</v>
      </c>
      <c r="H34" s="43">
        <v>5480.3881697202878</v>
      </c>
      <c r="I34" s="43">
        <v>2269.9307897436238</v>
      </c>
      <c r="J34" s="43">
        <v>593.58042118354615</v>
      </c>
      <c r="K34" s="43">
        <v>2178.4036330878735</v>
      </c>
      <c r="L34" s="43">
        <v>403.64947889555714</v>
      </c>
      <c r="M34" s="43">
        <v>0</v>
      </c>
      <c r="N34" s="43">
        <v>1107.8562958240509</v>
      </c>
      <c r="O34" s="43">
        <v>0</v>
      </c>
      <c r="P34" s="43">
        <v>1763.5995266826876</v>
      </c>
      <c r="Q34" s="43">
        <v>8790.2036113466384</v>
      </c>
      <c r="R34" s="43">
        <v>2827.2836903283542</v>
      </c>
      <c r="S34" s="43">
        <v>699.62196373564848</v>
      </c>
      <c r="T34" s="43">
        <v>3483.9259013533592</v>
      </c>
      <c r="U34" s="43">
        <v>379.39003339767851</v>
      </c>
      <c r="V34" s="43">
        <v>0</v>
      </c>
      <c r="W34" s="43">
        <v>1701.4108471870422</v>
      </c>
      <c r="X34" s="43">
        <v>0</v>
      </c>
      <c r="Y34" s="43">
        <v>830.02473546585725</v>
      </c>
      <c r="Z34" s="56">
        <v>3.9723376506408652</v>
      </c>
      <c r="AA34" s="50">
        <v>4325.0163282041058</v>
      </c>
      <c r="AC34" s="73">
        <v>0.3</v>
      </c>
      <c r="AD34" s="50">
        <f t="shared" si="0"/>
        <v>3510.0247355755801</v>
      </c>
    </row>
    <row r="35" spans="2:30" x14ac:dyDescent="0.25">
      <c r="B35" s="50">
        <v>32</v>
      </c>
      <c r="C35" s="47">
        <v>9217.2736019486583</v>
      </c>
      <c r="D35" s="43">
        <v>2468.2923248243692</v>
      </c>
      <c r="E35" s="43">
        <v>675.36148114276739</v>
      </c>
      <c r="F35" s="43">
        <v>3508.3195042610168</v>
      </c>
      <c r="G35" s="43">
        <v>395.99289947632758</v>
      </c>
      <c r="H35" s="43">
        <v>6294.9421504101583</v>
      </c>
      <c r="I35" s="43">
        <v>3081.802794642409</v>
      </c>
      <c r="J35" s="43">
        <v>723.16455219559907</v>
      </c>
      <c r="K35" s="43">
        <v>3891.0314694046974</v>
      </c>
      <c r="L35" s="43">
        <v>394.41266889785066</v>
      </c>
      <c r="M35" s="43">
        <v>1</v>
      </c>
      <c r="N35" s="43">
        <v>2730.8126094341278</v>
      </c>
      <c r="O35" s="43">
        <v>0</v>
      </c>
      <c r="P35" s="43">
        <v>794.20654516328307</v>
      </c>
      <c r="Q35" s="43">
        <v>8103.88487216264</v>
      </c>
      <c r="R35" s="43">
        <v>3139.3765980049138</v>
      </c>
      <c r="S35" s="43">
        <v>795.71079762070156</v>
      </c>
      <c r="T35" s="43">
        <v>3822.7093979716301</v>
      </c>
      <c r="U35" s="43">
        <v>380.51816307728319</v>
      </c>
      <c r="V35" s="43">
        <v>0</v>
      </c>
      <c r="W35" s="43">
        <v>4893.7017097473145</v>
      </c>
      <c r="X35" s="43">
        <v>0</v>
      </c>
      <c r="Y35" s="43">
        <v>579.39617537175957</v>
      </c>
      <c r="Z35" s="56">
        <v>4.062808967647336</v>
      </c>
      <c r="AA35" s="50">
        <v>4243.9110394160771</v>
      </c>
      <c r="AC35" s="73">
        <v>0.32500000000000001</v>
      </c>
      <c r="AD35" s="50">
        <f t="shared" si="0"/>
        <v>3542.0710377905866</v>
      </c>
    </row>
    <row r="36" spans="2:30" x14ac:dyDescent="0.25">
      <c r="B36" s="50">
        <v>33</v>
      </c>
      <c r="C36" s="47">
        <v>9387.1844280663372</v>
      </c>
      <c r="D36" s="43">
        <v>2652.8585513906082</v>
      </c>
      <c r="E36" s="43">
        <v>666.52653735070544</v>
      </c>
      <c r="F36" s="43">
        <v>3723.3184894919395</v>
      </c>
      <c r="G36" s="43">
        <v>355.13852974313073</v>
      </c>
      <c r="H36" s="43">
        <v>6930.5264539454047</v>
      </c>
      <c r="I36" s="43">
        <v>3165.693359391144</v>
      </c>
      <c r="J36" s="43">
        <v>523.47844375983766</v>
      </c>
      <c r="K36" s="43">
        <v>3275.6960278749466</v>
      </c>
      <c r="L36" s="43">
        <v>427.98934888096971</v>
      </c>
      <c r="M36" s="43">
        <v>0</v>
      </c>
      <c r="N36" s="43">
        <v>4626.1887199878693</v>
      </c>
      <c r="O36" s="43">
        <v>0</v>
      </c>
      <c r="P36" s="43">
        <v>920.58894522263881</v>
      </c>
      <c r="Q36" s="43">
        <v>9028.7073224407104</v>
      </c>
      <c r="R36" s="43">
        <v>2997.852584443538</v>
      </c>
      <c r="S36" s="43">
        <v>642.78908632496677</v>
      </c>
      <c r="T36" s="43">
        <v>2227.1476857364178</v>
      </c>
      <c r="U36" s="43">
        <v>400.8977582674504</v>
      </c>
      <c r="V36" s="43">
        <v>0</v>
      </c>
      <c r="W36" s="43">
        <v>3177.3629686832428</v>
      </c>
      <c r="X36" s="43">
        <v>0</v>
      </c>
      <c r="Y36" s="43">
        <v>1223.8559664864358</v>
      </c>
      <c r="Z36" s="56">
        <v>4.0474359953209618</v>
      </c>
      <c r="AA36" s="50">
        <v>4026.5971978441876</v>
      </c>
      <c r="AC36" s="73">
        <v>0.35</v>
      </c>
      <c r="AD36" s="50">
        <f t="shared" si="0"/>
        <v>3575.4761145934613</v>
      </c>
    </row>
    <row r="37" spans="2:30" x14ac:dyDescent="0.25">
      <c r="B37" s="50">
        <v>34</v>
      </c>
      <c r="C37" s="47">
        <v>5950.3981448596551</v>
      </c>
      <c r="D37" s="43">
        <v>2235.604822230332</v>
      </c>
      <c r="E37" s="43">
        <v>665.83511717058514</v>
      </c>
      <c r="F37" s="43">
        <v>3635.0557996332645</v>
      </c>
      <c r="G37" s="43">
        <v>435.48128094521809</v>
      </c>
      <c r="H37" s="43">
        <v>8178.9734225211978</v>
      </c>
      <c r="I37" s="43">
        <v>2707.1261588210118</v>
      </c>
      <c r="J37" s="43">
        <v>524.04162536807735</v>
      </c>
      <c r="K37" s="43">
        <v>3160.3005895018578</v>
      </c>
      <c r="L37" s="43">
        <v>414.40088801843183</v>
      </c>
      <c r="M37" s="43">
        <v>0</v>
      </c>
      <c r="N37" s="43">
        <v>3221.4317626953125</v>
      </c>
      <c r="O37" s="43">
        <v>0</v>
      </c>
      <c r="P37" s="43">
        <v>716.53434241789489</v>
      </c>
      <c r="Q37" s="43">
        <v>5504.1929417805068</v>
      </c>
      <c r="R37" s="43">
        <v>2423.5769836212567</v>
      </c>
      <c r="S37" s="43">
        <v>555.44659737130848</v>
      </c>
      <c r="T37" s="43">
        <v>1796.6951881349087</v>
      </c>
      <c r="U37" s="43">
        <v>357.21343968708067</v>
      </c>
      <c r="V37" s="43">
        <v>0</v>
      </c>
      <c r="W37" s="43">
        <v>4815.5920209884644</v>
      </c>
      <c r="X37" s="43">
        <v>0</v>
      </c>
      <c r="Y37" s="43">
        <v>680.35209124917401</v>
      </c>
      <c r="Z37" s="56">
        <v>4.2337179564006302</v>
      </c>
      <c r="AA37" s="50">
        <v>2748.6774675204315</v>
      </c>
      <c r="AC37" s="73">
        <v>0.375</v>
      </c>
      <c r="AD37" s="50">
        <f t="shared" si="0"/>
        <v>3598.9398525150982</v>
      </c>
    </row>
    <row r="38" spans="2:30" x14ac:dyDescent="0.25">
      <c r="B38" s="50">
        <v>35</v>
      </c>
      <c r="C38" s="47">
        <v>6156.0148682821091</v>
      </c>
      <c r="D38" s="43">
        <v>2554.0291973353342</v>
      </c>
      <c r="E38" s="43">
        <v>600.77780449483294</v>
      </c>
      <c r="F38" s="43">
        <v>2124.3418774008751</v>
      </c>
      <c r="G38" s="43">
        <v>346.1200858867274</v>
      </c>
      <c r="H38" s="43">
        <v>6334.5245830098193</v>
      </c>
      <c r="I38" s="43">
        <v>2494.0513527174171</v>
      </c>
      <c r="J38" s="43">
        <v>738.07922313095378</v>
      </c>
      <c r="K38" s="43">
        <v>2237.1493846178055</v>
      </c>
      <c r="L38" s="43">
        <v>383.82990598674877</v>
      </c>
      <c r="M38" s="43">
        <v>0</v>
      </c>
      <c r="N38" s="43">
        <v>4353.4020445346832</v>
      </c>
      <c r="O38" s="43">
        <v>0</v>
      </c>
      <c r="P38" s="43">
        <v>721.58907707644687</v>
      </c>
      <c r="Q38" s="43">
        <v>6500.1616621335352</v>
      </c>
      <c r="R38" s="43">
        <v>2977.5993734668073</v>
      </c>
      <c r="S38" s="43">
        <v>680.51163659611029</v>
      </c>
      <c r="T38" s="43">
        <v>2817.3345278203487</v>
      </c>
      <c r="U38" s="43">
        <v>361.45458646844634</v>
      </c>
      <c r="V38" s="43">
        <v>0</v>
      </c>
      <c r="W38" s="43">
        <v>2149.855438709259</v>
      </c>
      <c r="X38" s="43">
        <v>1</v>
      </c>
      <c r="Y38" s="43">
        <v>608.32543505643139</v>
      </c>
      <c r="Z38" s="56">
        <v>3.8892909930987773</v>
      </c>
      <c r="AA38" s="50">
        <v>3842.7022426609433</v>
      </c>
      <c r="AC38" s="73">
        <v>0.4</v>
      </c>
      <c r="AD38" s="50">
        <f t="shared" si="0"/>
        <v>3636.2357568191219</v>
      </c>
    </row>
    <row r="39" spans="2:30" x14ac:dyDescent="0.25">
      <c r="B39" s="50">
        <v>36</v>
      </c>
      <c r="C39" s="47">
        <v>8996.073203000522</v>
      </c>
      <c r="D39" s="43">
        <v>2691.5145440098445</v>
      </c>
      <c r="E39" s="43">
        <v>615.57228028540612</v>
      </c>
      <c r="F39" s="43">
        <v>3687.2894652187824</v>
      </c>
      <c r="G39" s="43">
        <v>391.77512723667814</v>
      </c>
      <c r="H39" s="43">
        <v>6966.7044834372537</v>
      </c>
      <c r="I39" s="43">
        <v>2790.7993828242838</v>
      </c>
      <c r="J39" s="43">
        <v>598.55360041834513</v>
      </c>
      <c r="K39" s="43">
        <v>3268.640733808279</v>
      </c>
      <c r="L39" s="43">
        <v>444.94075854551636</v>
      </c>
      <c r="M39" s="43">
        <v>0</v>
      </c>
      <c r="N39" s="43">
        <v>3554.5823862552643</v>
      </c>
      <c r="O39" s="43">
        <v>0</v>
      </c>
      <c r="P39" s="43">
        <v>775.6647931506435</v>
      </c>
      <c r="Q39" s="43">
        <v>7086.1927812895919</v>
      </c>
      <c r="R39" s="43">
        <v>2122.2155070948565</v>
      </c>
      <c r="S39" s="43">
        <v>526.67923233488898</v>
      </c>
      <c r="T39" s="43">
        <v>1649.7398740053177</v>
      </c>
      <c r="U39" s="43">
        <v>419.35344201382384</v>
      </c>
      <c r="V39" s="43">
        <v>0</v>
      </c>
      <c r="W39" s="43">
        <v>2612.8595213890076</v>
      </c>
      <c r="X39" s="43">
        <v>0</v>
      </c>
      <c r="Y39" s="43">
        <v>967.18282606605499</v>
      </c>
      <c r="Z39" s="56">
        <v>3.8075706568513779</v>
      </c>
      <c r="AA39" s="50">
        <v>3362.8215969409571</v>
      </c>
      <c r="AC39" s="73">
        <v>0.42499999999999999</v>
      </c>
      <c r="AD39" s="50">
        <f t="shared" si="0"/>
        <v>3659.8120403132343</v>
      </c>
    </row>
    <row r="40" spans="2:30" x14ac:dyDescent="0.25">
      <c r="B40" s="50">
        <v>37</v>
      </c>
      <c r="C40" s="47">
        <v>10496.078744225986</v>
      </c>
      <c r="D40" s="43">
        <v>2392.2584187679827</v>
      </c>
      <c r="E40" s="43">
        <v>808.8615597284147</v>
      </c>
      <c r="F40" s="43">
        <v>2809.1533124446869</v>
      </c>
      <c r="G40" s="43">
        <v>433.26323344826335</v>
      </c>
      <c r="H40" s="43">
        <v>8698.5260835443096</v>
      </c>
      <c r="I40" s="43">
        <v>3072.5519150758305</v>
      </c>
      <c r="J40" s="43">
        <v>594.27970913717422</v>
      </c>
      <c r="K40" s="43">
        <v>2685.3872907161713</v>
      </c>
      <c r="L40" s="43">
        <v>391.78749845938995</v>
      </c>
      <c r="M40" s="43">
        <v>0</v>
      </c>
      <c r="N40" s="43">
        <v>3350.6612319946289</v>
      </c>
      <c r="O40" s="43">
        <v>0</v>
      </c>
      <c r="P40" s="43">
        <v>778.47980780234138</v>
      </c>
      <c r="Q40" s="43">
        <v>10426.387560464043</v>
      </c>
      <c r="R40" s="43">
        <v>3603.484862868384</v>
      </c>
      <c r="S40" s="43">
        <v>828.81079285975306</v>
      </c>
      <c r="T40" s="43">
        <v>3909.7212332487106</v>
      </c>
      <c r="U40" s="43">
        <v>390.97286491353947</v>
      </c>
      <c r="V40" s="43">
        <v>0</v>
      </c>
      <c r="W40" s="43">
        <v>2447.8326177597046</v>
      </c>
      <c r="X40" s="43">
        <v>0</v>
      </c>
      <c r="Y40" s="43">
        <v>1092.1232152678533</v>
      </c>
      <c r="Z40" s="56">
        <v>4.002783619685129</v>
      </c>
      <c r="AA40" s="50">
        <v>5036.3395151347777</v>
      </c>
      <c r="AC40" s="73">
        <v>0.45</v>
      </c>
      <c r="AD40" s="50">
        <f t="shared" si="0"/>
        <v>3689.5016945062489</v>
      </c>
    </row>
    <row r="41" spans="2:30" x14ac:dyDescent="0.25">
      <c r="B41" s="50">
        <v>38</v>
      </c>
      <c r="C41" s="47">
        <v>6002.7470432359496</v>
      </c>
      <c r="D41" s="43">
        <v>2662.0277038980043</v>
      </c>
      <c r="E41" s="43">
        <v>723.49227213528923</v>
      </c>
      <c r="F41" s="43">
        <v>3489.7551500797272</v>
      </c>
      <c r="G41" s="43">
        <v>445.17458830781709</v>
      </c>
      <c r="H41" s="43">
        <v>8598.9222347723153</v>
      </c>
      <c r="I41" s="43">
        <v>2943.5595073707209</v>
      </c>
      <c r="J41" s="43">
        <v>551.55590536202885</v>
      </c>
      <c r="K41" s="43">
        <v>3804.5487721264362</v>
      </c>
      <c r="L41" s="43">
        <v>360.12275798582527</v>
      </c>
      <c r="M41" s="43">
        <v>0</v>
      </c>
      <c r="N41" s="43">
        <v>2602.665812253952</v>
      </c>
      <c r="O41" s="43">
        <v>0</v>
      </c>
      <c r="P41" s="43">
        <v>792.43436951862941</v>
      </c>
      <c r="Q41" s="43">
        <v>8687.052761582132</v>
      </c>
      <c r="R41" s="43">
        <v>2540.7729032211946</v>
      </c>
      <c r="S41" s="43">
        <v>640.57302075519169</v>
      </c>
      <c r="T41" s="43">
        <v>3029.1623371839523</v>
      </c>
      <c r="U41" s="43">
        <v>434.50538098779242</v>
      </c>
      <c r="V41" s="43">
        <v>0</v>
      </c>
      <c r="W41" s="43">
        <v>3567.4395341873169</v>
      </c>
      <c r="X41" s="43">
        <v>0</v>
      </c>
      <c r="Y41" s="43">
        <v>585.45217037935151</v>
      </c>
      <c r="Z41" s="56">
        <v>3.8549937203658677</v>
      </c>
      <c r="AA41" s="50">
        <v>4236.6000020825531</v>
      </c>
      <c r="AC41" s="73">
        <v>0.47499999999999998</v>
      </c>
      <c r="AD41" s="50">
        <f t="shared" si="0"/>
        <v>3723.7819650180613</v>
      </c>
    </row>
    <row r="42" spans="2:30" x14ac:dyDescent="0.25">
      <c r="B42" s="50">
        <v>39</v>
      </c>
      <c r="C42" s="47">
        <v>8168.4849174912797</v>
      </c>
      <c r="D42" s="43">
        <v>3852.8825632640605</v>
      </c>
      <c r="E42" s="43">
        <v>672.2386720616413</v>
      </c>
      <c r="F42" s="43">
        <v>3170.0531600415707</v>
      </c>
      <c r="G42" s="43">
        <v>344.14856330216668</v>
      </c>
      <c r="H42" s="43">
        <v>5564.1681496415003</v>
      </c>
      <c r="I42" s="43">
        <v>2690.5980009569025</v>
      </c>
      <c r="J42" s="43">
        <v>556.04729988983149</v>
      </c>
      <c r="K42" s="43">
        <v>3659.9419789016247</v>
      </c>
      <c r="L42" s="43">
        <v>447.39426853223927</v>
      </c>
      <c r="M42" s="43">
        <v>0</v>
      </c>
      <c r="N42" s="43">
        <v>4759.8670349121094</v>
      </c>
      <c r="O42" s="43">
        <v>0</v>
      </c>
      <c r="P42" s="43">
        <v>1091.805543457554</v>
      </c>
      <c r="Q42" s="43">
        <v>5983.0664687937169</v>
      </c>
      <c r="R42" s="43">
        <v>2834.9907408937361</v>
      </c>
      <c r="S42" s="43">
        <v>671.76177368447588</v>
      </c>
      <c r="T42" s="43">
        <v>3050.3504146635532</v>
      </c>
      <c r="U42" s="43">
        <v>354.01689744977955</v>
      </c>
      <c r="V42" s="43">
        <v>0</v>
      </c>
      <c r="W42" s="43">
        <v>4036.7312760353088</v>
      </c>
      <c r="X42" s="43">
        <v>0</v>
      </c>
      <c r="Y42" s="43">
        <v>942.06890787539146</v>
      </c>
      <c r="Z42" s="56">
        <v>3.8335016871866689</v>
      </c>
      <c r="AA42" s="50">
        <v>3624.4111596262087</v>
      </c>
      <c r="AC42" s="73">
        <v>0.5</v>
      </c>
      <c r="AD42" s="50">
        <f t="shared" si="0"/>
        <v>3757.4633123963322</v>
      </c>
    </row>
    <row r="43" spans="2:30" x14ac:dyDescent="0.25">
      <c r="B43" s="50">
        <v>40</v>
      </c>
      <c r="C43" s="47">
        <v>6033.580009114331</v>
      </c>
      <c r="D43" s="43">
        <v>2682.6096493466948</v>
      </c>
      <c r="E43" s="43">
        <v>584.04783451719629</v>
      </c>
      <c r="F43" s="43">
        <v>3420.8451823890209</v>
      </c>
      <c r="G43" s="43">
        <v>366.92039405628327</v>
      </c>
      <c r="H43" s="43">
        <v>8538.7771113508461</v>
      </c>
      <c r="I43" s="43">
        <v>2228.7925550361065</v>
      </c>
      <c r="J43" s="43">
        <v>598.3118279413161</v>
      </c>
      <c r="K43" s="43">
        <v>2963.8933952152729</v>
      </c>
      <c r="L43" s="43">
        <v>363.76455265348744</v>
      </c>
      <c r="M43" s="43">
        <v>0</v>
      </c>
      <c r="N43" s="43">
        <v>3932.3328289985657</v>
      </c>
      <c r="O43" s="43">
        <v>0</v>
      </c>
      <c r="P43" s="43">
        <v>573.62832553202236</v>
      </c>
      <c r="Q43" s="43">
        <v>6864.5727283293891</v>
      </c>
      <c r="R43" s="43">
        <v>2789.7557610825443</v>
      </c>
      <c r="S43" s="43">
        <v>667.22280588246281</v>
      </c>
      <c r="T43" s="43">
        <v>2940.2159149944782</v>
      </c>
      <c r="U43" s="43">
        <v>477.03735224421814</v>
      </c>
      <c r="V43" s="43">
        <v>0</v>
      </c>
      <c r="W43" s="43">
        <v>3228.6038627624512</v>
      </c>
      <c r="X43" s="43">
        <v>0</v>
      </c>
      <c r="Y43" s="43">
        <v>691.88087093397007</v>
      </c>
      <c r="Z43" s="56">
        <v>3.9590667245235269</v>
      </c>
      <c r="AA43" s="50">
        <v>3722.7977167540425</v>
      </c>
      <c r="AC43" s="73">
        <v>0.52500000000000002</v>
      </c>
      <c r="AD43" s="50">
        <f t="shared" si="0"/>
        <v>3787.6771950261191</v>
      </c>
    </row>
    <row r="44" spans="2:30" x14ac:dyDescent="0.25">
      <c r="B44" s="50">
        <v>41</v>
      </c>
      <c r="C44" s="47">
        <v>7021.4825453565791</v>
      </c>
      <c r="D44" s="43">
        <v>2860.7287095794495</v>
      </c>
      <c r="E44" s="43">
        <v>573.70159814604619</v>
      </c>
      <c r="F44" s="43">
        <v>1771.417651027441</v>
      </c>
      <c r="G44" s="43">
        <v>383.37165469080253</v>
      </c>
      <c r="H44" s="43">
        <v>7735.3002935178602</v>
      </c>
      <c r="I44" s="43">
        <v>2593.4819987595774</v>
      </c>
      <c r="J44" s="43">
        <v>644.5861500092052</v>
      </c>
      <c r="K44" s="43">
        <v>3905.2932119369507</v>
      </c>
      <c r="L44" s="43">
        <v>382.7026407832015</v>
      </c>
      <c r="M44" s="43">
        <v>0</v>
      </c>
      <c r="N44" s="43">
        <v>1539.6191618442535</v>
      </c>
      <c r="O44" s="43">
        <v>0</v>
      </c>
      <c r="P44" s="43">
        <v>992.20896005918212</v>
      </c>
      <c r="Q44" s="43">
        <v>5888.6586022502352</v>
      </c>
      <c r="R44" s="43">
        <v>2408.5992527277331</v>
      </c>
      <c r="S44" s="43">
        <v>627.16797738238824</v>
      </c>
      <c r="T44" s="43">
        <v>2217.2417138516903</v>
      </c>
      <c r="U44" s="43">
        <v>383.93536307242397</v>
      </c>
      <c r="V44" s="43">
        <v>0</v>
      </c>
      <c r="W44" s="43">
        <v>1803.1726095676422</v>
      </c>
      <c r="X44" s="43">
        <v>1</v>
      </c>
      <c r="Y44" s="43">
        <v>757.77457572827143</v>
      </c>
      <c r="Z44" s="56">
        <v>4.2050369077960594</v>
      </c>
      <c r="AA44" s="50">
        <v>3158.9205460683615</v>
      </c>
      <c r="AC44" s="73">
        <v>0.55000000000000004</v>
      </c>
      <c r="AD44" s="50">
        <f t="shared" si="0"/>
        <v>3821.9119940806636</v>
      </c>
    </row>
    <row r="45" spans="2:30" x14ac:dyDescent="0.25">
      <c r="B45" s="50">
        <v>42</v>
      </c>
      <c r="C45" s="47">
        <v>7823.0518311575197</v>
      </c>
      <c r="D45" s="43">
        <v>2524.5690686879407</v>
      </c>
      <c r="E45" s="43">
        <v>508.81275748675023</v>
      </c>
      <c r="F45" s="43">
        <v>3590.9134469926357</v>
      </c>
      <c r="G45" s="43">
        <v>405.61823739517348</v>
      </c>
      <c r="H45" s="43">
        <v>9860.8333503594185</v>
      </c>
      <c r="I45" s="43">
        <v>2657.858765457624</v>
      </c>
      <c r="J45" s="43">
        <v>603.59167092252824</v>
      </c>
      <c r="K45" s="43">
        <v>3140.5038306117058</v>
      </c>
      <c r="L45" s="43">
        <v>419.95029936254605</v>
      </c>
      <c r="M45" s="43">
        <v>1</v>
      </c>
      <c r="N45" s="43">
        <v>2140.1799511909485</v>
      </c>
      <c r="O45" s="43">
        <v>0</v>
      </c>
      <c r="P45" s="43">
        <v>999.87474706923376</v>
      </c>
      <c r="Q45" s="43">
        <v>7324.3904976827698</v>
      </c>
      <c r="R45" s="43">
        <v>2176.5576438817316</v>
      </c>
      <c r="S45" s="43">
        <v>528.54332345068315</v>
      </c>
      <c r="T45" s="43">
        <v>1591.1660744249821</v>
      </c>
      <c r="U45" s="43">
        <v>401.30294336869389</v>
      </c>
      <c r="V45" s="43">
        <v>0</v>
      </c>
      <c r="W45" s="43">
        <v>1823.2881965637207</v>
      </c>
      <c r="X45" s="43">
        <v>0</v>
      </c>
      <c r="Y45" s="43">
        <v>1380.921026117087</v>
      </c>
      <c r="Z45" s="56">
        <v>3.8843278226962821</v>
      </c>
      <c r="AA45" s="50">
        <v>3352.436013953567</v>
      </c>
      <c r="AC45" s="73">
        <v>0.57499999999999996</v>
      </c>
      <c r="AD45" s="50">
        <f t="shared" si="0"/>
        <v>3848.660916064196</v>
      </c>
    </row>
    <row r="46" spans="2:30" x14ac:dyDescent="0.25">
      <c r="B46" s="50">
        <v>43</v>
      </c>
      <c r="C46" s="47">
        <v>8352.8244223573911</v>
      </c>
      <c r="D46" s="43">
        <v>2465.1222293052697</v>
      </c>
      <c r="E46" s="43">
        <v>524.01411543289601</v>
      </c>
      <c r="F46" s="43">
        <v>3933.7362185120583</v>
      </c>
      <c r="G46" s="43">
        <v>472.46067053569732</v>
      </c>
      <c r="H46" s="43">
        <v>7273.088291605407</v>
      </c>
      <c r="I46" s="43">
        <v>2553.8644985384685</v>
      </c>
      <c r="J46" s="43">
        <v>707.01916372293783</v>
      </c>
      <c r="K46" s="43">
        <v>1873.3806683123112</v>
      </c>
      <c r="L46" s="43">
        <v>385.84967549126884</v>
      </c>
      <c r="M46" s="43">
        <v>1</v>
      </c>
      <c r="N46" s="43">
        <v>3755.1783931255341</v>
      </c>
      <c r="O46" s="43">
        <v>0</v>
      </c>
      <c r="P46" s="43">
        <v>586.07700658032184</v>
      </c>
      <c r="Q46" s="43">
        <v>7424.8466326011248</v>
      </c>
      <c r="R46" s="43">
        <v>2546.0376363190303</v>
      </c>
      <c r="S46" s="43">
        <v>623.33373521173121</v>
      </c>
      <c r="T46" s="43">
        <v>3281.8428535759449</v>
      </c>
      <c r="U46" s="43">
        <v>434.86492174579757</v>
      </c>
      <c r="V46" s="43">
        <v>0</v>
      </c>
      <c r="W46" s="43">
        <v>3203.770961523056</v>
      </c>
      <c r="X46" s="43">
        <v>0</v>
      </c>
      <c r="Y46" s="43">
        <v>982.78327324775285</v>
      </c>
      <c r="Z46" s="56">
        <v>4.0839835924521672</v>
      </c>
      <c r="AA46" s="50">
        <v>3749.0174563263636</v>
      </c>
      <c r="AC46" s="73">
        <v>0.6</v>
      </c>
      <c r="AD46" s="50">
        <f t="shared" si="0"/>
        <v>3878.4397960165456</v>
      </c>
    </row>
    <row r="47" spans="2:30" x14ac:dyDescent="0.25">
      <c r="B47" s="50">
        <v>44</v>
      </c>
      <c r="C47" s="47">
        <v>6149.6553746992795</v>
      </c>
      <c r="D47" s="43">
        <v>2454.9302044175552</v>
      </c>
      <c r="E47" s="43">
        <v>537.94773750113882</v>
      </c>
      <c r="F47" s="43">
        <v>2677.5172168016434</v>
      </c>
      <c r="G47" s="43">
        <v>446.86314724479541</v>
      </c>
      <c r="H47" s="43">
        <v>7987.0884577411161</v>
      </c>
      <c r="I47" s="43">
        <v>2572.6595088901267</v>
      </c>
      <c r="J47" s="43">
        <v>550.51256996323991</v>
      </c>
      <c r="K47" s="43">
        <v>1783.6455602943897</v>
      </c>
      <c r="L47" s="43">
        <v>425.1651465963206</v>
      </c>
      <c r="M47" s="43">
        <v>0</v>
      </c>
      <c r="N47" s="43">
        <v>2241.4072897434235</v>
      </c>
      <c r="O47" s="43">
        <v>1</v>
      </c>
      <c r="P47" s="43">
        <v>716.16862958783281</v>
      </c>
      <c r="Q47" s="43">
        <v>7147.7448838046412</v>
      </c>
      <c r="R47" s="43">
        <v>2084.0436924285495</v>
      </c>
      <c r="S47" s="43">
        <v>520.1597081594</v>
      </c>
      <c r="T47" s="43">
        <v>1524.3194565176964</v>
      </c>
      <c r="U47" s="43">
        <v>436.91882635787812</v>
      </c>
      <c r="V47" s="43">
        <v>0</v>
      </c>
      <c r="W47" s="43">
        <v>3811.337144613266</v>
      </c>
      <c r="X47" s="43">
        <v>0</v>
      </c>
      <c r="Y47" s="43">
        <v>907.74893698678545</v>
      </c>
      <c r="Z47" s="56">
        <v>4.1417690368708815</v>
      </c>
      <c r="AA47" s="50">
        <v>3069.5064003069119</v>
      </c>
      <c r="AC47" s="73">
        <v>0.625</v>
      </c>
      <c r="AD47" s="50">
        <f t="shared" si="0"/>
        <v>3914.8168523769186</v>
      </c>
    </row>
    <row r="48" spans="2:30" x14ac:dyDescent="0.25">
      <c r="B48" s="50">
        <v>45</v>
      </c>
      <c r="C48" s="47">
        <v>7984.1748943730308</v>
      </c>
      <c r="D48" s="43">
        <v>3201.6421448030706</v>
      </c>
      <c r="E48" s="43">
        <v>608.41593420492006</v>
      </c>
      <c r="F48" s="43">
        <v>2637.9750257730484</v>
      </c>
      <c r="G48" s="43">
        <v>376.06004469702236</v>
      </c>
      <c r="H48" s="43">
        <v>7190.9927578165489</v>
      </c>
      <c r="I48" s="43">
        <v>3063.2796750601956</v>
      </c>
      <c r="J48" s="43">
        <v>515.32034840266033</v>
      </c>
      <c r="K48" s="43">
        <v>1600.1056894659996</v>
      </c>
      <c r="L48" s="43">
        <v>392.67963419708889</v>
      </c>
      <c r="M48" s="43">
        <v>0</v>
      </c>
      <c r="N48" s="43">
        <v>2659.0623133182526</v>
      </c>
      <c r="O48" s="43">
        <v>0</v>
      </c>
      <c r="P48" s="43">
        <v>680.55714570105397</v>
      </c>
      <c r="Q48" s="43">
        <v>6213.7034255766166</v>
      </c>
      <c r="R48" s="43">
        <v>2192.6928506817353</v>
      </c>
      <c r="S48" s="43">
        <v>539.69792538162631</v>
      </c>
      <c r="T48" s="43">
        <v>1910.4664398729801</v>
      </c>
      <c r="U48" s="43">
        <v>318.84407278266502</v>
      </c>
      <c r="V48" s="43">
        <v>0</v>
      </c>
      <c r="W48" s="43">
        <v>1678.4438390731812</v>
      </c>
      <c r="X48" s="43">
        <v>0</v>
      </c>
      <c r="Y48" s="43">
        <v>830.38098689319099</v>
      </c>
      <c r="Z48" s="56">
        <v>4.1291039060043779</v>
      </c>
      <c r="AA48" s="50">
        <v>2948.679663059735</v>
      </c>
      <c r="AC48" s="73">
        <v>0.65</v>
      </c>
      <c r="AD48" s="50">
        <f t="shared" si="0"/>
        <v>3958.3328098288157</v>
      </c>
    </row>
    <row r="49" spans="2:30" x14ac:dyDescent="0.25">
      <c r="B49" s="50">
        <v>46</v>
      </c>
      <c r="C49" s="47">
        <v>6761.9224086276272</v>
      </c>
      <c r="D49" s="43">
        <v>2274.6774401718822</v>
      </c>
      <c r="E49" s="43">
        <v>684.93566097326868</v>
      </c>
      <c r="F49" s="43">
        <v>1663.4652373194695</v>
      </c>
      <c r="G49" s="43">
        <v>419.19990514874667</v>
      </c>
      <c r="H49" s="43">
        <v>8518.9656682585337</v>
      </c>
      <c r="I49" s="43">
        <v>3158.6236783985019</v>
      </c>
      <c r="J49" s="43">
        <v>675.60669975065468</v>
      </c>
      <c r="K49" s="43">
        <v>1707.1926379203796</v>
      </c>
      <c r="L49" s="43">
        <v>455.67285259242772</v>
      </c>
      <c r="M49" s="43">
        <v>0</v>
      </c>
      <c r="N49" s="43">
        <v>1844.6129474639893</v>
      </c>
      <c r="O49" s="43">
        <v>1</v>
      </c>
      <c r="P49" s="43">
        <v>660.21867224414279</v>
      </c>
      <c r="Q49" s="43">
        <v>7998.0311487378985</v>
      </c>
      <c r="R49" s="43">
        <v>2915.9147631153623</v>
      </c>
      <c r="S49" s="43">
        <v>683.81627248651216</v>
      </c>
      <c r="T49" s="43">
        <v>3376.9115208089352</v>
      </c>
      <c r="U49" s="43">
        <v>349.07685890993093</v>
      </c>
      <c r="V49" s="43">
        <v>0</v>
      </c>
      <c r="W49" s="43">
        <v>4488.5245764255524</v>
      </c>
      <c r="X49" s="43">
        <v>0</v>
      </c>
      <c r="Y49" s="43">
        <v>1177.3760889578527</v>
      </c>
      <c r="Z49" s="56">
        <v>3.9609048894693593</v>
      </c>
      <c r="AA49" s="50">
        <v>4121.2175044792675</v>
      </c>
      <c r="AC49" s="73">
        <v>0.67500000000000004</v>
      </c>
      <c r="AD49" s="50">
        <f t="shared" si="0"/>
        <v>4000.374117058228</v>
      </c>
    </row>
    <row r="50" spans="2:30" x14ac:dyDescent="0.25">
      <c r="B50" s="50">
        <v>47</v>
      </c>
      <c r="C50" s="47">
        <v>9871.125001543387</v>
      </c>
      <c r="D50" s="43">
        <v>2999.0884360434111</v>
      </c>
      <c r="E50" s="43">
        <v>700.31262924477687</v>
      </c>
      <c r="F50" s="43">
        <v>3653.5083213448524</v>
      </c>
      <c r="G50" s="43">
        <v>460.16563945970029</v>
      </c>
      <c r="H50" s="43">
        <v>6354.9564998299638</v>
      </c>
      <c r="I50" s="43">
        <v>3401.8386547333957</v>
      </c>
      <c r="J50" s="43">
        <v>684.3702840063421</v>
      </c>
      <c r="K50" s="43">
        <v>1742.4855682253838</v>
      </c>
      <c r="L50" s="43">
        <v>336.46712850286269</v>
      </c>
      <c r="M50" s="43">
        <v>0</v>
      </c>
      <c r="N50" s="43">
        <v>3513.517413854599</v>
      </c>
      <c r="O50" s="43">
        <v>0</v>
      </c>
      <c r="P50" s="43">
        <v>695.27838963429099</v>
      </c>
      <c r="Q50" s="43">
        <v>8151.9804551866018</v>
      </c>
      <c r="R50" s="43">
        <v>3198.2113886948355</v>
      </c>
      <c r="S50" s="43">
        <v>653.32884383410919</v>
      </c>
      <c r="T50" s="43">
        <v>3839.330986738205</v>
      </c>
      <c r="U50" s="43">
        <v>436.98858847027611</v>
      </c>
      <c r="V50" s="43">
        <v>0</v>
      </c>
      <c r="W50" s="43">
        <v>1848.6806461811066</v>
      </c>
      <c r="X50" s="43">
        <v>0</v>
      </c>
      <c r="Y50" s="43">
        <v>989.38849064681517</v>
      </c>
      <c r="Z50" s="56">
        <v>3.86162645022055</v>
      </c>
      <c r="AA50" s="50">
        <v>4474.7570708029307</v>
      </c>
      <c r="AC50" s="73">
        <v>0.7</v>
      </c>
      <c r="AD50" s="50">
        <f t="shared" si="0"/>
        <v>4032.0726397601511</v>
      </c>
    </row>
    <row r="51" spans="2:30" x14ac:dyDescent="0.25">
      <c r="B51" s="50">
        <v>48</v>
      </c>
      <c r="C51" s="47">
        <v>9611.7105516477895</v>
      </c>
      <c r="D51" s="43">
        <v>2712.3522286900015</v>
      </c>
      <c r="E51" s="43">
        <v>603.76882429308785</v>
      </c>
      <c r="F51" s="43">
        <v>3012.9771247506142</v>
      </c>
      <c r="G51" s="43">
        <v>429.79401040631154</v>
      </c>
      <c r="H51" s="43">
        <v>8450.6249125529685</v>
      </c>
      <c r="I51" s="43">
        <v>2528.1035993530722</v>
      </c>
      <c r="J51" s="43">
        <v>806.42678606645541</v>
      </c>
      <c r="K51" s="43">
        <v>2711.9350293278694</v>
      </c>
      <c r="L51" s="43">
        <v>416.05578624206754</v>
      </c>
      <c r="M51" s="43">
        <v>0</v>
      </c>
      <c r="N51" s="43">
        <v>2535.3106470108032</v>
      </c>
      <c r="O51" s="43">
        <v>1</v>
      </c>
      <c r="P51" s="43">
        <v>1332.9107057978117</v>
      </c>
      <c r="Q51" s="43">
        <v>7687.7650458522585</v>
      </c>
      <c r="R51" s="43">
        <v>3292.2697555391483</v>
      </c>
      <c r="S51" s="43">
        <v>781.4932767249893</v>
      </c>
      <c r="T51" s="43">
        <v>3745.9616057574749</v>
      </c>
      <c r="U51" s="43">
        <v>375.88703816945599</v>
      </c>
      <c r="V51" s="43">
        <v>0</v>
      </c>
      <c r="W51" s="43">
        <v>1106.7502372264862</v>
      </c>
      <c r="X51" s="43">
        <v>0</v>
      </c>
      <c r="Y51" s="43">
        <v>752.62355213437581</v>
      </c>
      <c r="Z51" s="56">
        <v>4.155245489635873</v>
      </c>
      <c r="AA51" s="50">
        <v>4063.1478366691713</v>
      </c>
      <c r="AC51" s="73">
        <v>0.72499999999999998</v>
      </c>
      <c r="AD51" s="50">
        <f t="shared" si="0"/>
        <v>4068.8772376080528</v>
      </c>
    </row>
    <row r="52" spans="2:30" x14ac:dyDescent="0.25">
      <c r="B52" s="50">
        <v>49</v>
      </c>
      <c r="C52" s="47">
        <v>7836.3590217119045</v>
      </c>
      <c r="D52" s="43">
        <v>2464.0411562765848</v>
      </c>
      <c r="E52" s="43">
        <v>557.21494627364223</v>
      </c>
      <c r="F52" s="43">
        <v>2033.9802315831184</v>
      </c>
      <c r="G52" s="43">
        <v>455.74626614404451</v>
      </c>
      <c r="H52" s="43">
        <v>6501.6648638000734</v>
      </c>
      <c r="I52" s="43">
        <v>2708.1708901949082</v>
      </c>
      <c r="J52" s="43">
        <v>602.46474229871171</v>
      </c>
      <c r="K52" s="43">
        <v>2921.8719443678856</v>
      </c>
      <c r="L52" s="43">
        <v>423.52229321665072</v>
      </c>
      <c r="M52" s="43">
        <v>0</v>
      </c>
      <c r="N52" s="43">
        <v>4634.6871430873871</v>
      </c>
      <c r="O52" s="43">
        <v>0</v>
      </c>
      <c r="P52" s="43">
        <v>1271.9323214844212</v>
      </c>
      <c r="Q52" s="43">
        <v>6257.1254343407054</v>
      </c>
      <c r="R52" s="43">
        <v>2553.3461592132348</v>
      </c>
      <c r="S52" s="43">
        <v>679.40545135819821</v>
      </c>
      <c r="T52" s="43">
        <v>3606.4824347198009</v>
      </c>
      <c r="U52" s="43">
        <v>411.87229234273525</v>
      </c>
      <c r="V52" s="43">
        <v>1</v>
      </c>
      <c r="W52" s="43">
        <v>3793.7848823070526</v>
      </c>
      <c r="X52" s="43">
        <v>0</v>
      </c>
      <c r="Y52" s="43">
        <v>832.86551236781884</v>
      </c>
      <c r="Z52" s="56">
        <v>4.0229771231360276</v>
      </c>
      <c r="AA52" s="50">
        <v>4549.3712974471937</v>
      </c>
      <c r="AC52" s="73">
        <v>0.75</v>
      </c>
      <c r="AD52" s="50">
        <f t="shared" si="0"/>
        <v>4115.76947104184</v>
      </c>
    </row>
    <row r="53" spans="2:30" x14ac:dyDescent="0.25">
      <c r="B53" s="50">
        <v>50</v>
      </c>
      <c r="C53" s="47">
        <v>7926.338793291925</v>
      </c>
      <c r="D53" s="43">
        <v>2382.3096737978299</v>
      </c>
      <c r="E53" s="43">
        <v>613.90936824459629</v>
      </c>
      <c r="F53" s="43">
        <v>2402.7233466506004</v>
      </c>
      <c r="G53" s="43">
        <v>403.61101845624745</v>
      </c>
      <c r="H53" s="43">
        <v>8464.856162834054</v>
      </c>
      <c r="I53" s="43">
        <v>2505.2469048406219</v>
      </c>
      <c r="J53" s="43">
        <v>774.11140517204194</v>
      </c>
      <c r="K53" s="43">
        <v>2777.9877714812756</v>
      </c>
      <c r="L53" s="43">
        <v>361.29673857795956</v>
      </c>
      <c r="M53" s="43">
        <v>0</v>
      </c>
      <c r="N53" s="43">
        <v>4323.3519632816315</v>
      </c>
      <c r="O53" s="43">
        <v>0</v>
      </c>
      <c r="P53" s="43">
        <v>958.45988417793808</v>
      </c>
      <c r="Q53" s="43">
        <v>6038.0580920955026</v>
      </c>
      <c r="R53" s="43">
        <v>2572.8105155279291</v>
      </c>
      <c r="S53" s="43">
        <v>676.01756201544629</v>
      </c>
      <c r="T53" s="43">
        <v>3429.649812579155</v>
      </c>
      <c r="U53" s="43">
        <v>438.09162029819822</v>
      </c>
      <c r="V53" s="43">
        <v>0</v>
      </c>
      <c r="W53" s="43">
        <v>2971.9467041492462</v>
      </c>
      <c r="X53" s="43">
        <v>0</v>
      </c>
      <c r="Y53" s="43">
        <v>1237.8514668881553</v>
      </c>
      <c r="Z53" s="56">
        <v>4.1062783862422609</v>
      </c>
      <c r="AA53" s="50">
        <v>3447.0696506939512</v>
      </c>
      <c r="AC53" s="73">
        <v>0.77500000000000002</v>
      </c>
      <c r="AD53" s="50">
        <f t="shared" si="0"/>
        <v>4166.1267843303458</v>
      </c>
    </row>
    <row r="54" spans="2:30" x14ac:dyDescent="0.25">
      <c r="B54" s="50">
        <v>51</v>
      </c>
      <c r="C54" s="47">
        <v>8017.5008284699725</v>
      </c>
      <c r="D54" s="43">
        <v>2658.2288916275729</v>
      </c>
      <c r="E54" s="43">
        <v>534.17792686538894</v>
      </c>
      <c r="F54" s="43">
        <v>2922.5643143057823</v>
      </c>
      <c r="G54" s="43">
        <v>346.43454666642435</v>
      </c>
      <c r="H54" s="43">
        <v>6111.8351921913863</v>
      </c>
      <c r="I54" s="43">
        <v>2298.5143619423575</v>
      </c>
      <c r="J54" s="43">
        <v>558.11054459215916</v>
      </c>
      <c r="K54" s="43">
        <v>3468.0635629594326</v>
      </c>
      <c r="L54" s="43">
        <v>429.9046327363605</v>
      </c>
      <c r="M54" s="43">
        <v>0</v>
      </c>
      <c r="N54" s="43">
        <v>1602.3806402683258</v>
      </c>
      <c r="O54" s="43">
        <v>0</v>
      </c>
      <c r="P54" s="43">
        <v>1019.4859676598187</v>
      </c>
      <c r="Q54" s="43">
        <v>7123.4349111101237</v>
      </c>
      <c r="R54" s="43">
        <v>2608.5609243381896</v>
      </c>
      <c r="S54" s="43">
        <v>647.83955312658986</v>
      </c>
      <c r="T54" s="43">
        <v>2598.9971125125885</v>
      </c>
      <c r="U54" s="43">
        <v>385.46797993724516</v>
      </c>
      <c r="V54" s="43">
        <v>0</v>
      </c>
      <c r="W54" s="43">
        <v>4867.0910680294037</v>
      </c>
      <c r="X54" s="43">
        <v>0</v>
      </c>
      <c r="Y54" s="43">
        <v>958.44314349229205</v>
      </c>
      <c r="Z54" s="56">
        <v>3.9488848684084461</v>
      </c>
      <c r="AA54" s="50">
        <v>3637.5586930732948</v>
      </c>
      <c r="AC54" s="73">
        <v>0.8</v>
      </c>
      <c r="AD54" s="50">
        <f t="shared" si="0"/>
        <v>4223.227529807501</v>
      </c>
    </row>
    <row r="55" spans="2:30" x14ac:dyDescent="0.25">
      <c r="B55" s="50">
        <v>52</v>
      </c>
      <c r="C55" s="47">
        <v>8465.6703993353985</v>
      </c>
      <c r="D55" s="43">
        <v>2764.4855792174449</v>
      </c>
      <c r="E55" s="43">
        <v>568.95674717013128</v>
      </c>
      <c r="F55" s="43">
        <v>2688.3664381504059</v>
      </c>
      <c r="G55" s="43">
        <v>399.41737486659895</v>
      </c>
      <c r="H55" s="43">
        <v>9489.3461944351693</v>
      </c>
      <c r="I55" s="43">
        <v>2851.2226504039299</v>
      </c>
      <c r="J55" s="43">
        <v>616.70425945013505</v>
      </c>
      <c r="K55" s="43">
        <v>2975.4598373174667</v>
      </c>
      <c r="L55" s="43">
        <v>404.84844935668679</v>
      </c>
      <c r="M55" s="43">
        <v>0</v>
      </c>
      <c r="N55" s="43">
        <v>1116.0937085151672</v>
      </c>
      <c r="O55" s="43">
        <v>1</v>
      </c>
      <c r="P55" s="43">
        <v>865.35867641034088</v>
      </c>
      <c r="Q55" s="43">
        <v>8425.0845122388637</v>
      </c>
      <c r="R55" s="43">
        <v>2637.5264672387784</v>
      </c>
      <c r="S55" s="43">
        <v>579.91391455086659</v>
      </c>
      <c r="T55" s="43">
        <v>2183.6684247851372</v>
      </c>
      <c r="U55" s="43">
        <v>415.56042910908241</v>
      </c>
      <c r="V55" s="43">
        <v>0</v>
      </c>
      <c r="W55" s="43">
        <v>2963.98646235466</v>
      </c>
      <c r="X55" s="43">
        <v>0</v>
      </c>
      <c r="Y55" s="43">
        <v>808.88688037893962</v>
      </c>
      <c r="Z55" s="56">
        <v>3.7982657054081725</v>
      </c>
      <c r="AA55" s="50">
        <v>4012.8192522762979</v>
      </c>
      <c r="AC55" s="73">
        <v>0.82499999999999996</v>
      </c>
      <c r="AD55" s="50">
        <f t="shared" si="0"/>
        <v>4267.7636384278321</v>
      </c>
    </row>
    <row r="56" spans="2:30" x14ac:dyDescent="0.25">
      <c r="B56" s="50">
        <v>53</v>
      </c>
      <c r="C56" s="47">
        <v>6874.3758808422408</v>
      </c>
      <c r="D56" s="43">
        <v>2291.2461220180676</v>
      </c>
      <c r="E56" s="43">
        <v>595.31057554303447</v>
      </c>
      <c r="F56" s="43">
        <v>2496.220835596323</v>
      </c>
      <c r="G56" s="43">
        <v>414.83979784061245</v>
      </c>
      <c r="H56" s="43">
        <v>7424.8501907391892</v>
      </c>
      <c r="I56" s="43">
        <v>2303.3818433653373</v>
      </c>
      <c r="J56" s="43">
        <v>581.17229312497625</v>
      </c>
      <c r="K56" s="43">
        <v>1826.9677782058716</v>
      </c>
      <c r="L56" s="43">
        <v>409.37058102005136</v>
      </c>
      <c r="M56" s="43">
        <v>0</v>
      </c>
      <c r="N56" s="43">
        <v>4544.336626291275</v>
      </c>
      <c r="O56" s="43">
        <v>0</v>
      </c>
      <c r="P56" s="43">
        <v>686.85362034437628</v>
      </c>
      <c r="Q56" s="43">
        <v>6414.0831140958862</v>
      </c>
      <c r="R56" s="43">
        <v>2566.6384770323093</v>
      </c>
      <c r="S56" s="43">
        <v>605.49668751198647</v>
      </c>
      <c r="T56" s="43">
        <v>2507.0625631511211</v>
      </c>
      <c r="U56" s="43">
        <v>461.8925791731848</v>
      </c>
      <c r="V56" s="43">
        <v>0</v>
      </c>
      <c r="W56" s="43">
        <v>2500.134138584137</v>
      </c>
      <c r="X56" s="43">
        <v>0</v>
      </c>
      <c r="Y56" s="43">
        <v>825.29163069279207</v>
      </c>
      <c r="Z56" s="56">
        <v>4.0630959673043172</v>
      </c>
      <c r="AA56" s="50">
        <v>3336.1686580978644</v>
      </c>
      <c r="AC56" s="73">
        <v>0.85</v>
      </c>
      <c r="AD56" s="50">
        <f t="shared" si="0"/>
        <v>4343.871392562548</v>
      </c>
    </row>
    <row r="57" spans="2:30" x14ac:dyDescent="0.25">
      <c r="B57" s="50">
        <v>54</v>
      </c>
      <c r="C57" s="47">
        <v>6893.7173429817485</v>
      </c>
      <c r="D57" s="43">
        <v>2648.2231902853669</v>
      </c>
      <c r="E57" s="43">
        <v>763.19087126214686</v>
      </c>
      <c r="F57" s="43">
        <v>2433.797245323658</v>
      </c>
      <c r="G57" s="43">
        <v>396.51749215552996</v>
      </c>
      <c r="H57" s="43">
        <v>6560.8348119398815</v>
      </c>
      <c r="I57" s="43">
        <v>3253.7706105412208</v>
      </c>
      <c r="J57" s="43">
        <v>667.81656194753157</v>
      </c>
      <c r="K57" s="43">
        <v>1799.7791807353497</v>
      </c>
      <c r="L57" s="43">
        <v>333.21854789348976</v>
      </c>
      <c r="M57" s="43">
        <v>0</v>
      </c>
      <c r="N57" s="43">
        <v>2368.896799325943</v>
      </c>
      <c r="O57" s="43">
        <v>0</v>
      </c>
      <c r="P57" s="43">
        <v>781.74492613268001</v>
      </c>
      <c r="Q57" s="43">
        <v>8148.0332604183568</v>
      </c>
      <c r="R57" s="43">
        <v>2703.7246056718172</v>
      </c>
      <c r="S57" s="43">
        <v>593.28473557739267</v>
      </c>
      <c r="T57" s="43">
        <v>3344.8257061839104</v>
      </c>
      <c r="U57" s="43">
        <v>450.73028868817624</v>
      </c>
      <c r="V57" s="43">
        <v>0</v>
      </c>
      <c r="W57" s="43">
        <v>2805.4367880821228</v>
      </c>
      <c r="X57" s="43">
        <v>1</v>
      </c>
      <c r="Y57" s="43">
        <v>742.60258755247901</v>
      </c>
      <c r="Z57" s="56">
        <v>4.0359950070510182</v>
      </c>
      <c r="AA57" s="50">
        <v>4207.9341412518879</v>
      </c>
      <c r="AC57" s="73">
        <v>0.875</v>
      </c>
      <c r="AD57" s="50">
        <f t="shared" si="0"/>
        <v>4406.1938510205046</v>
      </c>
    </row>
    <row r="58" spans="2:30" x14ac:dyDescent="0.25">
      <c r="B58" s="50">
        <v>55</v>
      </c>
      <c r="C58" s="47">
        <v>7029.9993629490991</v>
      </c>
      <c r="D58" s="43">
        <v>3294.8911495522807</v>
      </c>
      <c r="E58" s="43">
        <v>585.96291935624765</v>
      </c>
      <c r="F58" s="43">
        <v>2277.8583985567093</v>
      </c>
      <c r="G58" s="43">
        <v>466.91589184713075</v>
      </c>
      <c r="H58" s="43">
        <v>8222.9298724951768</v>
      </c>
      <c r="I58" s="43">
        <v>2408.0987266231969</v>
      </c>
      <c r="J58" s="43">
        <v>608.89877295460599</v>
      </c>
      <c r="K58" s="43">
        <v>2274.9349524080753</v>
      </c>
      <c r="L58" s="43">
        <v>392.33738865672296</v>
      </c>
      <c r="M58" s="43">
        <v>0</v>
      </c>
      <c r="N58" s="43">
        <v>2847.8189549446106</v>
      </c>
      <c r="O58" s="43">
        <v>0</v>
      </c>
      <c r="P58" s="43">
        <v>932.66892208383626</v>
      </c>
      <c r="Q58" s="43">
        <v>9186.6989175795024</v>
      </c>
      <c r="R58" s="43">
        <v>2876.1736836580967</v>
      </c>
      <c r="S58" s="43">
        <v>627.5451505614194</v>
      </c>
      <c r="T58" s="43">
        <v>2331.1618055403233</v>
      </c>
      <c r="U58" s="43">
        <v>438.25311228342071</v>
      </c>
      <c r="V58" s="43">
        <v>0</v>
      </c>
      <c r="W58" s="43">
        <v>1642.9546740055084</v>
      </c>
      <c r="X58" s="43">
        <v>0</v>
      </c>
      <c r="Y58" s="43">
        <v>1146.023616654036</v>
      </c>
      <c r="Z58" s="56">
        <v>4.2453550654061987</v>
      </c>
      <c r="AA58" s="50">
        <v>3877.139230060578</v>
      </c>
      <c r="AC58" s="73">
        <v>0.9</v>
      </c>
      <c r="AD58" s="50">
        <f t="shared" si="0"/>
        <v>4456.0825455464592</v>
      </c>
    </row>
    <row r="59" spans="2:30" x14ac:dyDescent="0.25">
      <c r="B59" s="50">
        <v>56</v>
      </c>
      <c r="C59" s="47">
        <v>7731.9264432417849</v>
      </c>
      <c r="D59" s="43">
        <v>2125.9670364367153</v>
      </c>
      <c r="E59" s="43">
        <v>650.89956833374754</v>
      </c>
      <c r="F59" s="43">
        <v>3115.9913612902164</v>
      </c>
      <c r="G59" s="43">
        <v>406.56481259345378</v>
      </c>
      <c r="H59" s="43">
        <v>8907.0224594103147</v>
      </c>
      <c r="I59" s="43">
        <v>2649.6780249637932</v>
      </c>
      <c r="J59" s="43">
        <v>625.43541799152138</v>
      </c>
      <c r="K59" s="43">
        <v>2996.4267832040787</v>
      </c>
      <c r="L59" s="43">
        <v>371.35389424628767</v>
      </c>
      <c r="M59" s="43">
        <v>0</v>
      </c>
      <c r="N59" s="43">
        <v>1098.9489104747772</v>
      </c>
      <c r="O59" s="43">
        <v>0</v>
      </c>
      <c r="P59" s="43">
        <v>985.7298586534107</v>
      </c>
      <c r="Q59" s="43">
        <v>6144.9642572190824</v>
      </c>
      <c r="R59" s="43">
        <v>2651.2692436890229</v>
      </c>
      <c r="S59" s="43">
        <v>656.0451539055266</v>
      </c>
      <c r="T59" s="43">
        <v>3021.0739500820637</v>
      </c>
      <c r="U59" s="43">
        <v>433.27363773084062</v>
      </c>
      <c r="V59" s="43">
        <v>1</v>
      </c>
      <c r="W59" s="43">
        <v>3983.8562688827515</v>
      </c>
      <c r="X59" s="43">
        <v>0</v>
      </c>
      <c r="Y59" s="43">
        <v>1075.3570780245</v>
      </c>
      <c r="Z59" s="56">
        <v>4.0532747096440103</v>
      </c>
      <c r="AA59" s="50">
        <v>4413.8341941004464</v>
      </c>
      <c r="AC59" s="73">
        <v>0.92500000000000004</v>
      </c>
      <c r="AD59" s="50">
        <f t="shared" si="0"/>
        <v>4549.4832581393466</v>
      </c>
    </row>
    <row r="60" spans="2:30" x14ac:dyDescent="0.25">
      <c r="B60" s="50">
        <v>57</v>
      </c>
      <c r="C60" s="47">
        <v>7248.8726769144887</v>
      </c>
      <c r="D60" s="43">
        <v>2731.8344501148676</v>
      </c>
      <c r="E60" s="43">
        <v>553.71927848756309</v>
      </c>
      <c r="F60" s="43">
        <v>2271.506649106741</v>
      </c>
      <c r="G60" s="43">
        <v>365.75607831576934</v>
      </c>
      <c r="H60" s="43">
        <v>7722.5515729130566</v>
      </c>
      <c r="I60" s="43">
        <v>2890.721378285541</v>
      </c>
      <c r="J60" s="43">
        <v>613.55435379183439</v>
      </c>
      <c r="K60" s="43">
        <v>2270.6210401654243</v>
      </c>
      <c r="L60" s="43">
        <v>407.33781900479852</v>
      </c>
      <c r="M60" s="43">
        <v>0</v>
      </c>
      <c r="N60" s="43">
        <v>4928.0795691013336</v>
      </c>
      <c r="O60" s="43">
        <v>1</v>
      </c>
      <c r="P60" s="43">
        <v>1675.9931954641129</v>
      </c>
      <c r="Q60" s="43">
        <v>6278.217952299322</v>
      </c>
      <c r="R60" s="43">
        <v>2045.8943341651802</v>
      </c>
      <c r="S60" s="43">
        <v>517.87471957885032</v>
      </c>
      <c r="T60" s="43">
        <v>1543.9161130785942</v>
      </c>
      <c r="U60" s="43">
        <v>419.37479686580195</v>
      </c>
      <c r="V60" s="43">
        <v>1</v>
      </c>
      <c r="W60" s="43">
        <v>2220.1524820327759</v>
      </c>
      <c r="X60" s="43">
        <v>0</v>
      </c>
      <c r="Y60" s="43">
        <v>792.15053266093605</v>
      </c>
      <c r="Z60" s="56">
        <v>4.0707132027314206</v>
      </c>
      <c r="AA60" s="50">
        <v>3445.4479349244152</v>
      </c>
      <c r="AC60" s="73">
        <v>0.95</v>
      </c>
      <c r="AD60" s="50">
        <f t="shared" si="0"/>
        <v>4675.7233696146704</v>
      </c>
    </row>
    <row r="61" spans="2:30" x14ac:dyDescent="0.25">
      <c r="B61" s="50">
        <v>58</v>
      </c>
      <c r="C61" s="47">
        <v>7132.8111846200572</v>
      </c>
      <c r="D61" s="43">
        <v>2324.4619597484098</v>
      </c>
      <c r="E61" s="43">
        <v>640.27081733467799</v>
      </c>
      <c r="F61" s="43">
        <v>3919.3090254068375</v>
      </c>
      <c r="G61" s="43">
        <v>412.86992397420249</v>
      </c>
      <c r="H61" s="43">
        <v>5984.6157628426135</v>
      </c>
      <c r="I61" s="43">
        <v>2071.199683013218</v>
      </c>
      <c r="J61" s="43">
        <v>547.58949969784123</v>
      </c>
      <c r="K61" s="43">
        <v>3274.0876151621342</v>
      </c>
      <c r="L61" s="43">
        <v>417.79810414339346</v>
      </c>
      <c r="M61" s="43">
        <v>0</v>
      </c>
      <c r="N61" s="43">
        <v>3681.8748743534088</v>
      </c>
      <c r="O61" s="43">
        <v>0</v>
      </c>
      <c r="P61" s="43">
        <v>1342.6820839292031</v>
      </c>
      <c r="Q61" s="43">
        <v>5621.3506826132189</v>
      </c>
      <c r="R61" s="43">
        <v>3413.5480011755849</v>
      </c>
      <c r="S61" s="43">
        <v>786.88886802608272</v>
      </c>
      <c r="T61" s="43">
        <v>3850.2935279905796</v>
      </c>
      <c r="U61" s="43">
        <v>409.38621440156203</v>
      </c>
      <c r="V61" s="43">
        <v>0</v>
      </c>
      <c r="W61" s="43">
        <v>3024.0491187572479</v>
      </c>
      <c r="X61" s="43">
        <v>1</v>
      </c>
      <c r="Y61" s="43">
        <v>1331.1479625718791</v>
      </c>
      <c r="Z61" s="56">
        <v>4.153458980492017</v>
      </c>
      <c r="AA61" s="50">
        <v>3951.553472386689</v>
      </c>
      <c r="AC61" s="73">
        <v>0.97499999999999998</v>
      </c>
      <c r="AD61" s="50">
        <f t="shared" si="0"/>
        <v>4865.8941510137292</v>
      </c>
    </row>
    <row r="62" spans="2:30" ht="15.75" thickBot="1" x14ac:dyDescent="0.3">
      <c r="B62" s="50">
        <v>59</v>
      </c>
      <c r="C62" s="47">
        <v>8954.0339160467229</v>
      </c>
      <c r="D62" s="43">
        <v>2307.7712283409837</v>
      </c>
      <c r="E62" s="43">
        <v>605.60431324998171</v>
      </c>
      <c r="F62" s="43">
        <v>2105.2319140732288</v>
      </c>
      <c r="G62" s="43">
        <v>456.83471134738909</v>
      </c>
      <c r="H62" s="43">
        <v>6321.3788553805998</v>
      </c>
      <c r="I62" s="43">
        <v>2790.3602568616766</v>
      </c>
      <c r="J62" s="43">
        <v>742.35326598041547</v>
      </c>
      <c r="K62" s="43">
        <v>3461.8402907252312</v>
      </c>
      <c r="L62" s="43">
        <v>459.51485675510571</v>
      </c>
      <c r="M62" s="43">
        <v>0</v>
      </c>
      <c r="N62" s="43">
        <v>4270.2667441368103</v>
      </c>
      <c r="O62" s="43">
        <v>0</v>
      </c>
      <c r="P62" s="43">
        <v>1493.8515275052159</v>
      </c>
      <c r="Q62" s="43">
        <v>6622.0571771787691</v>
      </c>
      <c r="R62" s="43">
        <v>3130.7450575819603</v>
      </c>
      <c r="S62" s="43">
        <v>786.54856360996155</v>
      </c>
      <c r="T62" s="43">
        <v>3888.48523914814</v>
      </c>
      <c r="U62" s="43">
        <v>480.62526005898962</v>
      </c>
      <c r="V62" s="43">
        <v>0</v>
      </c>
      <c r="W62" s="43">
        <v>1551.6578512191772</v>
      </c>
      <c r="X62" s="43">
        <v>0</v>
      </c>
      <c r="Y62" s="43">
        <v>872.51985292236509</v>
      </c>
      <c r="Z62" s="56">
        <v>3.9662549147562358</v>
      </c>
      <c r="AA62" s="50">
        <v>4010.9528105193785</v>
      </c>
      <c r="AC62" s="74">
        <v>1</v>
      </c>
      <c r="AD62" s="51">
        <f t="shared" si="0"/>
        <v>6239.9742397571472</v>
      </c>
    </row>
    <row r="63" spans="2:30" ht="15.75" thickBot="1" x14ac:dyDescent="0.3">
      <c r="B63" s="50">
        <v>60</v>
      </c>
      <c r="C63" s="47">
        <v>6531.2424124123845</v>
      </c>
      <c r="D63" s="43">
        <v>3369.0962078831335</v>
      </c>
      <c r="E63" s="43">
        <v>577.75175823480663</v>
      </c>
      <c r="F63" s="43">
        <v>2509.1010093688965</v>
      </c>
      <c r="G63" s="43">
        <v>406.01571988862048</v>
      </c>
      <c r="H63" s="43">
        <v>7279.2437844198957</v>
      </c>
      <c r="I63" s="43">
        <v>2311.2461981421002</v>
      </c>
      <c r="J63" s="43">
        <v>599.26071071632009</v>
      </c>
      <c r="K63" s="43">
        <v>2916.4413696527481</v>
      </c>
      <c r="L63" s="43">
        <v>445.63991873571206</v>
      </c>
      <c r="M63" s="43">
        <v>0</v>
      </c>
      <c r="N63" s="43">
        <v>2039.9349346160889</v>
      </c>
      <c r="O63" s="43">
        <v>0</v>
      </c>
      <c r="P63" s="43">
        <v>990.00870594457342</v>
      </c>
      <c r="Q63" s="43">
        <v>7807.6554937662131</v>
      </c>
      <c r="R63" s="43">
        <v>2490.3098955594132</v>
      </c>
      <c r="S63" s="43">
        <v>609.82167883182956</v>
      </c>
      <c r="T63" s="43">
        <v>2217.847113609314</v>
      </c>
      <c r="U63" s="43">
        <v>470.15366500628721</v>
      </c>
      <c r="V63" s="43">
        <v>0</v>
      </c>
      <c r="W63" s="43">
        <v>3035.6025307178497</v>
      </c>
      <c r="X63" s="43">
        <v>0</v>
      </c>
      <c r="Y63" s="43">
        <v>974.90460743716449</v>
      </c>
      <c r="Z63" s="56">
        <v>3.9920119387618578</v>
      </c>
      <c r="AA63" s="50">
        <v>3656.2485460151238</v>
      </c>
    </row>
    <row r="64" spans="2:30" ht="15.75" thickBot="1" x14ac:dyDescent="0.3">
      <c r="B64" s="50">
        <v>61</v>
      </c>
      <c r="C64" s="47">
        <v>8667.3334718886963</v>
      </c>
      <c r="D64" s="43">
        <v>2820.528936769887</v>
      </c>
      <c r="E64" s="43">
        <v>602.9503368479003</v>
      </c>
      <c r="F64" s="43">
        <v>1703.0607768893242</v>
      </c>
      <c r="G64" s="43">
        <v>440.34266243520597</v>
      </c>
      <c r="H64" s="43">
        <v>5919.9986833932098</v>
      </c>
      <c r="I64" s="43">
        <v>2846.3690491199823</v>
      </c>
      <c r="J64" s="43">
        <v>624.85735814368979</v>
      </c>
      <c r="K64" s="43">
        <v>2675.6733614206314</v>
      </c>
      <c r="L64" s="43">
        <v>420.08827065303035</v>
      </c>
      <c r="M64" s="43">
        <v>0</v>
      </c>
      <c r="N64" s="43">
        <v>1339.8205678462982</v>
      </c>
      <c r="O64" s="43">
        <v>1</v>
      </c>
      <c r="P64" s="43">
        <v>925.49883097266081</v>
      </c>
      <c r="Q64" s="43">
        <v>9491.8142568338226</v>
      </c>
      <c r="R64" s="43">
        <v>2339.358283879872</v>
      </c>
      <c r="S64" s="43">
        <v>567.24849696404272</v>
      </c>
      <c r="T64" s="43">
        <v>2185.0517790019512</v>
      </c>
      <c r="U64" s="43">
        <v>463.39205309431281</v>
      </c>
      <c r="V64" s="43">
        <v>0</v>
      </c>
      <c r="W64" s="43">
        <v>3316.2225852012634</v>
      </c>
      <c r="X64" s="43">
        <v>0</v>
      </c>
      <c r="Y64" s="43">
        <v>675.43915621297538</v>
      </c>
      <c r="Z64" s="56">
        <v>4.093985685480618</v>
      </c>
      <c r="AA64" s="50">
        <v>3919.6191932679317</v>
      </c>
      <c r="AC64" s="53" t="s">
        <v>151</v>
      </c>
      <c r="AD64" s="63"/>
    </row>
    <row r="65" spans="2:30" x14ac:dyDescent="0.25">
      <c r="B65" s="50">
        <v>62</v>
      </c>
      <c r="C65" s="47">
        <v>8805.8954258056965</v>
      </c>
      <c r="D65" s="43">
        <v>2705.7054387159214</v>
      </c>
      <c r="E65" s="43">
        <v>620.88704944074095</v>
      </c>
      <c r="F65" s="43">
        <v>3069.3853330612183</v>
      </c>
      <c r="G65" s="43">
        <v>439.00214176062889</v>
      </c>
      <c r="H65" s="43">
        <v>7490.5771061143168</v>
      </c>
      <c r="I65" s="43">
        <v>2592.968131402863</v>
      </c>
      <c r="J65" s="43">
        <v>673.42884200063338</v>
      </c>
      <c r="K65" s="43">
        <v>1822.5793166458607</v>
      </c>
      <c r="L65" s="43">
        <v>466.38563465719386</v>
      </c>
      <c r="M65" s="43">
        <v>1</v>
      </c>
      <c r="N65" s="43">
        <v>3259.0526769161224</v>
      </c>
      <c r="O65" s="43">
        <v>0</v>
      </c>
      <c r="P65" s="43">
        <v>827.59491492897428</v>
      </c>
      <c r="Q65" s="43">
        <v>8467.7831145283672</v>
      </c>
      <c r="R65" s="43">
        <v>2287.8726860279967</v>
      </c>
      <c r="S65" s="43">
        <v>548.51542140009371</v>
      </c>
      <c r="T65" s="43">
        <v>2091.5539325773716</v>
      </c>
      <c r="U65" s="43">
        <v>387.04980570204856</v>
      </c>
      <c r="V65" s="43">
        <v>1</v>
      </c>
      <c r="W65" s="43">
        <v>2776.9572517871857</v>
      </c>
      <c r="X65" s="43">
        <v>0</v>
      </c>
      <c r="Y65" s="43">
        <v>1202.7830349792343</v>
      </c>
      <c r="Z65" s="56">
        <v>3.9735709325323234</v>
      </c>
      <c r="AA65" s="50">
        <v>4419.1314337082677</v>
      </c>
      <c r="AC65" s="66"/>
      <c r="AD65" s="65" t="s">
        <v>155</v>
      </c>
    </row>
    <row r="66" spans="2:30" ht="15.75" thickBot="1" x14ac:dyDescent="0.3">
      <c r="B66" s="50">
        <v>63</v>
      </c>
      <c r="C66" s="47">
        <v>8837.2334483044815</v>
      </c>
      <c r="D66" s="43">
        <v>2221.976799111927</v>
      </c>
      <c r="E66" s="43">
        <v>609.87252619074809</v>
      </c>
      <c r="F66" s="43">
        <v>1594.0743234753609</v>
      </c>
      <c r="G66" s="43">
        <v>431.06276510586844</v>
      </c>
      <c r="H66" s="43">
        <v>6696.0840331115342</v>
      </c>
      <c r="I66" s="43">
        <v>2667.443160038812</v>
      </c>
      <c r="J66" s="43">
        <v>822.58672553071699</v>
      </c>
      <c r="K66" s="43">
        <v>1642.9886610805988</v>
      </c>
      <c r="L66" s="43">
        <v>432.73015532203988</v>
      </c>
      <c r="M66" s="43">
        <v>0</v>
      </c>
      <c r="N66" s="43">
        <v>4572.387218952179</v>
      </c>
      <c r="O66" s="43">
        <v>0</v>
      </c>
      <c r="P66" s="43">
        <v>862.36244671733107</v>
      </c>
      <c r="Q66" s="43">
        <v>9511.5880428598757</v>
      </c>
      <c r="R66" s="43">
        <v>3443.2363083072833</v>
      </c>
      <c r="S66" s="43">
        <v>747.96690712043176</v>
      </c>
      <c r="T66" s="43">
        <v>3930.374204069376</v>
      </c>
      <c r="U66" s="43">
        <v>383.9620323552104</v>
      </c>
      <c r="V66" s="43">
        <v>0</v>
      </c>
      <c r="W66" s="43">
        <v>1503.5881805419922</v>
      </c>
      <c r="X66" s="43">
        <v>0</v>
      </c>
      <c r="Y66" s="43">
        <v>970.13721556485166</v>
      </c>
      <c r="Z66" s="56">
        <v>4.3205261009260134</v>
      </c>
      <c r="AA66" s="50">
        <v>4401.576810434326</v>
      </c>
      <c r="AC66" s="67"/>
      <c r="AD66" s="62" t="s">
        <v>163</v>
      </c>
    </row>
    <row r="67" spans="2:30" x14ac:dyDescent="0.25">
      <c r="B67" s="50">
        <v>64</v>
      </c>
      <c r="C67" s="47">
        <v>8021.2345306218158</v>
      </c>
      <c r="D67" s="43">
        <v>2565.5174490224208</v>
      </c>
      <c r="E67" s="43">
        <v>606.71522226447598</v>
      </c>
      <c r="F67" s="43">
        <v>3684.243503510952</v>
      </c>
      <c r="G67" s="43">
        <v>366.3084103523405</v>
      </c>
      <c r="H67" s="43">
        <v>9149.4072170763066</v>
      </c>
      <c r="I67" s="43">
        <v>2450.3620085143866</v>
      </c>
      <c r="J67" s="43">
        <v>561.0992050329553</v>
      </c>
      <c r="K67" s="43">
        <v>3331.0750952363014</v>
      </c>
      <c r="L67" s="43">
        <v>417.53489752962059</v>
      </c>
      <c r="M67" s="43">
        <v>0</v>
      </c>
      <c r="N67" s="43">
        <v>1882.526670217514</v>
      </c>
      <c r="O67" s="43">
        <v>0</v>
      </c>
      <c r="P67" s="43">
        <v>746.21546405470667</v>
      </c>
      <c r="Q67" s="43">
        <v>7247.1791813241143</v>
      </c>
      <c r="R67" s="43">
        <v>2718.859384444354</v>
      </c>
      <c r="S67" s="43">
        <v>649.92766145026917</v>
      </c>
      <c r="T67" s="43">
        <v>1853.6645558476448</v>
      </c>
      <c r="U67" s="43">
        <v>408.97634474706012</v>
      </c>
      <c r="V67" s="43">
        <v>0</v>
      </c>
      <c r="W67" s="43">
        <v>4010.2105524539948</v>
      </c>
      <c r="X67" s="43">
        <v>0</v>
      </c>
      <c r="Y67" s="43">
        <v>735.19812226532463</v>
      </c>
      <c r="Z67" s="56">
        <v>4.1629307618949971</v>
      </c>
      <c r="AA67" s="50">
        <v>3333.8549021400959</v>
      </c>
      <c r="AC67" s="75" t="s">
        <v>149</v>
      </c>
      <c r="AD67" s="49">
        <v>3052.3378794420692</v>
      </c>
    </row>
    <row r="68" spans="2:30" ht="15.75" thickBot="1" x14ac:dyDescent="0.3">
      <c r="B68" s="50">
        <v>65</v>
      </c>
      <c r="C68" s="47">
        <v>5658.9846695962024</v>
      </c>
      <c r="D68" s="43">
        <v>2766.9623898847376</v>
      </c>
      <c r="E68" s="43">
        <v>634.20147834956856</v>
      </c>
      <c r="F68" s="43">
        <v>2929.999543428421</v>
      </c>
      <c r="G68" s="43">
        <v>408.84147612799666</v>
      </c>
      <c r="H68" s="43">
        <v>9292.1747178433834</v>
      </c>
      <c r="I68" s="43">
        <v>2127.798795436529</v>
      </c>
      <c r="J68" s="43">
        <v>622.18343636608142</v>
      </c>
      <c r="K68" s="43">
        <v>2195.3281408548355</v>
      </c>
      <c r="L68" s="43">
        <v>408.99203143869306</v>
      </c>
      <c r="M68" s="43">
        <v>0</v>
      </c>
      <c r="N68" s="43">
        <v>2162.1940052509308</v>
      </c>
      <c r="O68" s="43">
        <v>0</v>
      </c>
      <c r="P68" s="43">
        <v>703.47652228893719</v>
      </c>
      <c r="Q68" s="43">
        <v>8868.0211980832646</v>
      </c>
      <c r="R68" s="43">
        <v>2602.1442490021582</v>
      </c>
      <c r="S68" s="43">
        <v>581.61471364047145</v>
      </c>
      <c r="T68" s="43">
        <v>2439.6917402744293</v>
      </c>
      <c r="U68" s="43">
        <v>393.70163469638726</v>
      </c>
      <c r="V68" s="43">
        <v>1</v>
      </c>
      <c r="W68" s="43">
        <v>2341.5218777656555</v>
      </c>
      <c r="X68" s="43">
        <v>0</v>
      </c>
      <c r="Y68" s="43">
        <v>907.35856930069497</v>
      </c>
      <c r="Z68" s="56">
        <v>3.835776207881477</v>
      </c>
      <c r="AA68" s="50">
        <v>4751.7619448213545</v>
      </c>
      <c r="AC68" s="76" t="s">
        <v>150</v>
      </c>
      <c r="AD68" s="77">
        <f>_xlfn.PERCENTRANK.INC(AA$4:AA$1003,AD$67)</f>
        <v>0.05</v>
      </c>
    </row>
    <row r="69" spans="2:30" ht="15.75" thickBot="1" x14ac:dyDescent="0.3">
      <c r="B69" s="50">
        <v>66</v>
      </c>
      <c r="C69" s="47">
        <v>8274.1781676578976</v>
      </c>
      <c r="D69" s="43">
        <v>2231.2249282164635</v>
      </c>
      <c r="E69" s="43">
        <v>789.90283257847284</v>
      </c>
      <c r="F69" s="43">
        <v>2854.3982806801796</v>
      </c>
      <c r="G69" s="43">
        <v>401.2310149578027</v>
      </c>
      <c r="H69" s="43">
        <v>6247.4614669597468</v>
      </c>
      <c r="I69" s="43">
        <v>2513.9005990025316</v>
      </c>
      <c r="J69" s="43">
        <v>791.85729623464636</v>
      </c>
      <c r="K69" s="43">
        <v>3407.8681801259518</v>
      </c>
      <c r="L69" s="43">
        <v>455.30651383520387</v>
      </c>
      <c r="M69" s="43">
        <v>0</v>
      </c>
      <c r="N69" s="43">
        <v>2524.0428586006165</v>
      </c>
      <c r="O69" s="43">
        <v>0</v>
      </c>
      <c r="P69" s="43">
        <v>1045.5204347221984</v>
      </c>
      <c r="Q69" s="43">
        <v>7108.4155047744043</v>
      </c>
      <c r="R69" s="43">
        <v>2406.7900957215197</v>
      </c>
      <c r="S69" s="43">
        <v>591.39968026757856</v>
      </c>
      <c r="T69" s="43">
        <v>2407.1342854201794</v>
      </c>
      <c r="U69" s="43">
        <v>428.37257664059644</v>
      </c>
      <c r="V69" s="43">
        <v>0</v>
      </c>
      <c r="W69" s="43">
        <v>3132.1924114227295</v>
      </c>
      <c r="X69" s="43">
        <v>0</v>
      </c>
      <c r="Y69" s="43">
        <v>824.54875592898463</v>
      </c>
      <c r="Z69" s="56">
        <v>4.1277196673094476</v>
      </c>
      <c r="AA69" s="50">
        <v>3377.6790253568993</v>
      </c>
    </row>
    <row r="70" spans="2:30" ht="15.75" thickBot="1" x14ac:dyDescent="0.3">
      <c r="B70" s="50">
        <v>67</v>
      </c>
      <c r="C70" s="47">
        <v>8152.2347406942554</v>
      </c>
      <c r="D70" s="43">
        <v>2528.0806526042911</v>
      </c>
      <c r="E70" s="43">
        <v>670.90440918616957</v>
      </c>
      <c r="F70" s="43">
        <v>3026.7117281258106</v>
      </c>
      <c r="G70" s="43">
        <v>418.9507310331918</v>
      </c>
      <c r="H70" s="43">
        <v>9368.0685470054777</v>
      </c>
      <c r="I70" s="43">
        <v>2317.937471106351</v>
      </c>
      <c r="J70" s="43">
        <v>565.26219158321123</v>
      </c>
      <c r="K70" s="43">
        <v>3034.4721223413944</v>
      </c>
      <c r="L70" s="43">
        <v>377.87878590722033</v>
      </c>
      <c r="M70" s="43">
        <v>0</v>
      </c>
      <c r="N70" s="43">
        <v>1860.2908697128296</v>
      </c>
      <c r="O70" s="43">
        <v>0</v>
      </c>
      <c r="P70" s="43">
        <v>1123.5067957384404</v>
      </c>
      <c r="Q70" s="43">
        <v>5483.1245830190237</v>
      </c>
      <c r="R70" s="43">
        <v>2371.4999759616467</v>
      </c>
      <c r="S70" s="43">
        <v>608.14023557209737</v>
      </c>
      <c r="T70" s="43">
        <v>2008.2263618707657</v>
      </c>
      <c r="U70" s="43">
        <v>375.54405790868026</v>
      </c>
      <c r="V70" s="43">
        <v>0</v>
      </c>
      <c r="W70" s="43">
        <v>3975.2249093055725</v>
      </c>
      <c r="X70" s="43">
        <v>0</v>
      </c>
      <c r="Y70" s="43">
        <v>817.6693524352894</v>
      </c>
      <c r="Z70" s="56">
        <v>3.9999327636448805</v>
      </c>
      <c r="AA70" s="50">
        <v>2961.683586785402</v>
      </c>
      <c r="AC70" s="53" t="s">
        <v>134</v>
      </c>
      <c r="AD70" s="63"/>
    </row>
    <row r="71" spans="2:30" x14ac:dyDescent="0.25">
      <c r="B71" s="50">
        <v>68</v>
      </c>
      <c r="C71" s="47">
        <v>8141.3679876701344</v>
      </c>
      <c r="D71" s="43">
        <v>3015.780907688415</v>
      </c>
      <c r="E71" s="43">
        <v>640.37620920727943</v>
      </c>
      <c r="F71" s="43">
        <v>2379.7778218984604</v>
      </c>
      <c r="G71" s="43">
        <v>442.98077528066494</v>
      </c>
      <c r="H71" s="43">
        <v>6500.97505697626</v>
      </c>
      <c r="I71" s="43">
        <v>2946.4679268348864</v>
      </c>
      <c r="J71" s="43">
        <v>744.52855911015752</v>
      </c>
      <c r="K71" s="43">
        <v>3252.6271380484104</v>
      </c>
      <c r="L71" s="43">
        <v>380.29343680212565</v>
      </c>
      <c r="M71" s="43">
        <v>0</v>
      </c>
      <c r="N71" s="43">
        <v>4305.9642746448517</v>
      </c>
      <c r="O71" s="43">
        <v>0</v>
      </c>
      <c r="P71" s="43">
        <v>826.92951436670796</v>
      </c>
      <c r="Q71" s="43">
        <v>7716.0403124312843</v>
      </c>
      <c r="R71" s="43">
        <v>3050.0975369449816</v>
      </c>
      <c r="S71" s="43">
        <v>732.94726579987844</v>
      </c>
      <c r="T71" s="43">
        <v>3802.2195811569691</v>
      </c>
      <c r="U71" s="43">
        <v>373.66246976024274</v>
      </c>
      <c r="V71" s="43">
        <v>0</v>
      </c>
      <c r="W71" s="43">
        <v>4515.5216653347015</v>
      </c>
      <c r="X71" s="43">
        <v>0</v>
      </c>
      <c r="Y71" s="43">
        <v>577.85950365452845</v>
      </c>
      <c r="Z71" s="56">
        <v>3.9462781602565968</v>
      </c>
      <c r="AA71" s="50">
        <v>4225.4920937983525</v>
      </c>
      <c r="AC71" s="66"/>
      <c r="AD71" s="65" t="s">
        <v>155</v>
      </c>
    </row>
    <row r="72" spans="2:30" ht="15.75" thickBot="1" x14ac:dyDescent="0.3">
      <c r="B72" s="50">
        <v>69</v>
      </c>
      <c r="C72" s="47">
        <v>7293.5846622095478</v>
      </c>
      <c r="D72" s="43">
        <v>2790.8251202832798</v>
      </c>
      <c r="E72" s="43">
        <v>668.04022369932636</v>
      </c>
      <c r="F72" s="43">
        <v>2738.0628603696823</v>
      </c>
      <c r="G72" s="43">
        <v>461.12344172279825</v>
      </c>
      <c r="H72" s="43">
        <v>6658.5592859074113</v>
      </c>
      <c r="I72" s="43">
        <v>2940.1984067809326</v>
      </c>
      <c r="J72" s="43">
        <v>617.47228375078532</v>
      </c>
      <c r="K72" s="43">
        <v>1795.1740223169327</v>
      </c>
      <c r="L72" s="43">
        <v>348.13294398175196</v>
      </c>
      <c r="M72" s="43">
        <v>1</v>
      </c>
      <c r="N72" s="43">
        <v>1051.6329743862152</v>
      </c>
      <c r="O72" s="43">
        <v>1</v>
      </c>
      <c r="P72" s="43">
        <v>1132.3920352256264</v>
      </c>
      <c r="Q72" s="43">
        <v>6506.1163688404986</v>
      </c>
      <c r="R72" s="43">
        <v>3419.9777296797952</v>
      </c>
      <c r="S72" s="43">
        <v>802.35714409797367</v>
      </c>
      <c r="T72" s="43">
        <v>3814.9865844845772</v>
      </c>
      <c r="U72" s="43">
        <v>348.881329578943</v>
      </c>
      <c r="V72" s="43">
        <v>0</v>
      </c>
      <c r="W72" s="43">
        <v>2885.7331299781799</v>
      </c>
      <c r="X72" s="43">
        <v>0</v>
      </c>
      <c r="Y72" s="43">
        <v>1187.6140275840012</v>
      </c>
      <c r="Z72" s="56">
        <v>4.1922801707964314</v>
      </c>
      <c r="AA72" s="50">
        <v>3790.8533087526525</v>
      </c>
      <c r="AC72" s="67" t="s">
        <v>152</v>
      </c>
      <c r="AD72" s="62" t="s">
        <v>163</v>
      </c>
    </row>
    <row r="73" spans="2:30" x14ac:dyDescent="0.25">
      <c r="B73" s="50">
        <v>70</v>
      </c>
      <c r="C73" s="47">
        <v>7216.6733856519731</v>
      </c>
      <c r="D73" s="43">
        <v>2681.3680465886841</v>
      </c>
      <c r="E73" s="43">
        <v>795.78749166335297</v>
      </c>
      <c r="F73" s="43">
        <v>2020.6980232894421</v>
      </c>
      <c r="G73" s="43">
        <v>435.19457217921689</v>
      </c>
      <c r="H73" s="43">
        <v>7703.3724667100578</v>
      </c>
      <c r="I73" s="43">
        <v>2703.2817901830904</v>
      </c>
      <c r="J73" s="43">
        <v>670.96196355078393</v>
      </c>
      <c r="K73" s="43">
        <v>2836.58107817173</v>
      </c>
      <c r="L73" s="43">
        <v>343.47843485286137</v>
      </c>
      <c r="M73" s="43">
        <v>0</v>
      </c>
      <c r="N73" s="43">
        <v>1498.2179925441742</v>
      </c>
      <c r="O73" s="43">
        <v>0</v>
      </c>
      <c r="P73" s="43">
        <v>1122.266187534824</v>
      </c>
      <c r="Q73" s="43">
        <v>9019.516009047642</v>
      </c>
      <c r="R73" s="43">
        <v>2735.1844837489161</v>
      </c>
      <c r="S73" s="43">
        <v>658.62607711840894</v>
      </c>
      <c r="T73" s="43">
        <v>3447.7878528833389</v>
      </c>
      <c r="U73" s="43">
        <v>381.24302553253455</v>
      </c>
      <c r="V73" s="43">
        <v>0</v>
      </c>
      <c r="W73" s="43">
        <v>3000.1139423847198</v>
      </c>
      <c r="X73" s="43">
        <v>0</v>
      </c>
      <c r="Y73" s="43">
        <v>916.01838281264531</v>
      </c>
      <c r="Z73" s="56">
        <v>4.3629843486683662</v>
      </c>
      <c r="AA73" s="50">
        <v>3951.9640847653759</v>
      </c>
      <c r="AC73" s="78" t="s">
        <v>109</v>
      </c>
      <c r="AD73" s="49"/>
    </row>
    <row r="74" spans="2:30" x14ac:dyDescent="0.25">
      <c r="B74" s="50">
        <v>71</v>
      </c>
      <c r="C74" s="47">
        <v>5474.5248203934098</v>
      </c>
      <c r="D74" s="43">
        <v>3382.6028270936513</v>
      </c>
      <c r="E74" s="43">
        <v>702.66314888358147</v>
      </c>
      <c r="F74" s="43">
        <v>2520.8785931766033</v>
      </c>
      <c r="G74" s="43">
        <v>318.17797732135602</v>
      </c>
      <c r="H74" s="43">
        <v>8158.6481655030766</v>
      </c>
      <c r="I74" s="43">
        <v>2064.6732784605051</v>
      </c>
      <c r="J74" s="43">
        <v>568.54855398563996</v>
      </c>
      <c r="K74" s="43">
        <v>1841.601046025753</v>
      </c>
      <c r="L74" s="43">
        <v>375.25752639890766</v>
      </c>
      <c r="M74" s="43">
        <v>0</v>
      </c>
      <c r="N74" s="43">
        <v>3217.4663460254669</v>
      </c>
      <c r="O74" s="43">
        <v>1</v>
      </c>
      <c r="P74" s="43">
        <v>791.49289813357018</v>
      </c>
      <c r="Q74" s="43">
        <v>7070.6625905176652</v>
      </c>
      <c r="R74" s="43">
        <v>2467.6956960637867</v>
      </c>
      <c r="S74" s="43">
        <v>658.34588446040561</v>
      </c>
      <c r="T74" s="43">
        <v>2420.1589353382587</v>
      </c>
      <c r="U74" s="43">
        <v>437.40936899523535</v>
      </c>
      <c r="V74" s="43">
        <v>1</v>
      </c>
      <c r="W74" s="43">
        <v>3117.2820825576782</v>
      </c>
      <c r="X74" s="43">
        <v>0</v>
      </c>
      <c r="Y74" s="43">
        <v>708.52535385438023</v>
      </c>
      <c r="Z74" s="56">
        <v>4.1783384209959813</v>
      </c>
      <c r="AA74" s="50">
        <v>4109.6610249774558</v>
      </c>
      <c r="AC74" s="79" t="s">
        <v>110</v>
      </c>
      <c r="AD74" s="50"/>
    </row>
    <row r="75" spans="2:30" x14ac:dyDescent="0.25">
      <c r="B75" s="50">
        <v>72</v>
      </c>
      <c r="C75" s="47">
        <v>7789.40347421355</v>
      </c>
      <c r="D75" s="43">
        <v>3473.0245528060932</v>
      </c>
      <c r="E75" s="43">
        <v>671.79384113442813</v>
      </c>
      <c r="F75" s="43">
        <v>1815.4798282682896</v>
      </c>
      <c r="G75" s="43">
        <v>467.92585559080396</v>
      </c>
      <c r="H75" s="43">
        <v>7677.0526547204145</v>
      </c>
      <c r="I75" s="43">
        <v>2575.2094245195112</v>
      </c>
      <c r="J75" s="43">
        <v>563.44953055578583</v>
      </c>
      <c r="K75" s="43">
        <v>3759.8698012530804</v>
      </c>
      <c r="L75" s="43">
        <v>399.69079837816196</v>
      </c>
      <c r="M75" s="43">
        <v>0</v>
      </c>
      <c r="N75" s="43">
        <v>1125.5068216323853</v>
      </c>
      <c r="O75" s="43">
        <v>1</v>
      </c>
      <c r="P75" s="43">
        <v>988.87949702377</v>
      </c>
      <c r="Q75" s="43">
        <v>5905.2952663756387</v>
      </c>
      <c r="R75" s="43">
        <v>2329.822945714041</v>
      </c>
      <c r="S75" s="43">
        <v>590.322600995995</v>
      </c>
      <c r="T75" s="43">
        <v>2530.0819863379002</v>
      </c>
      <c r="U75" s="43">
        <v>407.14133522827336</v>
      </c>
      <c r="V75" s="43">
        <v>0</v>
      </c>
      <c r="W75" s="43">
        <v>3995.8754761219025</v>
      </c>
      <c r="X75" s="43">
        <v>0</v>
      </c>
      <c r="Y75" s="43">
        <v>1292.7659544445171</v>
      </c>
      <c r="Z75" s="56">
        <v>3.9702673082136419</v>
      </c>
      <c r="AA75" s="50">
        <v>3214.5604171912046</v>
      </c>
      <c r="AC75" s="79" t="s">
        <v>111</v>
      </c>
      <c r="AD75" s="50"/>
    </row>
    <row r="76" spans="2:30" x14ac:dyDescent="0.25">
      <c r="B76" s="50">
        <v>73</v>
      </c>
      <c r="C76" s="47">
        <v>6053.0953231114509</v>
      </c>
      <c r="D76" s="43">
        <v>2714.9031802726167</v>
      </c>
      <c r="E76" s="43">
        <v>534.78889174212452</v>
      </c>
      <c r="F76" s="43">
        <v>2358.7742930650711</v>
      </c>
      <c r="G76" s="43">
        <v>447.59987365396978</v>
      </c>
      <c r="H76" s="43">
        <v>8533.8513707020575</v>
      </c>
      <c r="I76" s="43">
        <v>2499.8162173745818</v>
      </c>
      <c r="J76" s="43">
        <v>526.06396484781294</v>
      </c>
      <c r="K76" s="43">
        <v>3265.0027990341187</v>
      </c>
      <c r="L76" s="43">
        <v>385.47177264267555</v>
      </c>
      <c r="M76" s="43">
        <v>0</v>
      </c>
      <c r="N76" s="43">
        <v>2799.9915862083435</v>
      </c>
      <c r="O76" s="43">
        <v>0</v>
      </c>
      <c r="P76" s="43">
        <v>611.24038713033929</v>
      </c>
      <c r="Q76" s="43">
        <v>5113.5676474988277</v>
      </c>
      <c r="R76" s="43">
        <v>2286.6497041758116</v>
      </c>
      <c r="S76" s="43">
        <v>617.0445022271166</v>
      </c>
      <c r="T76" s="43">
        <v>2089.0867048501968</v>
      </c>
      <c r="U76" s="43">
        <v>355.21527993200499</v>
      </c>
      <c r="V76" s="43">
        <v>0</v>
      </c>
      <c r="W76" s="43">
        <v>2991.0915536880493</v>
      </c>
      <c r="X76" s="43">
        <v>0</v>
      </c>
      <c r="Y76" s="43">
        <v>1124.7657872149834</v>
      </c>
      <c r="Z76" s="56">
        <v>4.2956248148197469</v>
      </c>
      <c r="AA76" s="50">
        <v>2668.1948104829794</v>
      </c>
      <c r="AC76" s="79" t="s">
        <v>112</v>
      </c>
      <c r="AD76" s="50"/>
    </row>
    <row r="77" spans="2:30" x14ac:dyDescent="0.25">
      <c r="B77" s="50">
        <v>74</v>
      </c>
      <c r="C77" s="47">
        <v>6516.7426067253491</v>
      </c>
      <c r="D77" s="43">
        <v>2553.8436609106766</v>
      </c>
      <c r="E77" s="43">
        <v>570.26712869165158</v>
      </c>
      <c r="F77" s="43">
        <v>3958.7584429979324</v>
      </c>
      <c r="G77" s="43">
        <v>416.96316753044567</v>
      </c>
      <c r="H77" s="43">
        <v>5447.5306501097657</v>
      </c>
      <c r="I77" s="43">
        <v>2287.8661459295522</v>
      </c>
      <c r="J77" s="43">
        <v>614.31315240870674</v>
      </c>
      <c r="K77" s="43">
        <v>3573.1868495047092</v>
      </c>
      <c r="L77" s="43">
        <v>360.17199573807733</v>
      </c>
      <c r="M77" s="43">
        <v>0</v>
      </c>
      <c r="N77" s="43">
        <v>1069.1802191734314</v>
      </c>
      <c r="O77" s="43">
        <v>0</v>
      </c>
      <c r="P77" s="43">
        <v>677.63179050764131</v>
      </c>
      <c r="Q77" s="43">
        <v>8682.2835197017048</v>
      </c>
      <c r="R77" s="43">
        <v>2879.1132562709963</v>
      </c>
      <c r="S77" s="43">
        <v>725.39531653760685</v>
      </c>
      <c r="T77" s="43">
        <v>3786.9221059978008</v>
      </c>
      <c r="U77" s="43">
        <v>358.80460079316498</v>
      </c>
      <c r="V77" s="43">
        <v>0</v>
      </c>
      <c r="W77" s="43">
        <v>1366.2681460380554</v>
      </c>
      <c r="X77" s="43">
        <v>0</v>
      </c>
      <c r="Y77" s="43">
        <v>608.86558415248476</v>
      </c>
      <c r="Z77" s="56">
        <v>3.9625191838631397</v>
      </c>
      <c r="AA77" s="50">
        <v>4399.3525306560068</v>
      </c>
      <c r="AC77" s="79" t="s">
        <v>113</v>
      </c>
      <c r="AD77" s="50"/>
    </row>
    <row r="78" spans="2:30" x14ac:dyDescent="0.25">
      <c r="B78" s="50">
        <v>75</v>
      </c>
      <c r="C78" s="47">
        <v>6195.4730562217446</v>
      </c>
      <c r="D78" s="43">
        <v>3147.4522328293087</v>
      </c>
      <c r="E78" s="43">
        <v>604.3867133672087</v>
      </c>
      <c r="F78" s="43">
        <v>2696.2768472731113</v>
      </c>
      <c r="G78" s="43">
        <v>433.91383829987689</v>
      </c>
      <c r="H78" s="43">
        <v>8552.0043892815775</v>
      </c>
      <c r="I78" s="43">
        <v>3696.404986027072</v>
      </c>
      <c r="J78" s="43">
        <v>673.83372045055262</v>
      </c>
      <c r="K78" s="43">
        <v>1941.8205353617668</v>
      </c>
      <c r="L78" s="43">
        <v>405.1582083049185</v>
      </c>
      <c r="M78" s="43">
        <v>0</v>
      </c>
      <c r="N78" s="43">
        <v>1299.1418907642365</v>
      </c>
      <c r="O78" s="43">
        <v>0</v>
      </c>
      <c r="P78" s="43">
        <v>753.30285201834499</v>
      </c>
      <c r="Q78" s="43">
        <v>5407.8255661454259</v>
      </c>
      <c r="R78" s="43">
        <v>2799.5182858908242</v>
      </c>
      <c r="S78" s="43">
        <v>649.79839682471231</v>
      </c>
      <c r="T78" s="43">
        <v>3294.4089844822884</v>
      </c>
      <c r="U78" s="43">
        <v>409.07367170497736</v>
      </c>
      <c r="V78" s="43">
        <v>0</v>
      </c>
      <c r="W78" s="43">
        <v>4084.7665152549744</v>
      </c>
      <c r="X78" s="43">
        <v>0</v>
      </c>
      <c r="Y78" s="43">
        <v>679.06112265089587</v>
      </c>
      <c r="Z78" s="56">
        <v>3.9122056264938778</v>
      </c>
      <c r="AA78" s="50">
        <v>3466.2352135108172</v>
      </c>
      <c r="AC78" s="79" t="s">
        <v>114</v>
      </c>
      <c r="AD78" s="50"/>
    </row>
    <row r="79" spans="2:30" x14ac:dyDescent="0.25">
      <c r="B79" s="50">
        <v>76</v>
      </c>
      <c r="C79" s="47">
        <v>9060.9351928997094</v>
      </c>
      <c r="D79" s="43">
        <v>2640.7163797473108</v>
      </c>
      <c r="E79" s="43">
        <v>572.60515243677787</v>
      </c>
      <c r="F79" s="43">
        <v>1709.1920948028564</v>
      </c>
      <c r="G79" s="43">
        <v>344.1254176170857</v>
      </c>
      <c r="H79" s="43">
        <v>9766.3874342252675</v>
      </c>
      <c r="I79" s="43">
        <v>2613.5685167000929</v>
      </c>
      <c r="J79" s="43">
        <v>560.18040778086254</v>
      </c>
      <c r="K79" s="43">
        <v>3024.3323941528797</v>
      </c>
      <c r="L79" s="43">
        <v>425.52323005174276</v>
      </c>
      <c r="M79" s="43">
        <v>1</v>
      </c>
      <c r="N79" s="43">
        <v>2336.6415178775787</v>
      </c>
      <c r="O79" s="43">
        <v>0</v>
      </c>
      <c r="P79" s="43">
        <v>1276.0569592091088</v>
      </c>
      <c r="Q79" s="43">
        <v>6300.6877817485674</v>
      </c>
      <c r="R79" s="43">
        <v>3576.4637467409812</v>
      </c>
      <c r="S79" s="43">
        <v>824.43444294451888</v>
      </c>
      <c r="T79" s="43">
        <v>3734.9819162487984</v>
      </c>
      <c r="U79" s="43">
        <v>388.51436009858219</v>
      </c>
      <c r="V79" s="43">
        <v>0</v>
      </c>
      <c r="W79" s="43">
        <v>1081.0138523578644</v>
      </c>
      <c r="X79" s="43">
        <v>1</v>
      </c>
      <c r="Y79" s="43">
        <v>785.69537129708169</v>
      </c>
      <c r="Z79" s="56">
        <v>3.9349852960356277</v>
      </c>
      <c r="AA79" s="50">
        <v>4221.3061471445289</v>
      </c>
      <c r="AC79" s="79" t="s">
        <v>115</v>
      </c>
      <c r="AD79" s="50"/>
    </row>
    <row r="80" spans="2:30" x14ac:dyDescent="0.25">
      <c r="B80" s="50">
        <v>77</v>
      </c>
      <c r="C80" s="47">
        <v>6147.0482518476665</v>
      </c>
      <c r="D80" s="43">
        <v>2667.0781664199103</v>
      </c>
      <c r="E80" s="43">
        <v>810.6847827168408</v>
      </c>
      <c r="F80" s="43">
        <v>1537.1808613836765</v>
      </c>
      <c r="G80" s="43">
        <v>411.72803702660622</v>
      </c>
      <c r="H80" s="43">
        <v>6736.3816478996159</v>
      </c>
      <c r="I80" s="43">
        <v>2382.9388011283427</v>
      </c>
      <c r="J80" s="43">
        <v>600.43078069553508</v>
      </c>
      <c r="K80" s="43">
        <v>2500.633644759655</v>
      </c>
      <c r="L80" s="43">
        <v>377.23028123771542</v>
      </c>
      <c r="M80" s="43">
        <v>1</v>
      </c>
      <c r="N80" s="43">
        <v>4653.0284552574158</v>
      </c>
      <c r="O80" s="43">
        <v>0</v>
      </c>
      <c r="P80" s="43">
        <v>1268.1547188928143</v>
      </c>
      <c r="Q80" s="43">
        <v>10507.424856084566</v>
      </c>
      <c r="R80" s="43">
        <v>2167.6152716163638</v>
      </c>
      <c r="S80" s="43">
        <v>511.84854173640935</v>
      </c>
      <c r="T80" s="43">
        <v>1735.1555608212948</v>
      </c>
      <c r="U80" s="43">
        <v>444.65414980834385</v>
      </c>
      <c r="V80" s="43">
        <v>0</v>
      </c>
      <c r="W80" s="43">
        <v>1188.1099133491516</v>
      </c>
      <c r="X80" s="43">
        <v>0</v>
      </c>
      <c r="Y80" s="43">
        <v>618.53231247244764</v>
      </c>
      <c r="Z80" s="56">
        <v>4.2828912756642392</v>
      </c>
      <c r="AA80" s="50">
        <v>3821.413462691426</v>
      </c>
      <c r="AC80" s="79" t="s">
        <v>116</v>
      </c>
      <c r="AD80" s="50"/>
    </row>
    <row r="81" spans="2:30" x14ac:dyDescent="0.25">
      <c r="B81" s="50">
        <v>78</v>
      </c>
      <c r="C81" s="47">
        <v>6443.6880649642408</v>
      </c>
      <c r="D81" s="43">
        <v>2942.4020764883494</v>
      </c>
      <c r="E81" s="43">
        <v>521.87332561212872</v>
      </c>
      <c r="F81" s="43">
        <v>3448.9444577693939</v>
      </c>
      <c r="G81" s="43">
        <v>380.99492086229361</v>
      </c>
      <c r="H81" s="43">
        <v>7396.3749159753152</v>
      </c>
      <c r="I81" s="43">
        <v>3006.5236395039442</v>
      </c>
      <c r="J81" s="43">
        <v>650.41834522701515</v>
      </c>
      <c r="K81" s="43">
        <v>3485.8891618251801</v>
      </c>
      <c r="L81" s="43">
        <v>420.5782196001453</v>
      </c>
      <c r="M81" s="43">
        <v>0</v>
      </c>
      <c r="N81" s="43">
        <v>4938.8669860363007</v>
      </c>
      <c r="O81" s="43">
        <v>0</v>
      </c>
      <c r="P81" s="43">
        <v>974.5859263951902</v>
      </c>
      <c r="Q81" s="43">
        <v>5603.9635922466323</v>
      </c>
      <c r="R81" s="43">
        <v>3157.46056693639</v>
      </c>
      <c r="S81" s="43">
        <v>712.20850452955165</v>
      </c>
      <c r="T81" s="43">
        <v>3528.1855493783951</v>
      </c>
      <c r="U81" s="43">
        <v>446.42817855731943</v>
      </c>
      <c r="V81" s="43">
        <v>0</v>
      </c>
      <c r="W81" s="43">
        <v>2545.7235743999481</v>
      </c>
      <c r="X81" s="43">
        <v>0</v>
      </c>
      <c r="Y81" s="43">
        <v>1425.5452536190203</v>
      </c>
      <c r="Z81" s="56">
        <v>3.8786772573853781</v>
      </c>
      <c r="AA81" s="50">
        <v>3725.0447595600858</v>
      </c>
      <c r="AC81" s="79" t="s">
        <v>117</v>
      </c>
      <c r="AD81" s="50"/>
    </row>
    <row r="82" spans="2:30" x14ac:dyDescent="0.25">
      <c r="B82" s="50">
        <v>79</v>
      </c>
      <c r="C82" s="47">
        <v>6510.440767939097</v>
      </c>
      <c r="D82" s="43">
        <v>2198.7916509011629</v>
      </c>
      <c r="E82" s="43">
        <v>706.26343897249353</v>
      </c>
      <c r="F82" s="43">
        <v>2986.7948479950428</v>
      </c>
      <c r="G82" s="43">
        <v>380.31074169331271</v>
      </c>
      <c r="H82" s="43">
        <v>8090.532056460921</v>
      </c>
      <c r="I82" s="43">
        <v>2495.4708010202867</v>
      </c>
      <c r="J82" s="43">
        <v>629.41247906272679</v>
      </c>
      <c r="K82" s="43">
        <v>1791.2300279736519</v>
      </c>
      <c r="L82" s="43">
        <v>455.42858247879644</v>
      </c>
      <c r="M82" s="43">
        <v>0</v>
      </c>
      <c r="N82" s="43">
        <v>2431.3103165626526</v>
      </c>
      <c r="O82" s="43">
        <v>0</v>
      </c>
      <c r="P82" s="43">
        <v>1326.7528016457018</v>
      </c>
      <c r="Q82" s="43">
        <v>5970.9647886868033</v>
      </c>
      <c r="R82" s="43">
        <v>2182.3031216796289</v>
      </c>
      <c r="S82" s="43">
        <v>575.61081306179585</v>
      </c>
      <c r="T82" s="43">
        <v>1733.7183597683907</v>
      </c>
      <c r="U82" s="43">
        <v>373.01595897933225</v>
      </c>
      <c r="V82" s="43">
        <v>0</v>
      </c>
      <c r="W82" s="43">
        <v>3588.6889061927795</v>
      </c>
      <c r="X82" s="43">
        <v>0</v>
      </c>
      <c r="Y82" s="43">
        <v>671.19289786752393</v>
      </c>
      <c r="Z82" s="56">
        <v>4.3622542649305505</v>
      </c>
      <c r="AA82" s="50">
        <v>2713.1873392447428</v>
      </c>
      <c r="AC82" s="79" t="s">
        <v>118</v>
      </c>
      <c r="AD82" s="50"/>
    </row>
    <row r="83" spans="2:30" x14ac:dyDescent="0.25">
      <c r="B83" s="50">
        <v>80</v>
      </c>
      <c r="C83" s="47">
        <v>9439.6808667068144</v>
      </c>
      <c r="D83" s="43">
        <v>2361.3432948342006</v>
      </c>
      <c r="E83" s="43">
        <v>593.62255450951807</v>
      </c>
      <c r="F83" s="43">
        <v>2540.1296834647655</v>
      </c>
      <c r="G83" s="43">
        <v>351.09633269154142</v>
      </c>
      <c r="H83" s="43">
        <v>7304.8842233166451</v>
      </c>
      <c r="I83" s="43">
        <v>2577.9877878480725</v>
      </c>
      <c r="J83" s="43">
        <v>580.54349438064264</v>
      </c>
      <c r="K83" s="43">
        <v>2460.9204599261284</v>
      </c>
      <c r="L83" s="43">
        <v>381.39282678400048</v>
      </c>
      <c r="M83" s="43">
        <v>0</v>
      </c>
      <c r="N83" s="43">
        <v>4499.2474281787872</v>
      </c>
      <c r="O83" s="43">
        <v>0</v>
      </c>
      <c r="P83" s="43">
        <v>684.58463971264359</v>
      </c>
      <c r="Q83" s="43">
        <v>6172.0836313998625</v>
      </c>
      <c r="R83" s="43">
        <v>2707.2728416688806</v>
      </c>
      <c r="S83" s="43">
        <v>589.18069225875479</v>
      </c>
      <c r="T83" s="43">
        <v>3159.9506199359894</v>
      </c>
      <c r="U83" s="43">
        <v>432.61295838440731</v>
      </c>
      <c r="V83" s="43">
        <v>0</v>
      </c>
      <c r="W83" s="43">
        <v>1809.531254529953</v>
      </c>
      <c r="X83" s="43">
        <v>0</v>
      </c>
      <c r="Y83" s="43">
        <v>858.31486698266258</v>
      </c>
      <c r="Z83" s="56">
        <v>3.9043815308338852</v>
      </c>
      <c r="AA83" s="50">
        <v>3601.3644241997963</v>
      </c>
      <c r="AC83" s="79" t="s">
        <v>119</v>
      </c>
      <c r="AD83" s="50"/>
    </row>
    <row r="84" spans="2:30" x14ac:dyDescent="0.25">
      <c r="B84" s="50">
        <v>81</v>
      </c>
      <c r="C84" s="47">
        <v>9448.4734713657908</v>
      </c>
      <c r="D84" s="43">
        <v>3056.0999772017808</v>
      </c>
      <c r="E84" s="43">
        <v>667.37212460839851</v>
      </c>
      <c r="F84" s="43">
        <v>3869.9204683303833</v>
      </c>
      <c r="G84" s="43">
        <v>378.61198924112728</v>
      </c>
      <c r="H84" s="43">
        <v>6193.3858749307401</v>
      </c>
      <c r="I84" s="43">
        <v>2505.7597123216947</v>
      </c>
      <c r="J84" s="43">
        <v>680.41423109579921</v>
      </c>
      <c r="K84" s="43">
        <v>3260.7832166552544</v>
      </c>
      <c r="L84" s="43">
        <v>418.64465766802812</v>
      </c>
      <c r="M84" s="43">
        <v>0</v>
      </c>
      <c r="N84" s="43">
        <v>4739.4218428134918</v>
      </c>
      <c r="O84" s="43">
        <v>1</v>
      </c>
      <c r="P84" s="43">
        <v>730.11251829748619</v>
      </c>
      <c r="Q84" s="43">
        <v>9215.7948557144719</v>
      </c>
      <c r="R84" s="43">
        <v>2841.0013068748813</v>
      </c>
      <c r="S84" s="43">
        <v>615.0702842478039</v>
      </c>
      <c r="T84" s="43">
        <v>3561.5850205719471</v>
      </c>
      <c r="U84" s="43">
        <v>370.81790766396335</v>
      </c>
      <c r="V84" s="43">
        <v>0</v>
      </c>
      <c r="W84" s="43">
        <v>2068.5099940299988</v>
      </c>
      <c r="X84" s="43">
        <v>0</v>
      </c>
      <c r="Y84" s="43">
        <v>984.3941338393779</v>
      </c>
      <c r="Z84" s="56">
        <v>3.8771067431829733</v>
      </c>
      <c r="AA84" s="50">
        <v>4540.5686614190454</v>
      </c>
      <c r="AC84" s="79" t="s">
        <v>120</v>
      </c>
      <c r="AD84" s="50"/>
    </row>
    <row r="85" spans="2:30" x14ac:dyDescent="0.25">
      <c r="B85" s="50">
        <v>82</v>
      </c>
      <c r="C85" s="47">
        <v>7183.4199962366056</v>
      </c>
      <c r="D85" s="43">
        <v>2589.299150122406</v>
      </c>
      <c r="E85" s="43">
        <v>757.23254894448087</v>
      </c>
      <c r="F85" s="43">
        <v>1837.9383951425552</v>
      </c>
      <c r="G85" s="43">
        <v>461.87058183737986</v>
      </c>
      <c r="H85" s="43">
        <v>5441.4876203803988</v>
      </c>
      <c r="I85" s="43">
        <v>2324.2411163774032</v>
      </c>
      <c r="J85" s="43">
        <v>656.51391790730088</v>
      </c>
      <c r="K85" s="43">
        <v>2547.8285036981106</v>
      </c>
      <c r="L85" s="43">
        <v>392.89119161431859</v>
      </c>
      <c r="M85" s="43">
        <v>0</v>
      </c>
      <c r="N85" s="43">
        <v>4413.6795601844788</v>
      </c>
      <c r="O85" s="43">
        <v>0</v>
      </c>
      <c r="P85" s="43">
        <v>904.56798798145712</v>
      </c>
      <c r="Q85" s="43">
        <v>5786.3096787044815</v>
      </c>
      <c r="R85" s="43">
        <v>3243.4489636923449</v>
      </c>
      <c r="S85" s="43">
        <v>765.77380483246748</v>
      </c>
      <c r="T85" s="43">
        <v>3891.9463385641575</v>
      </c>
      <c r="U85" s="43">
        <v>362.52844035086184</v>
      </c>
      <c r="V85" s="43">
        <v>0</v>
      </c>
      <c r="W85" s="43">
        <v>1085.813871383667</v>
      </c>
      <c r="X85" s="43">
        <v>0</v>
      </c>
      <c r="Y85" s="43">
        <v>669.18341763462183</v>
      </c>
      <c r="Z85" s="56">
        <v>3.7791940004882765</v>
      </c>
      <c r="AA85" s="50">
        <v>3982.33253550885</v>
      </c>
      <c r="AC85" s="79" t="s">
        <v>121</v>
      </c>
      <c r="AD85" s="50"/>
    </row>
    <row r="86" spans="2:30" x14ac:dyDescent="0.25">
      <c r="B86" s="50">
        <v>83</v>
      </c>
      <c r="C86" s="47">
        <v>7896.2367667542203</v>
      </c>
      <c r="D86" s="43">
        <v>2786.2354840961416</v>
      </c>
      <c r="E86" s="43">
        <v>565.08769067516391</v>
      </c>
      <c r="F86" s="43">
        <v>3787.6994132995605</v>
      </c>
      <c r="G86" s="43">
        <v>450.81643693331864</v>
      </c>
      <c r="H86" s="43">
        <v>10156.214082362836</v>
      </c>
      <c r="I86" s="43">
        <v>2829.7495067734253</v>
      </c>
      <c r="J86" s="43">
        <v>592.40538787205605</v>
      </c>
      <c r="K86" s="43">
        <v>3495.9984177350998</v>
      </c>
      <c r="L86" s="43">
        <v>345.39787139480939</v>
      </c>
      <c r="M86" s="43">
        <v>0</v>
      </c>
      <c r="N86" s="43">
        <v>2199.2405395507813</v>
      </c>
      <c r="O86" s="43">
        <v>0</v>
      </c>
      <c r="P86" s="43">
        <v>944.73455975179058</v>
      </c>
      <c r="Q86" s="43">
        <v>7386.5617150449943</v>
      </c>
      <c r="R86" s="43">
        <v>2307.7740712528193</v>
      </c>
      <c r="S86" s="43">
        <v>633.21116426140088</v>
      </c>
      <c r="T86" s="43">
        <v>2518.4127247333527</v>
      </c>
      <c r="U86" s="43">
        <v>392.39932691921479</v>
      </c>
      <c r="V86" s="43">
        <v>0</v>
      </c>
      <c r="W86" s="43">
        <v>3881.8262674808502</v>
      </c>
      <c r="X86" s="43">
        <v>0</v>
      </c>
      <c r="Y86" s="43">
        <v>831.16748300288032</v>
      </c>
      <c r="Z86" s="56">
        <v>3.9668793296927665</v>
      </c>
      <c r="AA86" s="50">
        <v>3589.3098374924703</v>
      </c>
      <c r="AC86" s="79" t="s">
        <v>122</v>
      </c>
      <c r="AD86" s="50"/>
    </row>
    <row r="87" spans="2:30" x14ac:dyDescent="0.25">
      <c r="B87" s="50">
        <v>84</v>
      </c>
      <c r="C87" s="47">
        <v>8250.3911810450172</v>
      </c>
      <c r="D87" s="43">
        <v>2624.107562254515</v>
      </c>
      <c r="E87" s="43">
        <v>556.390688945894</v>
      </c>
      <c r="F87" s="43">
        <v>2875.9818865358829</v>
      </c>
      <c r="G87" s="43">
        <v>383.07820834981942</v>
      </c>
      <c r="H87" s="43">
        <v>6136.9096111481276</v>
      </c>
      <c r="I87" s="43">
        <v>2725.9816303957814</v>
      </c>
      <c r="J87" s="43">
        <v>705.7833933908106</v>
      </c>
      <c r="K87" s="43">
        <v>2754.6639849245548</v>
      </c>
      <c r="L87" s="43">
        <v>475.21353973033513</v>
      </c>
      <c r="M87" s="43">
        <v>0</v>
      </c>
      <c r="N87" s="43">
        <v>3460.2679395675659</v>
      </c>
      <c r="O87" s="43">
        <v>0</v>
      </c>
      <c r="P87" s="43">
        <v>905.24891907776646</v>
      </c>
      <c r="Q87" s="43">
        <v>6524.2492575966999</v>
      </c>
      <c r="R87" s="43">
        <v>2928.4499951158627</v>
      </c>
      <c r="S87" s="43">
        <v>696.99845984484728</v>
      </c>
      <c r="T87" s="43">
        <v>3422.2678120434284</v>
      </c>
      <c r="U87" s="43">
        <v>425.8152851415673</v>
      </c>
      <c r="V87" s="43">
        <v>0</v>
      </c>
      <c r="W87" s="43">
        <v>2264.7409126758575</v>
      </c>
      <c r="X87" s="43">
        <v>0</v>
      </c>
      <c r="Y87" s="43">
        <v>861.48720057425339</v>
      </c>
      <c r="Z87" s="56">
        <v>3.9834400983074856</v>
      </c>
      <c r="AA87" s="50">
        <v>3765.0323438062433</v>
      </c>
      <c r="AC87" s="50" t="s">
        <v>156</v>
      </c>
      <c r="AD87" s="50">
        <f>CORREL($Q$4:$Q$1003,AA$4:AA$1003)</f>
        <v>0.62390401392701111</v>
      </c>
    </row>
    <row r="88" spans="2:30" x14ac:dyDescent="0.25">
      <c r="B88" s="50">
        <v>85</v>
      </c>
      <c r="C88" s="47">
        <v>7779.4772904306228</v>
      </c>
      <c r="D88" s="43">
        <v>3278.2729205801252</v>
      </c>
      <c r="E88" s="43">
        <v>551.66605806652467</v>
      </c>
      <c r="F88" s="43">
        <v>3980.3965692222118</v>
      </c>
      <c r="G88" s="43">
        <v>422.4026465351734</v>
      </c>
      <c r="H88" s="43">
        <v>7640.3459359982589</v>
      </c>
      <c r="I88" s="43">
        <v>2617.5831288466861</v>
      </c>
      <c r="J88" s="43">
        <v>562.96025226996574</v>
      </c>
      <c r="K88" s="43">
        <v>3106.7087602615356</v>
      </c>
      <c r="L88" s="43">
        <v>366.18367879992655</v>
      </c>
      <c r="M88" s="43">
        <v>0</v>
      </c>
      <c r="N88" s="43">
        <v>2953.867996931076</v>
      </c>
      <c r="O88" s="43">
        <v>0</v>
      </c>
      <c r="P88" s="43">
        <v>1217.8127927717514</v>
      </c>
      <c r="Q88" s="43">
        <v>5928.8501318386843</v>
      </c>
      <c r="R88" s="43">
        <v>2378.5684913761365</v>
      </c>
      <c r="S88" s="43">
        <v>532.89546610100922</v>
      </c>
      <c r="T88" s="43">
        <v>1891.1016167700291</v>
      </c>
      <c r="U88" s="43">
        <v>360.8248642647676</v>
      </c>
      <c r="V88" s="43">
        <v>1</v>
      </c>
      <c r="W88" s="43">
        <v>1665.6231648921967</v>
      </c>
      <c r="X88" s="43">
        <v>1</v>
      </c>
      <c r="Y88" s="43">
        <v>1197.1598176756493</v>
      </c>
      <c r="Z88" s="56">
        <v>3.8934087196289204</v>
      </c>
      <c r="AA88" s="50">
        <v>3841.1131812392482</v>
      </c>
      <c r="AC88" s="50" t="s">
        <v>157</v>
      </c>
      <c r="AD88" s="50">
        <f>CORREL($R$4:$R$1003,AA$4:AA$1003)</f>
        <v>0.53805337630305161</v>
      </c>
    </row>
    <row r="89" spans="2:30" x14ac:dyDescent="0.25">
      <c r="B89" s="50">
        <v>86</v>
      </c>
      <c r="C89" s="47">
        <v>5731.7888286443113</v>
      </c>
      <c r="D89" s="43">
        <v>2491.4044289378025</v>
      </c>
      <c r="E89" s="43">
        <v>614.25130935066227</v>
      </c>
      <c r="F89" s="43">
        <v>3639.5077067613602</v>
      </c>
      <c r="G89" s="43">
        <v>374.55612111023345</v>
      </c>
      <c r="H89" s="43">
        <v>7626.6463465347842</v>
      </c>
      <c r="I89" s="43">
        <v>2441.0631008454443</v>
      </c>
      <c r="J89" s="43">
        <v>611.00875996610785</v>
      </c>
      <c r="K89" s="43">
        <v>3128.2466386258602</v>
      </c>
      <c r="L89" s="43">
        <v>448.02973563844034</v>
      </c>
      <c r="M89" s="43">
        <v>0</v>
      </c>
      <c r="N89" s="43">
        <v>1500.3394284248352</v>
      </c>
      <c r="O89" s="43">
        <v>0</v>
      </c>
      <c r="P89" s="43">
        <v>1033.3514696221951</v>
      </c>
      <c r="Q89" s="43">
        <v>6392.7065849836154</v>
      </c>
      <c r="R89" s="43">
        <v>2257.1739713776769</v>
      </c>
      <c r="S89" s="43">
        <v>583.87386134312067</v>
      </c>
      <c r="T89" s="43">
        <v>1675.779667943716</v>
      </c>
      <c r="U89" s="43">
        <v>430.80688381263127</v>
      </c>
      <c r="V89" s="43">
        <v>0</v>
      </c>
      <c r="W89" s="43">
        <v>2177.1151387691498</v>
      </c>
      <c r="X89" s="43">
        <v>0</v>
      </c>
      <c r="Y89" s="43">
        <v>596.01609909592116</v>
      </c>
      <c r="Z89" s="56">
        <v>3.8044835732542683</v>
      </c>
      <c r="AA89" s="50">
        <v>3243.6310295079325</v>
      </c>
      <c r="AC89" s="50" t="s">
        <v>44</v>
      </c>
      <c r="AD89" s="50">
        <f>CORREL($S$4:$S$1003,AA$4:AA$1003)</f>
        <v>0.50899448534239577</v>
      </c>
    </row>
    <row r="90" spans="2:30" x14ac:dyDescent="0.25">
      <c r="B90" s="50">
        <v>87</v>
      </c>
      <c r="C90" s="47">
        <v>6246.812440847717</v>
      </c>
      <c r="D90" s="43">
        <v>2735.4966041674415</v>
      </c>
      <c r="E90" s="43">
        <v>674.86715746722666</v>
      </c>
      <c r="F90" s="43">
        <v>2856.2326063215733</v>
      </c>
      <c r="G90" s="43">
        <v>397.37883106138111</v>
      </c>
      <c r="H90" s="43">
        <v>6663.8076566960663</v>
      </c>
      <c r="I90" s="43">
        <v>2603.6285908563623</v>
      </c>
      <c r="J90" s="43">
        <v>629.9191104819713</v>
      </c>
      <c r="K90" s="43">
        <v>1966.4489734172821</v>
      </c>
      <c r="L90" s="43">
        <v>441.936744351691</v>
      </c>
      <c r="M90" s="43">
        <v>0</v>
      </c>
      <c r="N90" s="43">
        <v>3746.4511721134186</v>
      </c>
      <c r="O90" s="43">
        <v>0</v>
      </c>
      <c r="P90" s="43">
        <v>689.77295878745326</v>
      </c>
      <c r="Q90" s="43">
        <v>7434.7925696413549</v>
      </c>
      <c r="R90" s="43">
        <v>2755.8326470888915</v>
      </c>
      <c r="S90" s="43">
        <v>616.07715634225144</v>
      </c>
      <c r="T90" s="43">
        <v>3037.0013581216335</v>
      </c>
      <c r="U90" s="43">
        <v>451.12315637775441</v>
      </c>
      <c r="V90" s="43">
        <v>0</v>
      </c>
      <c r="W90" s="43">
        <v>3829.3365073204041</v>
      </c>
      <c r="X90" s="43">
        <v>0</v>
      </c>
      <c r="Y90" s="43">
        <v>733.86795015821656</v>
      </c>
      <c r="Z90" s="56">
        <v>4.0437380849782487</v>
      </c>
      <c r="AA90" s="50">
        <v>3782.3485513043947</v>
      </c>
      <c r="AC90" s="50" t="s">
        <v>158</v>
      </c>
      <c r="AD90" s="50">
        <f>CORREL($T$4:$T$1003,AA$4:AA$1003)</f>
        <v>0.56421049025285952</v>
      </c>
    </row>
    <row r="91" spans="2:30" x14ac:dyDescent="0.25">
      <c r="B91" s="50">
        <v>88</v>
      </c>
      <c r="C91" s="47">
        <v>6952.2044657553088</v>
      </c>
      <c r="D91" s="43">
        <v>2138.9368867825365</v>
      </c>
      <c r="E91" s="43">
        <v>530.09112806854375</v>
      </c>
      <c r="F91" s="43">
        <v>2705.5547876656055</v>
      </c>
      <c r="G91" s="43">
        <v>465.83068297781602</v>
      </c>
      <c r="H91" s="43">
        <v>6794.0043523180502</v>
      </c>
      <c r="I91" s="43">
        <v>2681.532177141567</v>
      </c>
      <c r="J91" s="43">
        <v>791.34997786261863</v>
      </c>
      <c r="K91" s="43">
        <v>2400.8513197302818</v>
      </c>
      <c r="L91" s="43">
        <v>450.7998336085667</v>
      </c>
      <c r="M91" s="43">
        <v>0</v>
      </c>
      <c r="N91" s="43">
        <v>4896.0537798404694</v>
      </c>
      <c r="O91" s="43">
        <v>0</v>
      </c>
      <c r="P91" s="43">
        <v>788.56685312541003</v>
      </c>
      <c r="Q91" s="43">
        <v>6596.2285149662193</v>
      </c>
      <c r="R91" s="43">
        <v>2653.8178371628314</v>
      </c>
      <c r="S91" s="43">
        <v>544.40549980010155</v>
      </c>
      <c r="T91" s="43">
        <v>2958.744090795517</v>
      </c>
      <c r="U91" s="43">
        <v>438.90187568120979</v>
      </c>
      <c r="V91" s="43">
        <v>0</v>
      </c>
      <c r="W91" s="43">
        <v>2277.8193440437317</v>
      </c>
      <c r="X91" s="43">
        <v>1</v>
      </c>
      <c r="Y91" s="43">
        <v>900.0653381247887</v>
      </c>
      <c r="Z91" s="56">
        <v>3.9930037426988889</v>
      </c>
      <c r="AA91" s="50">
        <v>3779.6516429833864</v>
      </c>
      <c r="AC91" s="50" t="s">
        <v>161</v>
      </c>
      <c r="AD91" s="50">
        <f>CORREL($U$4:$U$1003,AA$4:AA$1003)</f>
        <v>5.6722712176015724E-2</v>
      </c>
    </row>
    <row r="92" spans="2:30" x14ac:dyDescent="0.25">
      <c r="B92" s="50">
        <v>89</v>
      </c>
      <c r="C92" s="47">
        <v>7695.9660719328367</v>
      </c>
      <c r="D92" s="43">
        <v>2354.5247432159204</v>
      </c>
      <c r="E92" s="43">
        <v>694.19805010362586</v>
      </c>
      <c r="F92" s="43">
        <v>2284.6338257193565</v>
      </c>
      <c r="G92" s="43">
        <v>350.443013878746</v>
      </c>
      <c r="H92" s="43">
        <v>7847.5694193824256</v>
      </c>
      <c r="I92" s="43">
        <v>3034.1570002686394</v>
      </c>
      <c r="J92" s="43">
        <v>519.96100301908268</v>
      </c>
      <c r="K92" s="43">
        <v>1755.1714736223221</v>
      </c>
      <c r="L92" s="43">
        <v>458.60513922756616</v>
      </c>
      <c r="M92" s="43">
        <v>0</v>
      </c>
      <c r="N92" s="43">
        <v>3702.7019710540771</v>
      </c>
      <c r="O92" s="43">
        <v>0</v>
      </c>
      <c r="P92" s="43">
        <v>853.11048548908275</v>
      </c>
      <c r="Q92" s="43">
        <v>7999.8310057449271</v>
      </c>
      <c r="R92" s="43">
        <v>2959.4930599169197</v>
      </c>
      <c r="S92" s="43">
        <v>702.0123056330242</v>
      </c>
      <c r="T92" s="43">
        <v>3975.0724194943905</v>
      </c>
      <c r="U92" s="43">
        <v>426.00444198416494</v>
      </c>
      <c r="V92" s="43">
        <v>0</v>
      </c>
      <c r="W92" s="43">
        <v>3839.6610355377197</v>
      </c>
      <c r="X92" s="43">
        <v>0</v>
      </c>
      <c r="Y92" s="43">
        <v>1117.7635843893702</v>
      </c>
      <c r="Z92" s="56">
        <v>4.088803130850839</v>
      </c>
      <c r="AA92" s="50">
        <v>4172.9603227981552</v>
      </c>
      <c r="AC92" s="50" t="s">
        <v>159</v>
      </c>
      <c r="AD92" s="50">
        <f>CORREL($V$4:$V$1003,AA$4:AA$1003)</f>
        <v>0.38909529946839966</v>
      </c>
    </row>
    <row r="93" spans="2:30" x14ac:dyDescent="0.25">
      <c r="B93" s="50">
        <v>90</v>
      </c>
      <c r="C93" s="47">
        <v>7286.6357109448809</v>
      </c>
      <c r="D93" s="43">
        <v>2523.6860038467403</v>
      </c>
      <c r="E93" s="43">
        <v>642.25786285693096</v>
      </c>
      <c r="F93" s="43">
        <v>3483.4967169165611</v>
      </c>
      <c r="G93" s="43">
        <v>414.39763435897805</v>
      </c>
      <c r="H93" s="43">
        <v>7973.0896250451606</v>
      </c>
      <c r="I93" s="43">
        <v>2834.9807654913066</v>
      </c>
      <c r="J93" s="43">
        <v>588.67722004266102</v>
      </c>
      <c r="K93" s="43">
        <v>3075.0529438257217</v>
      </c>
      <c r="L93" s="43">
        <v>316.42976968567018</v>
      </c>
      <c r="M93" s="43">
        <v>0</v>
      </c>
      <c r="N93" s="43">
        <v>4455.0357675552368</v>
      </c>
      <c r="O93" s="43">
        <v>0</v>
      </c>
      <c r="P93" s="43">
        <v>901.26475300487982</v>
      </c>
      <c r="Q93" s="43">
        <v>7126.5880204528748</v>
      </c>
      <c r="R93" s="43">
        <v>2683.3533279969411</v>
      </c>
      <c r="S93" s="43">
        <v>691.43737261554941</v>
      </c>
      <c r="T93" s="43">
        <v>3355.0585900247097</v>
      </c>
      <c r="U93" s="43">
        <v>406.60781775392621</v>
      </c>
      <c r="V93" s="43">
        <v>0</v>
      </c>
      <c r="W93" s="43">
        <v>4164.6617341041565</v>
      </c>
      <c r="X93" s="43">
        <v>0</v>
      </c>
      <c r="Y93" s="43">
        <v>902.85983981970139</v>
      </c>
      <c r="Z93" s="56">
        <v>3.9755573870153507</v>
      </c>
      <c r="AA93" s="50">
        <v>3839.2214331240561</v>
      </c>
      <c r="AC93" s="79" t="s">
        <v>123</v>
      </c>
      <c r="AD93" s="50"/>
    </row>
    <row r="94" spans="2:30" x14ac:dyDescent="0.25">
      <c r="B94" s="50">
        <v>91</v>
      </c>
      <c r="C94" s="47">
        <v>6974.6924141436411</v>
      </c>
      <c r="D94" s="43">
        <v>2997.4027694295337</v>
      </c>
      <c r="E94" s="43">
        <v>650.31894193481594</v>
      </c>
      <c r="F94" s="43">
        <v>3620.5682663619518</v>
      </c>
      <c r="G94" s="43">
        <v>361.23952423975459</v>
      </c>
      <c r="H94" s="43">
        <v>9689.2531759711092</v>
      </c>
      <c r="I94" s="43">
        <v>2136.6809863394533</v>
      </c>
      <c r="J94" s="43">
        <v>665.20143086968915</v>
      </c>
      <c r="K94" s="43">
        <v>3473.9081074297428</v>
      </c>
      <c r="L94" s="43">
        <v>381.87122434700359</v>
      </c>
      <c r="M94" s="43">
        <v>0</v>
      </c>
      <c r="N94" s="43">
        <v>1411.260999917984</v>
      </c>
      <c r="O94" s="43">
        <v>0</v>
      </c>
      <c r="P94" s="43">
        <v>964.03076646242585</v>
      </c>
      <c r="Q94" s="43">
        <v>5925.8703624265272</v>
      </c>
      <c r="R94" s="43">
        <v>2761.4675906742432</v>
      </c>
      <c r="S94" s="43">
        <v>620.99956668558048</v>
      </c>
      <c r="T94" s="43">
        <v>3070.9820987284184</v>
      </c>
      <c r="U94" s="43">
        <v>366.27870022789295</v>
      </c>
      <c r="V94" s="43">
        <v>0</v>
      </c>
      <c r="W94" s="43">
        <v>1991.7580094337463</v>
      </c>
      <c r="X94" s="43">
        <v>0</v>
      </c>
      <c r="Y94" s="43">
        <v>828.74524742577137</v>
      </c>
      <c r="Z94" s="56">
        <v>3.9764649341081593</v>
      </c>
      <c r="AA94" s="50">
        <v>3456.7382201310729</v>
      </c>
      <c r="AC94" s="50" t="s">
        <v>162</v>
      </c>
      <c r="AD94" s="50">
        <f>CORREL($X$4:$X$1003,AA$4:AA$1003)</f>
        <v>0.14674043298013528</v>
      </c>
    </row>
    <row r="95" spans="2:30" x14ac:dyDescent="0.25">
      <c r="B95" s="50">
        <v>92</v>
      </c>
      <c r="C95" s="47">
        <v>8179.5524568502296</v>
      </c>
      <c r="D95" s="43">
        <v>2192.0816299674125</v>
      </c>
      <c r="E95" s="43">
        <v>518.56307604400661</v>
      </c>
      <c r="F95" s="43">
        <v>3823.0115506052971</v>
      </c>
      <c r="G95" s="43">
        <v>421.58551294470789</v>
      </c>
      <c r="H95" s="43">
        <v>8785.5175245840674</v>
      </c>
      <c r="I95" s="43">
        <v>3038.9900196528142</v>
      </c>
      <c r="J95" s="43">
        <v>624.35657817417189</v>
      </c>
      <c r="K95" s="43">
        <v>1610.662137567997</v>
      </c>
      <c r="L95" s="43">
        <v>329.99314907289045</v>
      </c>
      <c r="M95" s="43">
        <v>0</v>
      </c>
      <c r="N95" s="43">
        <v>2694.1770124435425</v>
      </c>
      <c r="O95" s="43">
        <v>0</v>
      </c>
      <c r="P95" s="43">
        <v>1021.6733032886882</v>
      </c>
      <c r="Q95" s="43">
        <v>7727.2076435375802</v>
      </c>
      <c r="R95" s="43">
        <v>2374.6750671138616</v>
      </c>
      <c r="S95" s="43">
        <v>567.9961872812421</v>
      </c>
      <c r="T95" s="43">
        <v>2238.6051452159882</v>
      </c>
      <c r="U95" s="43">
        <v>365.1493830993586</v>
      </c>
      <c r="V95" s="43">
        <v>0</v>
      </c>
      <c r="W95" s="43">
        <v>4405.4584441184998</v>
      </c>
      <c r="X95" s="43">
        <v>0</v>
      </c>
      <c r="Y95" s="43">
        <v>1105.8167873283178</v>
      </c>
      <c r="Z95" s="56">
        <v>3.9819707234202477</v>
      </c>
      <c r="AA95" s="50">
        <v>3584.5651356240837</v>
      </c>
      <c r="AC95" s="79" t="s">
        <v>124</v>
      </c>
      <c r="AD95" s="50"/>
    </row>
    <row r="96" spans="2:30" ht="15.75" thickBot="1" x14ac:dyDescent="0.3">
      <c r="B96" s="50">
        <v>93</v>
      </c>
      <c r="C96" s="47">
        <v>7871.3150650527605</v>
      </c>
      <c r="D96" s="43">
        <v>3490.063132225916</v>
      </c>
      <c r="E96" s="43">
        <v>523.28242763219043</v>
      </c>
      <c r="F96" s="43">
        <v>2790.7669912278652</v>
      </c>
      <c r="G96" s="43">
        <v>367.63432208862787</v>
      </c>
      <c r="H96" s="43">
        <v>8430.6258066999671</v>
      </c>
      <c r="I96" s="43">
        <v>2649.4272823652009</v>
      </c>
      <c r="J96" s="43">
        <v>506.56511095715194</v>
      </c>
      <c r="K96" s="43">
        <v>2328.450829833746</v>
      </c>
      <c r="L96" s="43">
        <v>313.90540157745033</v>
      </c>
      <c r="M96" s="43">
        <v>0</v>
      </c>
      <c r="N96" s="43">
        <v>4014.27814245224</v>
      </c>
      <c r="O96" s="43">
        <v>0</v>
      </c>
      <c r="P96" s="43">
        <v>731.93942455345962</v>
      </c>
      <c r="Q96" s="43">
        <v>9524.8788164802045</v>
      </c>
      <c r="R96" s="43">
        <v>3236.9783130403448</v>
      </c>
      <c r="S96" s="43">
        <v>717.68504896008392</v>
      </c>
      <c r="T96" s="43">
        <v>3704.566065967083</v>
      </c>
      <c r="U96" s="43">
        <v>350.2996874769043</v>
      </c>
      <c r="V96" s="43">
        <v>0</v>
      </c>
      <c r="W96" s="43">
        <v>1128.1831591129303</v>
      </c>
      <c r="X96" s="43">
        <v>0</v>
      </c>
      <c r="Y96" s="43">
        <v>1045.0459132537262</v>
      </c>
      <c r="Z96" s="56">
        <v>4.2444393933361955</v>
      </c>
      <c r="AA96" s="50">
        <v>4366.7505209342353</v>
      </c>
      <c r="AC96" s="51" t="s">
        <v>160</v>
      </c>
      <c r="AD96" s="51">
        <f>CORREL($Z$4:$Z$1003,AA$4:AA$1003)</f>
        <v>-0.28436953085313948</v>
      </c>
    </row>
    <row r="97" spans="2:27" x14ac:dyDescent="0.25">
      <c r="B97" s="50">
        <v>94</v>
      </c>
      <c r="C97" s="47">
        <v>5464.7666839416761</v>
      </c>
      <c r="D97" s="43">
        <v>3004.2632620994946</v>
      </c>
      <c r="E97" s="43">
        <v>634.98620846364736</v>
      </c>
      <c r="F97" s="43">
        <v>3561.174713820219</v>
      </c>
      <c r="G97" s="43">
        <v>373.53842783468997</v>
      </c>
      <c r="H97" s="43">
        <v>7507.9513356400039</v>
      </c>
      <c r="I97" s="43">
        <v>2898.6275528379961</v>
      </c>
      <c r="J97" s="43">
        <v>676.8732093043875</v>
      </c>
      <c r="K97" s="43">
        <v>3022.0355102419853</v>
      </c>
      <c r="L97" s="43">
        <v>373.67367479950349</v>
      </c>
      <c r="M97" s="43">
        <v>0</v>
      </c>
      <c r="N97" s="43">
        <v>3864.5463502407074</v>
      </c>
      <c r="O97" s="43">
        <v>0</v>
      </c>
      <c r="P97" s="43">
        <v>668.27253798800984</v>
      </c>
      <c r="Q97" s="43">
        <v>8925.8134520274598</v>
      </c>
      <c r="R97" s="43">
        <v>2374.5200573071593</v>
      </c>
      <c r="S97" s="43">
        <v>550.92804683217844</v>
      </c>
      <c r="T97" s="43">
        <v>2251.2105239927769</v>
      </c>
      <c r="U97" s="43">
        <v>367.93333192353515</v>
      </c>
      <c r="V97" s="43">
        <v>0</v>
      </c>
      <c r="W97" s="43">
        <v>3092.37260389328</v>
      </c>
      <c r="X97" s="43">
        <v>0</v>
      </c>
      <c r="Y97" s="43">
        <v>656.69950314624361</v>
      </c>
      <c r="Z97" s="56">
        <v>4.4247487904661682</v>
      </c>
      <c r="AA97" s="50">
        <v>3496.3353050497653</v>
      </c>
    </row>
    <row r="98" spans="2:27" x14ac:dyDescent="0.25">
      <c r="B98" s="50">
        <v>95</v>
      </c>
      <c r="C98" s="47">
        <v>11138.773834413962</v>
      </c>
      <c r="D98" s="43">
        <v>3216.6224674926984</v>
      </c>
      <c r="E98" s="43">
        <v>584.16991763685405</v>
      </c>
      <c r="F98" s="43">
        <v>3860.8906607329845</v>
      </c>
      <c r="G98" s="43">
        <v>383.91197842274642</v>
      </c>
      <c r="H98" s="43">
        <v>10124.300219004097</v>
      </c>
      <c r="I98" s="43">
        <v>2438.2055752797123</v>
      </c>
      <c r="J98" s="43">
        <v>567.50172052284756</v>
      </c>
      <c r="K98" s="43">
        <v>2925.1957499980927</v>
      </c>
      <c r="L98" s="43">
        <v>393.59538270440964</v>
      </c>
      <c r="M98" s="43">
        <v>0</v>
      </c>
      <c r="N98" s="43">
        <v>1759.2359890937805</v>
      </c>
      <c r="O98" s="43">
        <v>0</v>
      </c>
      <c r="P98" s="43">
        <v>833.80264249494007</v>
      </c>
      <c r="Q98" s="43">
        <v>7719.4476887746951</v>
      </c>
      <c r="R98" s="43">
        <v>2628.5177925512476</v>
      </c>
      <c r="S98" s="43">
        <v>699.43384144067409</v>
      </c>
      <c r="T98" s="43">
        <v>3073.3566609025002</v>
      </c>
      <c r="U98" s="43">
        <v>331.20001144612252</v>
      </c>
      <c r="V98" s="43">
        <v>0</v>
      </c>
      <c r="W98" s="43">
        <v>1765.8680195808411</v>
      </c>
      <c r="X98" s="43">
        <v>0</v>
      </c>
      <c r="Y98" s="43">
        <v>704.19129555082668</v>
      </c>
      <c r="Z98" s="56">
        <v>4.2630715308726366</v>
      </c>
      <c r="AA98" s="50">
        <v>3624.6063157078379</v>
      </c>
    </row>
    <row r="99" spans="2:27" x14ac:dyDescent="0.25">
      <c r="B99" s="50">
        <v>96</v>
      </c>
      <c r="C99" s="47">
        <v>7934.3726129335082</v>
      </c>
      <c r="D99" s="43">
        <v>2674.3722885541315</v>
      </c>
      <c r="E99" s="43">
        <v>725.78272839381339</v>
      </c>
      <c r="F99" s="43">
        <v>3444.8999413847923</v>
      </c>
      <c r="G99" s="43">
        <v>389.90179652179722</v>
      </c>
      <c r="H99" s="43">
        <v>7374.5512633437829</v>
      </c>
      <c r="I99" s="43">
        <v>2894.0606908016712</v>
      </c>
      <c r="J99" s="43">
        <v>509.96974861802443</v>
      </c>
      <c r="K99" s="43">
        <v>2358.2262890040874</v>
      </c>
      <c r="L99" s="43">
        <v>407.69574806359242</v>
      </c>
      <c r="M99" s="43">
        <v>0</v>
      </c>
      <c r="N99" s="43">
        <v>3540.484317779541</v>
      </c>
      <c r="O99" s="43">
        <v>0</v>
      </c>
      <c r="P99" s="43">
        <v>701.74510546310387</v>
      </c>
      <c r="Q99" s="43">
        <v>7496.1685695048754</v>
      </c>
      <c r="R99" s="43">
        <v>2970.3506255058142</v>
      </c>
      <c r="S99" s="43">
        <v>713.44316144084769</v>
      </c>
      <c r="T99" s="43">
        <v>3323.9338073134422</v>
      </c>
      <c r="U99" s="43">
        <v>429.59017221529177</v>
      </c>
      <c r="V99" s="43">
        <v>0</v>
      </c>
      <c r="W99" s="43">
        <v>1552.0545547008514</v>
      </c>
      <c r="X99" s="43">
        <v>0</v>
      </c>
      <c r="Y99" s="43">
        <v>632.65616441034047</v>
      </c>
      <c r="Z99" s="56">
        <v>4.3163476259152871</v>
      </c>
      <c r="AA99" s="50">
        <v>3691.4279656985586</v>
      </c>
    </row>
    <row r="100" spans="2:27" x14ac:dyDescent="0.25">
      <c r="B100" s="50">
        <v>97</v>
      </c>
      <c r="C100" s="47">
        <v>7411.4426649182551</v>
      </c>
      <c r="D100" s="43">
        <v>2350.5488199694232</v>
      </c>
      <c r="E100" s="43">
        <v>642.97276146237118</v>
      </c>
      <c r="F100" s="43">
        <v>3129.5322835445404</v>
      </c>
      <c r="G100" s="43">
        <v>336.83917990934492</v>
      </c>
      <c r="H100" s="43">
        <v>6572.7656811340348</v>
      </c>
      <c r="I100" s="43">
        <v>2640.9975075795433</v>
      </c>
      <c r="J100" s="43">
        <v>654.22207179736154</v>
      </c>
      <c r="K100" s="43">
        <v>3480.8588513731956</v>
      </c>
      <c r="L100" s="43">
        <v>386.24411267611356</v>
      </c>
      <c r="M100" s="43">
        <v>0</v>
      </c>
      <c r="N100" s="43">
        <v>1751.5979194641113</v>
      </c>
      <c r="O100" s="43">
        <v>0</v>
      </c>
      <c r="P100" s="43">
        <v>1078.8729874653495</v>
      </c>
      <c r="Q100" s="43">
        <v>5754.0848917118365</v>
      </c>
      <c r="R100" s="43">
        <v>2368.9641265814157</v>
      </c>
      <c r="S100" s="43">
        <v>599.10469248244749</v>
      </c>
      <c r="T100" s="43">
        <v>2672.0580579340458</v>
      </c>
      <c r="U100" s="43">
        <v>435.57512699809098</v>
      </c>
      <c r="V100" s="43">
        <v>0</v>
      </c>
      <c r="W100" s="43">
        <v>3534.4118299484253</v>
      </c>
      <c r="X100" s="43">
        <v>0</v>
      </c>
      <c r="Y100" s="43">
        <v>841.15484092068016</v>
      </c>
      <c r="Z100" s="56">
        <v>3.7775210860239685</v>
      </c>
      <c r="AA100" s="50">
        <v>3396.350835254194</v>
      </c>
    </row>
    <row r="101" spans="2:27" x14ac:dyDescent="0.25">
      <c r="B101" s="50">
        <v>98</v>
      </c>
      <c r="C101" s="47">
        <v>6939.9707324412539</v>
      </c>
      <c r="D101" s="43">
        <v>2548.0476449240923</v>
      </c>
      <c r="E101" s="43">
        <v>634.84223833041574</v>
      </c>
      <c r="F101" s="43">
        <v>1527.9694592952728</v>
      </c>
      <c r="G101" s="43">
        <v>398.36863879266031</v>
      </c>
      <c r="H101" s="43">
        <v>7338.8833743839541</v>
      </c>
      <c r="I101" s="43">
        <v>2621.9658676152321</v>
      </c>
      <c r="J101" s="43">
        <v>586.85990292153269</v>
      </c>
      <c r="K101" s="43">
        <v>3557.7107279002666</v>
      </c>
      <c r="L101" s="43">
        <v>402.91643058974182</v>
      </c>
      <c r="M101" s="43">
        <v>0</v>
      </c>
      <c r="N101" s="43">
        <v>4250.1006333827972</v>
      </c>
      <c r="O101" s="43">
        <v>0</v>
      </c>
      <c r="P101" s="43">
        <v>840.01083515530831</v>
      </c>
      <c r="Q101" s="43">
        <v>8982.8120312524152</v>
      </c>
      <c r="R101" s="43">
        <v>2508.5373742403071</v>
      </c>
      <c r="S101" s="43">
        <v>588.7287752308705</v>
      </c>
      <c r="T101" s="43">
        <v>2944.296917617321</v>
      </c>
      <c r="U101" s="43">
        <v>370.60542753722058</v>
      </c>
      <c r="V101" s="43">
        <v>0</v>
      </c>
      <c r="W101" s="43">
        <v>4736.9343831539154</v>
      </c>
      <c r="X101" s="43">
        <v>1</v>
      </c>
      <c r="Y101" s="43">
        <v>699.76701214612638</v>
      </c>
      <c r="Z101" s="56">
        <v>4.04081802386089</v>
      </c>
      <c r="AA101" s="50">
        <v>4230.5165531039438</v>
      </c>
    </row>
    <row r="102" spans="2:27" x14ac:dyDescent="0.25">
      <c r="B102" s="50">
        <v>99</v>
      </c>
      <c r="C102" s="47">
        <v>6422.3736473873569</v>
      </c>
      <c r="D102" s="43">
        <v>2722.2558957393358</v>
      </c>
      <c r="E102" s="43">
        <v>538.85553825873012</v>
      </c>
      <c r="F102" s="43">
        <v>3393.1224825978279</v>
      </c>
      <c r="G102" s="43">
        <v>430.12468761201444</v>
      </c>
      <c r="H102" s="43">
        <v>6084.3514013468921</v>
      </c>
      <c r="I102" s="43">
        <v>2887.5309682579682</v>
      </c>
      <c r="J102" s="43">
        <v>594.02577267551305</v>
      </c>
      <c r="K102" s="43">
        <v>2589.6152912080288</v>
      </c>
      <c r="L102" s="43">
        <v>488.55023325054117</v>
      </c>
      <c r="M102" s="43">
        <v>0</v>
      </c>
      <c r="N102" s="43">
        <v>2869.1498737335205</v>
      </c>
      <c r="O102" s="43">
        <v>0</v>
      </c>
      <c r="P102" s="43">
        <v>879.22798688299122</v>
      </c>
      <c r="Q102" s="43">
        <v>8244.8791762664478</v>
      </c>
      <c r="R102" s="43">
        <v>2318.9490134990278</v>
      </c>
      <c r="S102" s="43">
        <v>536.59117868395265</v>
      </c>
      <c r="T102" s="43">
        <v>1838.5777986049652</v>
      </c>
      <c r="U102" s="43">
        <v>432.42525525800602</v>
      </c>
      <c r="V102" s="43">
        <v>1</v>
      </c>
      <c r="W102" s="43">
        <v>3285.8484301567078</v>
      </c>
      <c r="X102" s="43">
        <v>0</v>
      </c>
      <c r="Y102" s="43">
        <v>730.06200300431271</v>
      </c>
      <c r="Z102" s="56">
        <v>4.1646312772354461</v>
      </c>
      <c r="AA102" s="50">
        <v>4239.8161270570654</v>
      </c>
    </row>
    <row r="103" spans="2:27" x14ac:dyDescent="0.25">
      <c r="B103" s="50">
        <v>100</v>
      </c>
      <c r="C103" s="47">
        <v>9525.6104194326472</v>
      </c>
      <c r="D103" s="43">
        <v>2612.1886213807202</v>
      </c>
      <c r="E103" s="43">
        <v>691.81453607270055</v>
      </c>
      <c r="F103" s="43">
        <v>3849.5454299449921</v>
      </c>
      <c r="G103" s="43">
        <v>388.11274980128002</v>
      </c>
      <c r="H103" s="43">
        <v>7758.4441276282214</v>
      </c>
      <c r="I103" s="43">
        <v>3004.1388663082253</v>
      </c>
      <c r="J103" s="43">
        <v>659.42426534329036</v>
      </c>
      <c r="K103" s="43">
        <v>2766.3734519481659</v>
      </c>
      <c r="L103" s="43">
        <v>373.46032072484996</v>
      </c>
      <c r="M103" s="43">
        <v>0</v>
      </c>
      <c r="N103" s="43">
        <v>3260.1018242835999</v>
      </c>
      <c r="O103" s="43">
        <v>0</v>
      </c>
      <c r="P103" s="43">
        <v>898.93087561849063</v>
      </c>
      <c r="Q103" s="43">
        <v>5538.125017872756</v>
      </c>
      <c r="R103" s="43">
        <v>3073.5230031826823</v>
      </c>
      <c r="S103" s="43">
        <v>663.24017048262237</v>
      </c>
      <c r="T103" s="43">
        <v>3563.1550416350365</v>
      </c>
      <c r="U103" s="43">
        <v>346.43097642433929</v>
      </c>
      <c r="V103" s="43">
        <v>0</v>
      </c>
      <c r="W103" s="43">
        <v>3832.4064114093781</v>
      </c>
      <c r="X103" s="43">
        <v>0</v>
      </c>
      <c r="Y103" s="43">
        <v>1217.8677566909564</v>
      </c>
      <c r="Z103" s="56">
        <v>3.8360126725467052</v>
      </c>
      <c r="AA103" s="50">
        <v>3697.7130735546948</v>
      </c>
    </row>
    <row r="104" spans="2:27" x14ac:dyDescent="0.25">
      <c r="B104" s="50">
        <v>101</v>
      </c>
      <c r="C104" s="47">
        <v>5774.70574942446</v>
      </c>
      <c r="D104" s="43">
        <v>3256.2647827956048</v>
      </c>
      <c r="E104" s="43">
        <v>585.2097810531219</v>
      </c>
      <c r="F104" s="43">
        <v>2161.1754886806011</v>
      </c>
      <c r="G104" s="43">
        <v>439.14156393489748</v>
      </c>
      <c r="H104" s="43">
        <v>8894.1670988715923</v>
      </c>
      <c r="I104" s="43">
        <v>2089.1024267474272</v>
      </c>
      <c r="J104" s="43">
        <v>688.27803493067427</v>
      </c>
      <c r="K104" s="43">
        <v>2320.4847034811974</v>
      </c>
      <c r="L104" s="43">
        <v>343.84817385387129</v>
      </c>
      <c r="M104" s="43">
        <v>0</v>
      </c>
      <c r="N104" s="43">
        <v>3708.2877488136292</v>
      </c>
      <c r="O104" s="43">
        <v>0</v>
      </c>
      <c r="P104" s="43">
        <v>1453.5745806327732</v>
      </c>
      <c r="Q104" s="43">
        <v>5714.1468953766362</v>
      </c>
      <c r="R104" s="43">
        <v>3006.2284306401011</v>
      </c>
      <c r="S104" s="43">
        <v>704.55061442551164</v>
      </c>
      <c r="T104" s="43">
        <v>3416.2324260175228</v>
      </c>
      <c r="U104" s="43">
        <v>478.67590359653366</v>
      </c>
      <c r="V104" s="43">
        <v>0</v>
      </c>
      <c r="W104" s="43">
        <v>4273.0528705120087</v>
      </c>
      <c r="X104" s="43">
        <v>0</v>
      </c>
      <c r="Y104" s="43">
        <v>1386.7141604601647</v>
      </c>
      <c r="Z104" s="56">
        <v>4.0896339786763543</v>
      </c>
      <c r="AA104" s="50">
        <v>3501.4953281200596</v>
      </c>
    </row>
    <row r="105" spans="2:27" x14ac:dyDescent="0.25">
      <c r="B105" s="50">
        <v>102</v>
      </c>
      <c r="C105" s="47">
        <v>7624.4109446797702</v>
      </c>
      <c r="D105" s="43">
        <v>2031.7475756462236</v>
      </c>
      <c r="E105" s="43">
        <v>641.72603887109608</v>
      </c>
      <c r="F105" s="43">
        <v>2494.1859236359596</v>
      </c>
      <c r="G105" s="43">
        <v>354.38981062642335</v>
      </c>
      <c r="H105" s="43">
        <v>7607.289137706015</v>
      </c>
      <c r="I105" s="43">
        <v>2451.2708206729585</v>
      </c>
      <c r="J105" s="43">
        <v>621.0342717478411</v>
      </c>
      <c r="K105" s="43">
        <v>3577.498876452446</v>
      </c>
      <c r="L105" s="43">
        <v>405.46307869723563</v>
      </c>
      <c r="M105" s="43">
        <v>0</v>
      </c>
      <c r="N105" s="43">
        <v>1549.5755038261414</v>
      </c>
      <c r="O105" s="43">
        <v>0</v>
      </c>
      <c r="P105" s="43">
        <v>1110.4720036701783</v>
      </c>
      <c r="Q105" s="43">
        <v>6586.2270681127457</v>
      </c>
      <c r="R105" s="43">
        <v>2480.0407120307809</v>
      </c>
      <c r="S105" s="43">
        <v>555.17856375519227</v>
      </c>
      <c r="T105" s="43">
        <v>2402.7635225653648</v>
      </c>
      <c r="U105" s="43">
        <v>420.59919133131746</v>
      </c>
      <c r="V105" s="43">
        <v>0</v>
      </c>
      <c r="W105" s="43">
        <v>3396.3709778785706</v>
      </c>
      <c r="X105" s="43">
        <v>0</v>
      </c>
      <c r="Y105" s="43">
        <v>678.62581980703328</v>
      </c>
      <c r="Z105" s="56">
        <v>4.0035611725615272</v>
      </c>
      <c r="AA105" s="50">
        <v>3358.2124709220443</v>
      </c>
    </row>
    <row r="106" spans="2:27" x14ac:dyDescent="0.25">
      <c r="B106" s="50">
        <v>103</v>
      </c>
      <c r="C106" s="47">
        <v>10109.254535624077</v>
      </c>
      <c r="D106" s="43">
        <v>2940.7102460483184</v>
      </c>
      <c r="E106" s="43">
        <v>645.27253004130648</v>
      </c>
      <c r="F106" s="43">
        <v>2446.4801795780659</v>
      </c>
      <c r="G106" s="43">
        <v>452.58373459416492</v>
      </c>
      <c r="H106" s="43">
        <v>8631.589777019477</v>
      </c>
      <c r="I106" s="43">
        <v>2663.8155017556455</v>
      </c>
      <c r="J106" s="43">
        <v>550.93999112914423</v>
      </c>
      <c r="K106" s="43">
        <v>2979.8383884131908</v>
      </c>
      <c r="L106" s="43">
        <v>371.73659941866799</v>
      </c>
      <c r="M106" s="43">
        <v>0</v>
      </c>
      <c r="N106" s="43">
        <v>2696.5602424144745</v>
      </c>
      <c r="O106" s="43">
        <v>0</v>
      </c>
      <c r="P106" s="43">
        <v>838.53728459369256</v>
      </c>
      <c r="Q106" s="43">
        <v>9600.9462321931642</v>
      </c>
      <c r="R106" s="43">
        <v>2641.9260408910777</v>
      </c>
      <c r="S106" s="43">
        <v>625.15979105435702</v>
      </c>
      <c r="T106" s="43">
        <v>3319.9066269397736</v>
      </c>
      <c r="U106" s="43">
        <v>426.47763428493693</v>
      </c>
      <c r="V106" s="43">
        <v>0</v>
      </c>
      <c r="W106" s="43">
        <v>4078.5688371658325</v>
      </c>
      <c r="X106" s="43">
        <v>0</v>
      </c>
      <c r="Y106" s="43">
        <v>650.53824963520219</v>
      </c>
      <c r="Z106" s="56">
        <v>3.8337720517887433</v>
      </c>
      <c r="AA106" s="50">
        <v>4594.5392911779554</v>
      </c>
    </row>
    <row r="107" spans="2:27" x14ac:dyDescent="0.25">
      <c r="B107" s="50">
        <v>104</v>
      </c>
      <c r="C107" s="47">
        <v>7814.1994861849998</v>
      </c>
      <c r="D107" s="43">
        <v>2858.9286103077729</v>
      </c>
      <c r="E107" s="43">
        <v>728.0916029448947</v>
      </c>
      <c r="F107" s="43">
        <v>3355.6938292086124</v>
      </c>
      <c r="G107" s="43">
        <v>355.37479784404525</v>
      </c>
      <c r="H107" s="43">
        <v>7537.9255683205956</v>
      </c>
      <c r="I107" s="43">
        <v>2804.3583771999115</v>
      </c>
      <c r="J107" s="43">
        <v>681.32967490305293</v>
      </c>
      <c r="K107" s="43">
        <v>3685.1242029666901</v>
      </c>
      <c r="L107" s="43">
        <v>344.71802995996029</v>
      </c>
      <c r="M107" s="43">
        <v>0</v>
      </c>
      <c r="N107" s="43">
        <v>1349.730902671814</v>
      </c>
      <c r="O107" s="43">
        <v>0</v>
      </c>
      <c r="P107" s="43">
        <v>1247.0949331430429</v>
      </c>
      <c r="Q107" s="43">
        <v>9788.5394969768422</v>
      </c>
      <c r="R107" s="43">
        <v>2359.590703511632</v>
      </c>
      <c r="S107" s="43">
        <v>593.33924191888343</v>
      </c>
      <c r="T107" s="43">
        <v>1641.0812897980213</v>
      </c>
      <c r="U107" s="43">
        <v>393.38370675309733</v>
      </c>
      <c r="V107" s="43">
        <v>0</v>
      </c>
      <c r="W107" s="43">
        <v>1247.6399841308594</v>
      </c>
      <c r="X107" s="43">
        <v>0</v>
      </c>
      <c r="Y107" s="43">
        <v>698.26027864995876</v>
      </c>
      <c r="Z107" s="56">
        <v>4.140196063582108</v>
      </c>
      <c r="AA107" s="50">
        <v>3810.4317275518347</v>
      </c>
    </row>
    <row r="108" spans="2:27" x14ac:dyDescent="0.25">
      <c r="B108" s="50">
        <v>105</v>
      </c>
      <c r="C108" s="47">
        <v>7889.8932527815068</v>
      </c>
      <c r="D108" s="43">
        <v>3008.1079412232361</v>
      </c>
      <c r="E108" s="43">
        <v>558.92537480294334</v>
      </c>
      <c r="F108" s="43">
        <v>3061.5317110717297</v>
      </c>
      <c r="G108" s="43">
        <v>434.35066752579223</v>
      </c>
      <c r="H108" s="43">
        <v>6870.6151781392255</v>
      </c>
      <c r="I108" s="43">
        <v>2584.5696663444446</v>
      </c>
      <c r="J108" s="43">
        <v>592.8503028334087</v>
      </c>
      <c r="K108" s="43">
        <v>3646.5144383907318</v>
      </c>
      <c r="L108" s="43">
        <v>365.39071469778384</v>
      </c>
      <c r="M108" s="43">
        <v>0</v>
      </c>
      <c r="N108" s="43">
        <v>4363.0953147411346</v>
      </c>
      <c r="O108" s="43">
        <v>0</v>
      </c>
      <c r="P108" s="43">
        <v>1070.5417208504937</v>
      </c>
      <c r="Q108" s="43">
        <v>7268.9965537128264</v>
      </c>
      <c r="R108" s="43">
        <v>2678.3023520551396</v>
      </c>
      <c r="S108" s="43">
        <v>624.61727547800331</v>
      </c>
      <c r="T108" s="43">
        <v>2750.2596141397953</v>
      </c>
      <c r="U108" s="43">
        <v>387.36479576455395</v>
      </c>
      <c r="V108" s="43">
        <v>0</v>
      </c>
      <c r="W108" s="43">
        <v>2529.9221513271332</v>
      </c>
      <c r="X108" s="43">
        <v>1</v>
      </c>
      <c r="Y108" s="43">
        <v>1067.9910009196415</v>
      </c>
      <c r="Z108" s="56">
        <v>4.2674745472430864</v>
      </c>
      <c r="AA108" s="50">
        <v>3697.1589209038652</v>
      </c>
    </row>
    <row r="109" spans="2:27" x14ac:dyDescent="0.25">
      <c r="B109" s="50">
        <v>106</v>
      </c>
      <c r="C109" s="47">
        <v>8739.9046443492898</v>
      </c>
      <c r="D109" s="43">
        <v>2401.9184041967023</v>
      </c>
      <c r="E109" s="43">
        <v>532.83669398302811</v>
      </c>
      <c r="F109" s="43">
        <v>3466.0760350525379</v>
      </c>
      <c r="G109" s="43">
        <v>396.24569408184038</v>
      </c>
      <c r="H109" s="43">
        <v>7455.3050384910639</v>
      </c>
      <c r="I109" s="43">
        <v>3188.9578099929258</v>
      </c>
      <c r="J109" s="43">
        <v>619.70228509632682</v>
      </c>
      <c r="K109" s="43">
        <v>2054.7265233099461</v>
      </c>
      <c r="L109" s="43">
        <v>451.2322424368565</v>
      </c>
      <c r="M109" s="43">
        <v>0</v>
      </c>
      <c r="N109" s="43">
        <v>2490.4944036006927</v>
      </c>
      <c r="O109" s="43">
        <v>0</v>
      </c>
      <c r="P109" s="43">
        <v>853.95889486362546</v>
      </c>
      <c r="Q109" s="43">
        <v>10085.41542267526</v>
      </c>
      <c r="R109" s="43">
        <v>2967.4749767414164</v>
      </c>
      <c r="S109" s="43">
        <v>666.9537423773329</v>
      </c>
      <c r="T109" s="43">
        <v>2685.4664449393749</v>
      </c>
      <c r="U109" s="43">
        <v>384.8821566107149</v>
      </c>
      <c r="V109" s="43">
        <v>1</v>
      </c>
      <c r="W109" s="43">
        <v>3967.4405536651611</v>
      </c>
      <c r="X109" s="43">
        <v>0</v>
      </c>
      <c r="Y109" s="43">
        <v>1516.9531386132778</v>
      </c>
      <c r="Z109" s="56">
        <v>3.9148889255764701</v>
      </c>
      <c r="AA109" s="50">
        <v>5557.662991372209</v>
      </c>
    </row>
    <row r="110" spans="2:27" x14ac:dyDescent="0.25">
      <c r="B110" s="50">
        <v>107</v>
      </c>
      <c r="C110" s="47">
        <v>7122.5194669592784</v>
      </c>
      <c r="D110" s="43">
        <v>2883.6457631629673</v>
      </c>
      <c r="E110" s="43">
        <v>645.95129890078624</v>
      </c>
      <c r="F110" s="43">
        <v>2226.9822187721729</v>
      </c>
      <c r="G110" s="43">
        <v>385.12310735140824</v>
      </c>
      <c r="H110" s="43">
        <v>8648.1511587364184</v>
      </c>
      <c r="I110" s="43">
        <v>2902.5585209795881</v>
      </c>
      <c r="J110" s="43">
        <v>530.24971935268752</v>
      </c>
      <c r="K110" s="43">
        <v>2843.7201626598835</v>
      </c>
      <c r="L110" s="43">
        <v>467.55164090001807</v>
      </c>
      <c r="M110" s="43">
        <v>0</v>
      </c>
      <c r="N110" s="43">
        <v>1399.2604885101318</v>
      </c>
      <c r="O110" s="43">
        <v>0</v>
      </c>
      <c r="P110" s="43">
        <v>599.44184030342603</v>
      </c>
      <c r="Q110" s="43">
        <v>10153.510085866365</v>
      </c>
      <c r="R110" s="43">
        <v>3053.7679820316548</v>
      </c>
      <c r="S110" s="43">
        <v>700.23646570284211</v>
      </c>
      <c r="T110" s="43">
        <v>3336.8888638913631</v>
      </c>
      <c r="U110" s="43">
        <v>405.91519425619174</v>
      </c>
      <c r="V110" s="43">
        <v>0</v>
      </c>
      <c r="W110" s="43">
        <v>1516.9535722732544</v>
      </c>
      <c r="X110" s="43">
        <v>0</v>
      </c>
      <c r="Y110" s="43">
        <v>1771.1427937990079</v>
      </c>
      <c r="Z110" s="56">
        <v>3.9715250989354378</v>
      </c>
      <c r="AA110" s="50">
        <v>4696.0092476181535</v>
      </c>
    </row>
    <row r="111" spans="2:27" x14ac:dyDescent="0.25">
      <c r="B111" s="50">
        <v>108</v>
      </c>
      <c r="C111" s="47">
        <v>7722.7079651063286</v>
      </c>
      <c r="D111" s="43">
        <v>2810.5026780610783</v>
      </c>
      <c r="E111" s="43">
        <v>607.7955096101831</v>
      </c>
      <c r="F111" s="43">
        <v>3890.7105134427547</v>
      </c>
      <c r="G111" s="43">
        <v>435.3539243922101</v>
      </c>
      <c r="H111" s="43">
        <v>6916.0458667386229</v>
      </c>
      <c r="I111" s="43">
        <v>2342.5236510915574</v>
      </c>
      <c r="J111" s="43">
        <v>573.90430546125071</v>
      </c>
      <c r="K111" s="43">
        <v>2557.7184312045574</v>
      </c>
      <c r="L111" s="43">
        <v>394.70070181038597</v>
      </c>
      <c r="M111" s="43">
        <v>0</v>
      </c>
      <c r="N111" s="43">
        <v>3060.1867046356201</v>
      </c>
      <c r="O111" s="43">
        <v>0</v>
      </c>
      <c r="P111" s="43">
        <v>550.53674476941376</v>
      </c>
      <c r="Q111" s="43">
        <v>6384.9900372871107</v>
      </c>
      <c r="R111" s="43">
        <v>2361.2983532306494</v>
      </c>
      <c r="S111" s="43">
        <v>619.53483813866205</v>
      </c>
      <c r="T111" s="43">
        <v>2743.2212898135185</v>
      </c>
      <c r="U111" s="43">
        <v>383.43883772936806</v>
      </c>
      <c r="V111" s="43">
        <v>0</v>
      </c>
      <c r="W111" s="43">
        <v>1399.8427405357361</v>
      </c>
      <c r="X111" s="43">
        <v>1</v>
      </c>
      <c r="Y111" s="43">
        <v>1107.4552505468387</v>
      </c>
      <c r="Z111" s="56">
        <v>3.9991729747491025</v>
      </c>
      <c r="AA111" s="50">
        <v>3650.7394651170621</v>
      </c>
    </row>
    <row r="112" spans="2:27" x14ac:dyDescent="0.25">
      <c r="B112" s="50">
        <v>109</v>
      </c>
      <c r="C112" s="47">
        <v>7165.3131655237285</v>
      </c>
      <c r="D112" s="43">
        <v>2480.8249434720315</v>
      </c>
      <c r="E112" s="43">
        <v>652.1504539277455</v>
      </c>
      <c r="F112" s="43">
        <v>3709.8905897140503</v>
      </c>
      <c r="G112" s="43">
        <v>387.67966084197417</v>
      </c>
      <c r="H112" s="43">
        <v>7085.2240955395755</v>
      </c>
      <c r="I112" s="43">
        <v>2564.9614578712863</v>
      </c>
      <c r="J112" s="43">
        <v>852.52450500949249</v>
      </c>
      <c r="K112" s="43">
        <v>2912.703545242548</v>
      </c>
      <c r="L112" s="43">
        <v>378.05738204884273</v>
      </c>
      <c r="M112" s="43">
        <v>0</v>
      </c>
      <c r="N112" s="43">
        <v>1491.847651720047</v>
      </c>
      <c r="O112" s="43">
        <v>0</v>
      </c>
      <c r="P112" s="43">
        <v>789.96642639858237</v>
      </c>
      <c r="Q112" s="43">
        <v>9483.7306147405307</v>
      </c>
      <c r="R112" s="43">
        <v>2648.0659391872696</v>
      </c>
      <c r="S112" s="43">
        <v>673.0840487313742</v>
      </c>
      <c r="T112" s="43">
        <v>3475.7565198838711</v>
      </c>
      <c r="U112" s="43">
        <v>343.29297620376269</v>
      </c>
      <c r="V112" s="43">
        <v>0</v>
      </c>
      <c r="W112" s="43">
        <v>1494.4570269584656</v>
      </c>
      <c r="X112" s="43">
        <v>1</v>
      </c>
      <c r="Y112" s="43">
        <v>763.40381832045193</v>
      </c>
      <c r="Z112" s="56">
        <v>3.795538799933813</v>
      </c>
      <c r="AA112" s="50">
        <v>4844.4594789514213</v>
      </c>
    </row>
    <row r="113" spans="2:27" x14ac:dyDescent="0.25">
      <c r="B113" s="50">
        <v>110</v>
      </c>
      <c r="C113" s="47">
        <v>7859.7741632088737</v>
      </c>
      <c r="D113" s="43">
        <v>2696.1697001627958</v>
      </c>
      <c r="E113" s="43">
        <v>615.28706638489984</v>
      </c>
      <c r="F113" s="43">
        <v>1790.0783215463161</v>
      </c>
      <c r="G113" s="43">
        <v>410.41211580261233</v>
      </c>
      <c r="H113" s="43">
        <v>6025.2411601173753</v>
      </c>
      <c r="I113" s="43">
        <v>3616.9360885509304</v>
      </c>
      <c r="J113" s="43">
        <v>611.82165219386911</v>
      </c>
      <c r="K113" s="43">
        <v>3843.7221677601337</v>
      </c>
      <c r="L113" s="43">
        <v>330.54684461623265</v>
      </c>
      <c r="M113" s="43">
        <v>0</v>
      </c>
      <c r="N113" s="43">
        <v>1456.3296444416046</v>
      </c>
      <c r="O113" s="43">
        <v>0</v>
      </c>
      <c r="P113" s="43">
        <v>797.24966360321025</v>
      </c>
      <c r="Q113" s="43">
        <v>7922.6780429279479</v>
      </c>
      <c r="R113" s="43">
        <v>2155.829962938581</v>
      </c>
      <c r="S113" s="43">
        <v>534.23761158930779</v>
      </c>
      <c r="T113" s="43">
        <v>1530.4166902601719</v>
      </c>
      <c r="U113" s="43">
        <v>384.77026146934702</v>
      </c>
      <c r="V113" s="43">
        <v>0</v>
      </c>
      <c r="W113" s="43">
        <v>4635.4798843860626</v>
      </c>
      <c r="X113" s="43">
        <v>0</v>
      </c>
      <c r="Y113" s="43">
        <v>1083.8138701058708</v>
      </c>
      <c r="Z113" s="56">
        <v>3.9335041774568773</v>
      </c>
      <c r="AA113" s="50">
        <v>3439.1555109346673</v>
      </c>
    </row>
    <row r="114" spans="2:27" x14ac:dyDescent="0.25">
      <c r="B114" s="50">
        <v>111</v>
      </c>
      <c r="C114" s="47">
        <v>9185.7244938028562</v>
      </c>
      <c r="D114" s="43">
        <v>2596.3011279827356</v>
      </c>
      <c r="E114" s="43">
        <v>561.88981205337279</v>
      </c>
      <c r="F114" s="43">
        <v>1696.2986077368259</v>
      </c>
      <c r="G114" s="43">
        <v>422.29926632100694</v>
      </c>
      <c r="H114" s="43">
        <v>6942.7970531706105</v>
      </c>
      <c r="I114" s="43">
        <v>2086.520192384583</v>
      </c>
      <c r="J114" s="43">
        <v>756.31307630367633</v>
      </c>
      <c r="K114" s="43">
        <v>2507.617796510458</v>
      </c>
      <c r="L114" s="43">
        <v>381.11117103354889</v>
      </c>
      <c r="M114" s="43">
        <v>0</v>
      </c>
      <c r="N114" s="43">
        <v>3807.111599445343</v>
      </c>
      <c r="O114" s="43">
        <v>0</v>
      </c>
      <c r="P114" s="43">
        <v>1058.9296271970397</v>
      </c>
      <c r="Q114" s="43">
        <v>5934.526743130009</v>
      </c>
      <c r="R114" s="43">
        <v>2337.8900769392149</v>
      </c>
      <c r="S114" s="43">
        <v>601.20254322582355</v>
      </c>
      <c r="T114" s="43">
        <v>2040.1155753433704</v>
      </c>
      <c r="U114" s="43">
        <v>335.42457050345331</v>
      </c>
      <c r="V114" s="43">
        <v>0</v>
      </c>
      <c r="W114" s="43">
        <v>2235.9256641864777</v>
      </c>
      <c r="X114" s="43">
        <v>0</v>
      </c>
      <c r="Y114" s="43">
        <v>950.10670503609174</v>
      </c>
      <c r="Z114" s="56">
        <v>3.9580896360159352</v>
      </c>
      <c r="AA114" s="50">
        <v>3094.7150356785291</v>
      </c>
    </row>
    <row r="115" spans="2:27" x14ac:dyDescent="0.25">
      <c r="B115" s="50">
        <v>112</v>
      </c>
      <c r="C115" s="47">
        <v>11019.254219423996</v>
      </c>
      <c r="D115" s="43">
        <v>3166.5413249239891</v>
      </c>
      <c r="E115" s="43">
        <v>564.11657042037621</v>
      </c>
      <c r="F115" s="43">
        <v>1572.2144721448421</v>
      </c>
      <c r="G115" s="43">
        <v>448.13483365565082</v>
      </c>
      <c r="H115" s="43">
        <v>7694.0893337351281</v>
      </c>
      <c r="I115" s="43">
        <v>2308.4384026211892</v>
      </c>
      <c r="J115" s="43">
        <v>585.38460483982851</v>
      </c>
      <c r="K115" s="43">
        <v>1808.8905762135983</v>
      </c>
      <c r="L115" s="43">
        <v>430.75598809979226</v>
      </c>
      <c r="M115" s="43">
        <v>0</v>
      </c>
      <c r="N115" s="43">
        <v>3093.7618637084961</v>
      </c>
      <c r="O115" s="43">
        <v>0</v>
      </c>
      <c r="P115" s="43">
        <v>1496.6702055837127</v>
      </c>
      <c r="Q115" s="43">
        <v>9167.913881170598</v>
      </c>
      <c r="R115" s="43">
        <v>2674.876759826644</v>
      </c>
      <c r="S115" s="43">
        <v>637.66743069997074</v>
      </c>
      <c r="T115" s="43">
        <v>2954.8665347695351</v>
      </c>
      <c r="U115" s="43">
        <v>401.40616848754956</v>
      </c>
      <c r="V115" s="43">
        <v>0</v>
      </c>
      <c r="W115" s="43">
        <v>3059.5002162456512</v>
      </c>
      <c r="X115" s="43">
        <v>0</v>
      </c>
      <c r="Y115" s="43">
        <v>782.35848510147878</v>
      </c>
      <c r="Z115" s="56">
        <v>4.0155980461857066</v>
      </c>
      <c r="AA115" s="50">
        <v>4192.8326942351687</v>
      </c>
    </row>
    <row r="116" spans="2:27" x14ac:dyDescent="0.25">
      <c r="B116" s="50">
        <v>113</v>
      </c>
      <c r="C116" s="47">
        <v>5929.9859220313047</v>
      </c>
      <c r="D116" s="43">
        <v>2889.5127208893455</v>
      </c>
      <c r="E116" s="43">
        <v>644.09984131524664</v>
      </c>
      <c r="F116" s="43">
        <v>1543.555266559124</v>
      </c>
      <c r="G116" s="43">
        <v>375.82291140042918</v>
      </c>
      <c r="H116" s="43">
        <v>6924.8570201069715</v>
      </c>
      <c r="I116" s="43">
        <v>2380.6246020962935</v>
      </c>
      <c r="J116" s="43">
        <v>615.71586394759515</v>
      </c>
      <c r="K116" s="43">
        <v>3365.7449877262115</v>
      </c>
      <c r="L116" s="43">
        <v>413.2700448081888</v>
      </c>
      <c r="M116" s="43">
        <v>0</v>
      </c>
      <c r="N116" s="43">
        <v>1632.3122522830963</v>
      </c>
      <c r="O116" s="43">
        <v>0</v>
      </c>
      <c r="P116" s="43">
        <v>750.12121535924928</v>
      </c>
      <c r="Q116" s="43">
        <v>8319.9596880616227</v>
      </c>
      <c r="R116" s="43">
        <v>2499.1903422403543</v>
      </c>
      <c r="S116" s="43">
        <v>595.5355963025944</v>
      </c>
      <c r="T116" s="43">
        <v>2773.2694032788277</v>
      </c>
      <c r="U116" s="43">
        <v>466.92433940374565</v>
      </c>
      <c r="V116" s="43">
        <v>0</v>
      </c>
      <c r="W116" s="43">
        <v>2112.1611859798431</v>
      </c>
      <c r="X116" s="43">
        <v>0</v>
      </c>
      <c r="Y116" s="43">
        <v>887.67339083062552</v>
      </c>
      <c r="Z116" s="56">
        <v>4.3271550056438404</v>
      </c>
      <c r="AA116" s="50">
        <v>3617.8226453336501</v>
      </c>
    </row>
    <row r="117" spans="2:27" x14ac:dyDescent="0.25">
      <c r="B117" s="50">
        <v>114</v>
      </c>
      <c r="C117" s="47">
        <v>9724.9796927821662</v>
      </c>
      <c r="D117" s="43">
        <v>2995.0730730656387</v>
      </c>
      <c r="E117" s="43">
        <v>552.14221299485814</v>
      </c>
      <c r="F117" s="43">
        <v>1820.5074100196362</v>
      </c>
      <c r="G117" s="43">
        <v>322.10254262664967</v>
      </c>
      <c r="H117" s="43">
        <v>7107.2337838623571</v>
      </c>
      <c r="I117" s="43">
        <v>2391.5640795760833</v>
      </c>
      <c r="J117" s="43">
        <v>799.26985146051538</v>
      </c>
      <c r="K117" s="43">
        <v>2521.674300134182</v>
      </c>
      <c r="L117" s="43">
        <v>452.42324430355183</v>
      </c>
      <c r="M117" s="43">
        <v>1</v>
      </c>
      <c r="N117" s="43">
        <v>2259.3098556995392</v>
      </c>
      <c r="O117" s="43">
        <v>0</v>
      </c>
      <c r="P117" s="43">
        <v>1238.8024974820476</v>
      </c>
      <c r="Q117" s="43">
        <v>7547.1637062684895</v>
      </c>
      <c r="R117" s="43">
        <v>2367.002563956411</v>
      </c>
      <c r="S117" s="43">
        <v>557.32894543769896</v>
      </c>
      <c r="T117" s="43">
        <v>1567.0093278586864</v>
      </c>
      <c r="U117" s="43">
        <v>410.4234345770318</v>
      </c>
      <c r="V117" s="43">
        <v>0</v>
      </c>
      <c r="W117" s="43">
        <v>1481.8749830722809</v>
      </c>
      <c r="X117" s="43">
        <v>0</v>
      </c>
      <c r="Y117" s="43">
        <v>1096.556384784506</v>
      </c>
      <c r="Z117" s="56">
        <v>4.0331304957006466</v>
      </c>
      <c r="AA117" s="50">
        <v>3334.6126519920435</v>
      </c>
    </row>
    <row r="118" spans="2:27" x14ac:dyDescent="0.25">
      <c r="B118" s="50">
        <v>115</v>
      </c>
      <c r="C118" s="47">
        <v>8000.1031260388536</v>
      </c>
      <c r="D118" s="43">
        <v>3146.0553883723956</v>
      </c>
      <c r="E118" s="43">
        <v>628.97834937002779</v>
      </c>
      <c r="F118" s="43">
        <v>2953.1363132596016</v>
      </c>
      <c r="G118" s="43">
        <v>364.51268985888419</v>
      </c>
      <c r="H118" s="43">
        <v>6823.1089674860077</v>
      </c>
      <c r="I118" s="43">
        <v>2114.3415396697969</v>
      </c>
      <c r="J118" s="43">
        <v>679.10432653588259</v>
      </c>
      <c r="K118" s="43">
        <v>1689.0565656125546</v>
      </c>
      <c r="L118" s="43">
        <v>441.46027881270675</v>
      </c>
      <c r="M118" s="43">
        <v>1</v>
      </c>
      <c r="N118" s="43">
        <v>3729.104560136795</v>
      </c>
      <c r="O118" s="43">
        <v>0</v>
      </c>
      <c r="P118" s="43">
        <v>615.52827084364128</v>
      </c>
      <c r="Q118" s="43">
        <v>8143.300713130795</v>
      </c>
      <c r="R118" s="43">
        <v>2270.335584247342</v>
      </c>
      <c r="S118" s="43">
        <v>617.55045445127416</v>
      </c>
      <c r="T118" s="43">
        <v>2198.6154568195343</v>
      </c>
      <c r="U118" s="43">
        <v>404.83892962961272</v>
      </c>
      <c r="V118" s="43">
        <v>0</v>
      </c>
      <c r="W118" s="43">
        <v>3444.3453040122986</v>
      </c>
      <c r="X118" s="43">
        <v>0</v>
      </c>
      <c r="Y118" s="43">
        <v>850.77480585517651</v>
      </c>
      <c r="Z118" s="56">
        <v>3.8969049491609362</v>
      </c>
      <c r="AA118" s="50">
        <v>3755.452424219282</v>
      </c>
    </row>
    <row r="119" spans="2:27" x14ac:dyDescent="0.25">
      <c r="B119" s="50">
        <v>116</v>
      </c>
      <c r="C119" s="47">
        <v>7399.9152949457348</v>
      </c>
      <c r="D119" s="43">
        <v>2455.5995614442927</v>
      </c>
      <c r="E119" s="43">
        <v>521.02345529973434</v>
      </c>
      <c r="F119" s="43">
        <v>3407.5327217578888</v>
      </c>
      <c r="G119" s="43">
        <v>386.10171231804611</v>
      </c>
      <c r="H119" s="43">
        <v>7380.3112564399398</v>
      </c>
      <c r="I119" s="43">
        <v>2476.7737439497232</v>
      </c>
      <c r="J119" s="43">
        <v>553.00178692219242</v>
      </c>
      <c r="K119" s="43">
        <v>3933.1128658354282</v>
      </c>
      <c r="L119" s="43">
        <v>461.63437976528735</v>
      </c>
      <c r="M119" s="43">
        <v>1</v>
      </c>
      <c r="N119" s="43">
        <v>2900.876522064209</v>
      </c>
      <c r="O119" s="43">
        <v>0</v>
      </c>
      <c r="P119" s="43">
        <v>1006.4963015629239</v>
      </c>
      <c r="Q119" s="43">
        <v>6797.5463772076364</v>
      </c>
      <c r="R119" s="43">
        <v>2051.3940581662937</v>
      </c>
      <c r="S119" s="43">
        <v>507.23276527300698</v>
      </c>
      <c r="T119" s="43">
        <v>1558.4642803668976</v>
      </c>
      <c r="U119" s="43">
        <v>401.0166212909557</v>
      </c>
      <c r="V119" s="43">
        <v>0</v>
      </c>
      <c r="W119" s="43">
        <v>1356.4597043991089</v>
      </c>
      <c r="X119" s="43">
        <v>0</v>
      </c>
      <c r="Y119" s="43">
        <v>976.55739778926954</v>
      </c>
      <c r="Z119" s="56">
        <v>4.0777770356666485</v>
      </c>
      <c r="AA119" s="50">
        <v>3020.18820415751</v>
      </c>
    </row>
    <row r="120" spans="2:27" x14ac:dyDescent="0.25">
      <c r="B120" s="50">
        <v>117</v>
      </c>
      <c r="C120" s="47">
        <v>8291.8329690594692</v>
      </c>
      <c r="D120" s="43">
        <v>2776.3423399978901</v>
      </c>
      <c r="E120" s="43">
        <v>554.9584179716951</v>
      </c>
      <c r="F120" s="43">
        <v>1714.5721772313118</v>
      </c>
      <c r="G120" s="43">
        <v>428.03312328631807</v>
      </c>
      <c r="H120" s="43">
        <v>8288.9463616254307</v>
      </c>
      <c r="I120" s="43">
        <v>2687.4222689678481</v>
      </c>
      <c r="J120" s="43">
        <v>507.90802226943083</v>
      </c>
      <c r="K120" s="43">
        <v>2350.6213691830635</v>
      </c>
      <c r="L120" s="43">
        <v>349.0447921083084</v>
      </c>
      <c r="M120" s="43">
        <v>0</v>
      </c>
      <c r="N120" s="43">
        <v>4211.5867054462433</v>
      </c>
      <c r="O120" s="43">
        <v>0</v>
      </c>
      <c r="P120" s="43">
        <v>780.0002769371232</v>
      </c>
      <c r="Q120" s="43">
        <v>7825.3399150583409</v>
      </c>
      <c r="R120" s="43">
        <v>2571.1469249369247</v>
      </c>
      <c r="S120" s="43">
        <v>580.25763517087034</v>
      </c>
      <c r="T120" s="43">
        <v>2836.6952787339687</v>
      </c>
      <c r="U120" s="43">
        <v>348.53014614672895</v>
      </c>
      <c r="V120" s="43">
        <v>0</v>
      </c>
      <c r="W120" s="43">
        <v>4569.9937355518341</v>
      </c>
      <c r="X120" s="43">
        <v>0</v>
      </c>
      <c r="Y120" s="43">
        <v>1141.1286478967754</v>
      </c>
      <c r="Z120" s="56">
        <v>4.0335200218289531</v>
      </c>
      <c r="AA120" s="50">
        <v>3758.9921006941759</v>
      </c>
    </row>
    <row r="121" spans="2:27" x14ac:dyDescent="0.25">
      <c r="B121" s="50">
        <v>118</v>
      </c>
      <c r="C121" s="47">
        <v>10132.869012418894</v>
      </c>
      <c r="D121" s="43">
        <v>2194.9292976599495</v>
      </c>
      <c r="E121" s="43">
        <v>536.39024369525987</v>
      </c>
      <c r="F121" s="43">
        <v>3752.1258436143398</v>
      </c>
      <c r="G121" s="43">
        <v>413.89265298514061</v>
      </c>
      <c r="H121" s="43">
        <v>7716.9103660411674</v>
      </c>
      <c r="I121" s="43">
        <v>3347.6104218966643</v>
      </c>
      <c r="J121" s="43">
        <v>673.19012284882251</v>
      </c>
      <c r="K121" s="43">
        <v>2591.109416782856</v>
      </c>
      <c r="L121" s="43">
        <v>379.85426469547332</v>
      </c>
      <c r="M121" s="43">
        <v>0</v>
      </c>
      <c r="N121" s="43">
        <v>1903.3381209373474</v>
      </c>
      <c r="O121" s="43">
        <v>0</v>
      </c>
      <c r="P121" s="43">
        <v>800.25309971851743</v>
      </c>
      <c r="Q121" s="43">
        <v>6886.2167836654135</v>
      </c>
      <c r="R121" s="43">
        <v>2857.4883207592279</v>
      </c>
      <c r="S121" s="43">
        <v>682.33248348634606</v>
      </c>
      <c r="T121" s="43">
        <v>3316.2316881120205</v>
      </c>
      <c r="U121" s="43">
        <v>400.16208187515321</v>
      </c>
      <c r="V121" s="43">
        <v>0</v>
      </c>
      <c r="W121" s="43">
        <v>3648.2093732357025</v>
      </c>
      <c r="X121" s="43">
        <v>0</v>
      </c>
      <c r="Y121" s="43">
        <v>893.91253529450182</v>
      </c>
      <c r="Z121" s="56">
        <v>4.0046094706029036</v>
      </c>
      <c r="AA121" s="50">
        <v>3781.2504487780757</v>
      </c>
    </row>
    <row r="122" spans="2:27" x14ac:dyDescent="0.25">
      <c r="B122" s="50">
        <v>119</v>
      </c>
      <c r="C122" s="47">
        <v>6957.3973231324899</v>
      </c>
      <c r="D122" s="43">
        <v>2693.6336260408934</v>
      </c>
      <c r="E122" s="43">
        <v>653.55462967397693</v>
      </c>
      <c r="F122" s="43">
        <v>3189.9772763252258</v>
      </c>
      <c r="G122" s="43">
        <v>369.80855208628651</v>
      </c>
      <c r="H122" s="43">
        <v>6043.9477722882166</v>
      </c>
      <c r="I122" s="43">
        <v>2292.8849409073732</v>
      </c>
      <c r="J122" s="43">
        <v>663.74056018292458</v>
      </c>
      <c r="K122" s="43">
        <v>3410.6886139512062</v>
      </c>
      <c r="L122" s="43">
        <v>404.5727751488908</v>
      </c>
      <c r="M122" s="43">
        <v>0</v>
      </c>
      <c r="N122" s="43">
        <v>3735.9570617675781</v>
      </c>
      <c r="O122" s="43">
        <v>0</v>
      </c>
      <c r="P122" s="43">
        <v>909.84981538124975</v>
      </c>
      <c r="Q122" s="43">
        <v>7648.477441208548</v>
      </c>
      <c r="R122" s="43">
        <v>2522.7891073164164</v>
      </c>
      <c r="S122" s="43">
        <v>546.18426095273321</v>
      </c>
      <c r="T122" s="43">
        <v>1673.4173312783241</v>
      </c>
      <c r="U122" s="43">
        <v>418.07989997112651</v>
      </c>
      <c r="V122" s="43">
        <v>0</v>
      </c>
      <c r="W122" s="43">
        <v>2461.3051719665527</v>
      </c>
      <c r="X122" s="43">
        <v>0</v>
      </c>
      <c r="Y122" s="43">
        <v>686.66788019586966</v>
      </c>
      <c r="Z122" s="56">
        <v>4.0123587674426808</v>
      </c>
      <c r="AA122" s="50">
        <v>3441.6035158113305</v>
      </c>
    </row>
    <row r="123" spans="2:27" x14ac:dyDescent="0.25">
      <c r="B123" s="50">
        <v>120</v>
      </c>
      <c r="C123" s="47">
        <v>10771.288950060985</v>
      </c>
      <c r="D123" s="43">
        <v>2551.2424853167654</v>
      </c>
      <c r="E123" s="43">
        <v>802.60300902491997</v>
      </c>
      <c r="F123" s="43">
        <v>2672.2115908563137</v>
      </c>
      <c r="G123" s="43">
        <v>419.970746921032</v>
      </c>
      <c r="H123" s="43">
        <v>7614.8553518718672</v>
      </c>
      <c r="I123" s="43">
        <v>2892.3214106597425</v>
      </c>
      <c r="J123" s="43">
        <v>557.07953071596626</v>
      </c>
      <c r="K123" s="43">
        <v>2697.6087002456188</v>
      </c>
      <c r="L123" s="43">
        <v>454.84971720304787</v>
      </c>
      <c r="M123" s="43">
        <v>0</v>
      </c>
      <c r="N123" s="43">
        <v>1388.8980269432068</v>
      </c>
      <c r="O123" s="43">
        <v>0</v>
      </c>
      <c r="P123" s="43">
        <v>752.31967467264258</v>
      </c>
      <c r="Q123" s="43">
        <v>6855.0531804202619</v>
      </c>
      <c r="R123" s="43">
        <v>2931.7462851389978</v>
      </c>
      <c r="S123" s="43">
        <v>567.78766177489433</v>
      </c>
      <c r="T123" s="43">
        <v>2854.8390129208565</v>
      </c>
      <c r="U123" s="43">
        <v>325.6824786274953</v>
      </c>
      <c r="V123" s="43">
        <v>1</v>
      </c>
      <c r="W123" s="43">
        <v>1419.3896276950836</v>
      </c>
      <c r="X123" s="43">
        <v>0</v>
      </c>
      <c r="Y123" s="43">
        <v>737.89235141700624</v>
      </c>
      <c r="Z123" s="56">
        <v>4.206927152951712</v>
      </c>
      <c r="AA123" s="50">
        <v>3792.4351115477275</v>
      </c>
    </row>
    <row r="124" spans="2:27" x14ac:dyDescent="0.25">
      <c r="B124" s="50">
        <v>121</v>
      </c>
      <c r="C124" s="47">
        <v>7095.4676206664553</v>
      </c>
      <c r="D124" s="43">
        <v>3426.2031974420938</v>
      </c>
      <c r="E124" s="43">
        <v>640.04044769256518</v>
      </c>
      <c r="F124" s="43">
        <v>3806.5285547077656</v>
      </c>
      <c r="G124" s="43">
        <v>389.37653030216995</v>
      </c>
      <c r="H124" s="43">
        <v>6449.324147782525</v>
      </c>
      <c r="I124" s="43">
        <v>3227.4861143846192</v>
      </c>
      <c r="J124" s="43">
        <v>697.1061476648058</v>
      </c>
      <c r="K124" s="43">
        <v>2008.7878774106503</v>
      </c>
      <c r="L124" s="43">
        <v>427.24634216413483</v>
      </c>
      <c r="M124" s="43">
        <v>0</v>
      </c>
      <c r="N124" s="43">
        <v>2714.3268601894379</v>
      </c>
      <c r="O124" s="43">
        <v>0</v>
      </c>
      <c r="P124" s="43">
        <v>639.34235624448092</v>
      </c>
      <c r="Q124" s="43">
        <v>7528.6968062135875</v>
      </c>
      <c r="R124" s="43">
        <v>2226.5692769195057</v>
      </c>
      <c r="S124" s="43">
        <v>553.34788843510648</v>
      </c>
      <c r="T124" s="43">
        <v>2972.9645302891731</v>
      </c>
      <c r="U124" s="43">
        <v>482.18366499785083</v>
      </c>
      <c r="V124" s="43">
        <v>0</v>
      </c>
      <c r="W124" s="43">
        <v>1686.7280192375183</v>
      </c>
      <c r="X124" s="43">
        <v>0</v>
      </c>
      <c r="Y124" s="43">
        <v>1046.217997544687</v>
      </c>
      <c r="Z124" s="56">
        <v>3.9970583059854512</v>
      </c>
      <c r="AA124" s="50">
        <v>3693.6569438446822</v>
      </c>
    </row>
    <row r="125" spans="2:27" x14ac:dyDescent="0.25">
      <c r="B125" s="50">
        <v>122</v>
      </c>
      <c r="C125" s="47">
        <v>8279.7812708193815</v>
      </c>
      <c r="D125" s="43">
        <v>2739.6958896027413</v>
      </c>
      <c r="E125" s="43">
        <v>751.60818143730512</v>
      </c>
      <c r="F125" s="43">
        <v>2722.3942033946514</v>
      </c>
      <c r="G125" s="43">
        <v>430.92130139832295</v>
      </c>
      <c r="H125" s="43">
        <v>6273.0584433648346</v>
      </c>
      <c r="I125" s="43">
        <v>3234.8381803316256</v>
      </c>
      <c r="J125" s="43">
        <v>578.19370449667474</v>
      </c>
      <c r="K125" s="43">
        <v>2239.840451925993</v>
      </c>
      <c r="L125" s="43">
        <v>333.59354718537554</v>
      </c>
      <c r="M125" s="43">
        <v>1</v>
      </c>
      <c r="N125" s="43">
        <v>4880.8398582935333</v>
      </c>
      <c r="O125" s="43">
        <v>0</v>
      </c>
      <c r="P125" s="43">
        <v>645.68516218036075</v>
      </c>
      <c r="Q125" s="43">
        <v>6946.7084475033298</v>
      </c>
      <c r="R125" s="43">
        <v>2424.7519327792525</v>
      </c>
      <c r="S125" s="43">
        <v>563.99934706174292</v>
      </c>
      <c r="T125" s="43">
        <v>1747.2778718173504</v>
      </c>
      <c r="U125" s="43">
        <v>392.75052906479453</v>
      </c>
      <c r="V125" s="43">
        <v>0</v>
      </c>
      <c r="W125" s="43">
        <v>3898.7139713764191</v>
      </c>
      <c r="X125" s="43">
        <v>0</v>
      </c>
      <c r="Y125" s="43">
        <v>583.85294105880052</v>
      </c>
      <c r="Z125" s="56">
        <v>4.1581051284324451</v>
      </c>
      <c r="AA125" s="50">
        <v>3144.5785338178234</v>
      </c>
    </row>
    <row r="126" spans="2:27" x14ac:dyDescent="0.25">
      <c r="B126" s="50">
        <v>123</v>
      </c>
      <c r="C126" s="47">
        <v>5700.3061288305071</v>
      </c>
      <c r="D126" s="43">
        <v>2975.5784161896349</v>
      </c>
      <c r="E126" s="43">
        <v>625.9651511423757</v>
      </c>
      <c r="F126" s="43">
        <v>2096.2032641470432</v>
      </c>
      <c r="G126" s="43">
        <v>358.12757170251899</v>
      </c>
      <c r="H126" s="43">
        <v>6732.6410658924242</v>
      </c>
      <c r="I126" s="43">
        <v>2229.664653279608</v>
      </c>
      <c r="J126" s="43">
        <v>570.90820369692494</v>
      </c>
      <c r="K126" s="43">
        <v>2954.9921371042728</v>
      </c>
      <c r="L126" s="43">
        <v>410.97215972812381</v>
      </c>
      <c r="M126" s="43">
        <v>0</v>
      </c>
      <c r="N126" s="43">
        <v>4622.3469271659851</v>
      </c>
      <c r="O126" s="43">
        <v>0</v>
      </c>
      <c r="P126" s="43">
        <v>1281.5721722787637</v>
      </c>
      <c r="Q126" s="43">
        <v>7393.3420319887573</v>
      </c>
      <c r="R126" s="43">
        <v>2933.2293821008411</v>
      </c>
      <c r="S126" s="43">
        <v>642.45043989857572</v>
      </c>
      <c r="T126" s="43">
        <v>3290.2536977827549</v>
      </c>
      <c r="U126" s="43">
        <v>397.75139916996176</v>
      </c>
      <c r="V126" s="43">
        <v>0</v>
      </c>
      <c r="W126" s="43">
        <v>2464.331113576889</v>
      </c>
      <c r="X126" s="43">
        <v>0</v>
      </c>
      <c r="Y126" s="43">
        <v>763.11454644056528</v>
      </c>
      <c r="Z126" s="56">
        <v>4.0977613414036975</v>
      </c>
      <c r="AA126" s="50">
        <v>3820.873312640882</v>
      </c>
    </row>
    <row r="127" spans="2:27" x14ac:dyDescent="0.25">
      <c r="B127" s="50">
        <v>124</v>
      </c>
      <c r="C127" s="47">
        <v>9865.0813607358577</v>
      </c>
      <c r="D127" s="43">
        <v>2778.2282187390856</v>
      </c>
      <c r="E127" s="43">
        <v>673.06852653581541</v>
      </c>
      <c r="F127" s="43">
        <v>1716.9917203485966</v>
      </c>
      <c r="G127" s="43">
        <v>460.54037076049332</v>
      </c>
      <c r="H127" s="43">
        <v>7768.0348661553653</v>
      </c>
      <c r="I127" s="43">
        <v>2571.557810954313</v>
      </c>
      <c r="J127" s="43">
        <v>691.82264250505557</v>
      </c>
      <c r="K127" s="43">
        <v>3458.4629134833813</v>
      </c>
      <c r="L127" s="43">
        <v>413.05966842089822</v>
      </c>
      <c r="M127" s="43">
        <v>0</v>
      </c>
      <c r="N127" s="43">
        <v>1318.4663209915161</v>
      </c>
      <c r="O127" s="43">
        <v>0</v>
      </c>
      <c r="P127" s="43">
        <v>533.78421427835451</v>
      </c>
      <c r="Q127" s="43">
        <v>6418.964496820131</v>
      </c>
      <c r="R127" s="43">
        <v>2836.1814778988005</v>
      </c>
      <c r="S127" s="43">
        <v>681.30071644388568</v>
      </c>
      <c r="T127" s="43">
        <v>3306.1654512584209</v>
      </c>
      <c r="U127" s="43">
        <v>350.72103097160544</v>
      </c>
      <c r="V127" s="43">
        <v>0</v>
      </c>
      <c r="W127" s="43">
        <v>2089.7988169193268</v>
      </c>
      <c r="X127" s="43">
        <v>0</v>
      </c>
      <c r="Y127" s="43">
        <v>776.22441014374579</v>
      </c>
      <c r="Z127" s="56">
        <v>4.079010929873772</v>
      </c>
      <c r="AA127" s="50">
        <v>3577.6646408359693</v>
      </c>
    </row>
    <row r="128" spans="2:27" x14ac:dyDescent="0.25">
      <c r="B128" s="50">
        <v>125</v>
      </c>
      <c r="C128" s="47">
        <v>8592.5348264405384</v>
      </c>
      <c r="D128" s="43">
        <v>2639.5524789429783</v>
      </c>
      <c r="E128" s="43">
        <v>601.09646495951733</v>
      </c>
      <c r="F128" s="43">
        <v>1590.6348930299282</v>
      </c>
      <c r="G128" s="43">
        <v>407.35814111961912</v>
      </c>
      <c r="H128" s="43">
        <v>7779.4513890164035</v>
      </c>
      <c r="I128" s="43">
        <v>2786.6128256667635</v>
      </c>
      <c r="J128" s="43">
        <v>545.98548853009618</v>
      </c>
      <c r="K128" s="43">
        <v>2115.8908230066299</v>
      </c>
      <c r="L128" s="43">
        <v>371.99715479036644</v>
      </c>
      <c r="M128" s="43">
        <v>0</v>
      </c>
      <c r="N128" s="43">
        <v>1392.0174458026886</v>
      </c>
      <c r="O128" s="43">
        <v>0</v>
      </c>
      <c r="P128" s="43">
        <v>912.96719585110395</v>
      </c>
      <c r="Q128" s="43">
        <v>8996.2952094340908</v>
      </c>
      <c r="R128" s="43">
        <v>2088.1783975675648</v>
      </c>
      <c r="S128" s="43">
        <v>523.5547519243562</v>
      </c>
      <c r="T128" s="43">
        <v>1515.173903554678</v>
      </c>
      <c r="U128" s="43">
        <v>415.21918625691649</v>
      </c>
      <c r="V128" s="43">
        <v>0</v>
      </c>
      <c r="W128" s="43">
        <v>1626.6721489429474</v>
      </c>
      <c r="X128" s="43">
        <v>0</v>
      </c>
      <c r="Y128" s="43">
        <v>871.47251579426018</v>
      </c>
      <c r="Z128" s="56">
        <v>4.2298474571594298</v>
      </c>
      <c r="AA128" s="50">
        <v>3437.1030151760929</v>
      </c>
    </row>
    <row r="129" spans="2:27" x14ac:dyDescent="0.25">
      <c r="B129" s="50">
        <v>126</v>
      </c>
      <c r="C129" s="47">
        <v>6528.7586136561713</v>
      </c>
      <c r="D129" s="43">
        <v>2188.8745165486603</v>
      </c>
      <c r="E129" s="43">
        <v>524.19466457443787</v>
      </c>
      <c r="F129" s="43">
        <v>3613.4816065430641</v>
      </c>
      <c r="G129" s="43">
        <v>384.77756971180992</v>
      </c>
      <c r="H129" s="43">
        <v>7264.9263501756832</v>
      </c>
      <c r="I129" s="43">
        <v>2642.4434119457242</v>
      </c>
      <c r="J129" s="43">
        <v>718.7265760859525</v>
      </c>
      <c r="K129" s="43">
        <v>3168.290643543005</v>
      </c>
      <c r="L129" s="43">
        <v>357.54428757350735</v>
      </c>
      <c r="M129" s="43">
        <v>0</v>
      </c>
      <c r="N129" s="43">
        <v>2101.7022571563721</v>
      </c>
      <c r="O129" s="43">
        <v>0</v>
      </c>
      <c r="P129" s="43">
        <v>600.02008220983282</v>
      </c>
      <c r="Q129" s="43">
        <v>5496.9067132303808</v>
      </c>
      <c r="R129" s="43">
        <v>2794.6188894751058</v>
      </c>
      <c r="S129" s="43">
        <v>648.53845558232229</v>
      </c>
      <c r="T129" s="43">
        <v>2961.5216751396656</v>
      </c>
      <c r="U129" s="43">
        <v>361.27631216308515</v>
      </c>
      <c r="V129" s="43">
        <v>0</v>
      </c>
      <c r="W129" s="43">
        <v>2430.3304767608643</v>
      </c>
      <c r="X129" s="43">
        <v>0</v>
      </c>
      <c r="Y129" s="43">
        <v>1306.014677813218</v>
      </c>
      <c r="Z129" s="56">
        <v>3.995073953977875</v>
      </c>
      <c r="AA129" s="50">
        <v>3319.8038880819199</v>
      </c>
    </row>
    <row r="130" spans="2:27" x14ac:dyDescent="0.25">
      <c r="B130" s="50">
        <v>127</v>
      </c>
      <c r="C130" s="47">
        <v>9109.5451289020821</v>
      </c>
      <c r="D130" s="43">
        <v>2785.3330482260153</v>
      </c>
      <c r="E130" s="43">
        <v>655.99990863038806</v>
      </c>
      <c r="F130" s="43">
        <v>3520.70426389575</v>
      </c>
      <c r="G130" s="43">
        <v>375.36372194136499</v>
      </c>
      <c r="H130" s="43">
        <v>7240.8944019395431</v>
      </c>
      <c r="I130" s="43">
        <v>3199.9381540617655</v>
      </c>
      <c r="J130" s="43">
        <v>680.24671773172577</v>
      </c>
      <c r="K130" s="43">
        <v>2492.4780431389809</v>
      </c>
      <c r="L130" s="43">
        <v>322.76109244804957</v>
      </c>
      <c r="M130" s="43">
        <v>0</v>
      </c>
      <c r="N130" s="43">
        <v>2938.8942410945892</v>
      </c>
      <c r="O130" s="43">
        <v>0</v>
      </c>
      <c r="P130" s="43">
        <v>1395.2468589734317</v>
      </c>
      <c r="Q130" s="43">
        <v>8216.3550421876516</v>
      </c>
      <c r="R130" s="43">
        <v>2375.8972429060268</v>
      </c>
      <c r="S130" s="43">
        <v>592.31619519314881</v>
      </c>
      <c r="T130" s="43">
        <v>2229.1438072919846</v>
      </c>
      <c r="U130" s="43">
        <v>384.2969655568578</v>
      </c>
      <c r="V130" s="43">
        <v>0</v>
      </c>
      <c r="W130" s="43">
        <v>1751.9275622367859</v>
      </c>
      <c r="X130" s="43">
        <v>0</v>
      </c>
      <c r="Y130" s="43">
        <v>660.58867236087917</v>
      </c>
      <c r="Z130" s="56">
        <v>3.8310806007361511</v>
      </c>
      <c r="AA130" s="50">
        <v>3862.6201835305155</v>
      </c>
    </row>
    <row r="131" spans="2:27" x14ac:dyDescent="0.25">
      <c r="B131" s="50">
        <v>128</v>
      </c>
      <c r="C131" s="47">
        <v>7493.0404653462683</v>
      </c>
      <c r="D131" s="43">
        <v>2398.8195273302645</v>
      </c>
      <c r="E131" s="43">
        <v>609.28901572249367</v>
      </c>
      <c r="F131" s="43">
        <v>3413.9014688134193</v>
      </c>
      <c r="G131" s="43">
        <v>448.68987136358385</v>
      </c>
      <c r="H131" s="43">
        <v>7285.086088330756</v>
      </c>
      <c r="I131" s="43">
        <v>3432.4436751959815</v>
      </c>
      <c r="J131" s="43">
        <v>547.24657728900002</v>
      </c>
      <c r="K131" s="43">
        <v>3515.0702983140945</v>
      </c>
      <c r="L131" s="43">
        <v>412.3538484960925</v>
      </c>
      <c r="M131" s="43">
        <v>0</v>
      </c>
      <c r="N131" s="43">
        <v>2503.9795980453491</v>
      </c>
      <c r="O131" s="43">
        <v>1</v>
      </c>
      <c r="P131" s="43">
        <v>941.77569390100348</v>
      </c>
      <c r="Q131" s="43">
        <v>7367.0007165482812</v>
      </c>
      <c r="R131" s="43">
        <v>2262.1333710359991</v>
      </c>
      <c r="S131" s="43">
        <v>604.29070775013383</v>
      </c>
      <c r="T131" s="43">
        <v>2711.7092968523502</v>
      </c>
      <c r="U131" s="43">
        <v>405.12576605525339</v>
      </c>
      <c r="V131" s="43">
        <v>0</v>
      </c>
      <c r="W131" s="43">
        <v>3767.234010219574</v>
      </c>
      <c r="X131" s="43">
        <v>0</v>
      </c>
      <c r="Y131" s="43">
        <v>969.28872961813795</v>
      </c>
      <c r="Z131" s="56">
        <v>4.1300415932749042</v>
      </c>
      <c r="AA131" s="50">
        <v>3474.6041980809737</v>
      </c>
    </row>
    <row r="132" spans="2:27" x14ac:dyDescent="0.25">
      <c r="B132" s="50">
        <v>129</v>
      </c>
      <c r="C132" s="47">
        <v>7081.5461402652163</v>
      </c>
      <c r="D132" s="43">
        <v>2265.9374003010503</v>
      </c>
      <c r="E132" s="43">
        <v>735.9535348563204</v>
      </c>
      <c r="F132" s="43">
        <v>2555.4569651186466</v>
      </c>
      <c r="G132" s="43">
        <v>374.66994499118346</v>
      </c>
      <c r="H132" s="43">
        <v>7297.30165353337</v>
      </c>
      <c r="I132" s="43">
        <v>3337.2098709498878</v>
      </c>
      <c r="J132" s="43">
        <v>542.79653493782735</v>
      </c>
      <c r="K132" s="43">
        <v>3435.1407319307327</v>
      </c>
      <c r="L132" s="43">
        <v>355.24132816680611</v>
      </c>
      <c r="M132" s="43">
        <v>0</v>
      </c>
      <c r="N132" s="43">
        <v>2409.1456897258759</v>
      </c>
      <c r="O132" s="43">
        <v>0</v>
      </c>
      <c r="P132" s="43">
        <v>847.11236194934224</v>
      </c>
      <c r="Q132" s="43">
        <v>5968.5260039214436</v>
      </c>
      <c r="R132" s="43">
        <v>2209.713883594919</v>
      </c>
      <c r="S132" s="43">
        <v>550.42667465030161</v>
      </c>
      <c r="T132" s="43">
        <v>1810.8363093435764</v>
      </c>
      <c r="U132" s="43">
        <v>444.02851807121908</v>
      </c>
      <c r="V132" s="43">
        <v>1</v>
      </c>
      <c r="W132" s="43">
        <v>2452.0077891349792</v>
      </c>
      <c r="X132" s="43">
        <v>0</v>
      </c>
      <c r="Y132" s="43">
        <v>623.18415482017554</v>
      </c>
      <c r="Z132" s="56">
        <v>4.1107886673338454</v>
      </c>
      <c r="AA132" s="50">
        <v>3511.6227923433894</v>
      </c>
    </row>
    <row r="133" spans="2:27" x14ac:dyDescent="0.25">
      <c r="B133" s="50">
        <v>130</v>
      </c>
      <c r="C133" s="47">
        <v>7035.3403166128974</v>
      </c>
      <c r="D133" s="43">
        <v>3035.0289069701948</v>
      </c>
      <c r="E133" s="43">
        <v>591.93527263015596</v>
      </c>
      <c r="F133" s="43">
        <v>3019.3791478872299</v>
      </c>
      <c r="G133" s="43">
        <v>413.25346227161447</v>
      </c>
      <c r="H133" s="43">
        <v>6180.1162538681838</v>
      </c>
      <c r="I133" s="43">
        <v>3036.4043874416684</v>
      </c>
      <c r="J133" s="43">
        <v>544.16314880415882</v>
      </c>
      <c r="K133" s="43">
        <v>3703.2434530556202</v>
      </c>
      <c r="L133" s="43">
        <v>345.92958673405388</v>
      </c>
      <c r="M133" s="43">
        <v>0</v>
      </c>
      <c r="N133" s="43">
        <v>4720.5989429950714</v>
      </c>
      <c r="O133" s="43">
        <v>0</v>
      </c>
      <c r="P133" s="43">
        <v>741.98877318426764</v>
      </c>
      <c r="Q133" s="43">
        <v>8220.3705179170684</v>
      </c>
      <c r="R133" s="43">
        <v>3430.1445987890852</v>
      </c>
      <c r="S133" s="43">
        <v>698.0856265242893</v>
      </c>
      <c r="T133" s="43">
        <v>3863.4787532687187</v>
      </c>
      <c r="U133" s="43">
        <v>413.2990208109764</v>
      </c>
      <c r="V133" s="43">
        <v>0</v>
      </c>
      <c r="W133" s="43">
        <v>3688.1969835758209</v>
      </c>
      <c r="X133" s="43">
        <v>0</v>
      </c>
      <c r="Y133" s="43">
        <v>517.02786372845947</v>
      </c>
      <c r="Z133" s="56">
        <v>3.8729740339762166</v>
      </c>
      <c r="AA133" s="50">
        <v>4550.8641066759019</v>
      </c>
    </row>
    <row r="134" spans="2:27" x14ac:dyDescent="0.25">
      <c r="B134" s="50">
        <v>131</v>
      </c>
      <c r="C134" s="47">
        <v>8782.192317754063</v>
      </c>
      <c r="D134" s="43">
        <v>2970.0914316601866</v>
      </c>
      <c r="E134" s="43">
        <v>646.24072636784967</v>
      </c>
      <c r="F134" s="43">
        <v>3083.1126102805138</v>
      </c>
      <c r="G134" s="43">
        <v>480.6494027420689</v>
      </c>
      <c r="H134" s="43">
        <v>6819.4424362459376</v>
      </c>
      <c r="I134" s="43">
        <v>2263.5464305168016</v>
      </c>
      <c r="J134" s="43">
        <v>525.68988306261815</v>
      </c>
      <c r="K134" s="43">
        <v>2413.0378545820713</v>
      </c>
      <c r="L134" s="43">
        <v>384.08123511768179</v>
      </c>
      <c r="M134" s="43">
        <v>0</v>
      </c>
      <c r="N134" s="43">
        <v>2944.9358961582184</v>
      </c>
      <c r="O134" s="43">
        <v>0</v>
      </c>
      <c r="P134" s="43">
        <v>761.86863901642914</v>
      </c>
      <c r="Q134" s="43">
        <v>8634.8752439268501</v>
      </c>
      <c r="R134" s="43">
        <v>2756.983022864028</v>
      </c>
      <c r="S134" s="43">
        <v>621.18404461201726</v>
      </c>
      <c r="T134" s="43">
        <v>3276.4051829278469</v>
      </c>
      <c r="U134" s="43">
        <v>384.16226230698828</v>
      </c>
      <c r="V134" s="43">
        <v>0</v>
      </c>
      <c r="W134" s="43">
        <v>4949.9962649345398</v>
      </c>
      <c r="X134" s="43">
        <v>0</v>
      </c>
      <c r="Y134" s="43">
        <v>1332.7291093011786</v>
      </c>
      <c r="Z134" s="56">
        <v>4.1309445057329262</v>
      </c>
      <c r="AA134" s="50">
        <v>4036.2705752880697</v>
      </c>
    </row>
    <row r="135" spans="2:27" x14ac:dyDescent="0.25">
      <c r="B135" s="50">
        <v>132</v>
      </c>
      <c r="C135" s="47">
        <v>5642.0445669203609</v>
      </c>
      <c r="D135" s="43">
        <v>2728.6778427084569</v>
      </c>
      <c r="E135" s="43">
        <v>567.18266121657689</v>
      </c>
      <c r="F135" s="43">
        <v>2249.9528205394745</v>
      </c>
      <c r="G135" s="43">
        <v>438.33233014893528</v>
      </c>
      <c r="H135" s="43">
        <v>8692.0636375258146</v>
      </c>
      <c r="I135" s="43">
        <v>2731.3719083333108</v>
      </c>
      <c r="J135" s="43">
        <v>634.89271003184956</v>
      </c>
      <c r="K135" s="43">
        <v>2139.3277601897717</v>
      </c>
      <c r="L135" s="43">
        <v>421.55847666819983</v>
      </c>
      <c r="M135" s="43">
        <v>0</v>
      </c>
      <c r="N135" s="43">
        <v>4341.5502452850342</v>
      </c>
      <c r="O135" s="43">
        <v>0</v>
      </c>
      <c r="P135" s="43">
        <v>849.42389447550977</v>
      </c>
      <c r="Q135" s="43">
        <v>8079.1911924685992</v>
      </c>
      <c r="R135" s="43">
        <v>2681.9436754514936</v>
      </c>
      <c r="S135" s="43">
        <v>695.5899337303938</v>
      </c>
      <c r="T135" s="43">
        <v>3013.9541843533516</v>
      </c>
      <c r="U135" s="43">
        <v>459.92757002070312</v>
      </c>
      <c r="V135" s="43">
        <v>0</v>
      </c>
      <c r="W135" s="43">
        <v>1523.0921657085419</v>
      </c>
      <c r="X135" s="43">
        <v>0</v>
      </c>
      <c r="Y135" s="43">
        <v>785.22293233744131</v>
      </c>
      <c r="Z135" s="56">
        <v>4.1119473637944051</v>
      </c>
      <c r="AA135" s="50">
        <v>3874.2243386413793</v>
      </c>
    </row>
    <row r="136" spans="2:27" x14ac:dyDescent="0.25">
      <c r="B136" s="50">
        <v>133</v>
      </c>
      <c r="C136" s="47">
        <v>9128.2117687148238</v>
      </c>
      <c r="D136" s="43">
        <v>2271.1060269964992</v>
      </c>
      <c r="E136" s="43">
        <v>616.97490339777505</v>
      </c>
      <c r="F136" s="43">
        <v>1632.6379492878914</v>
      </c>
      <c r="G136" s="43">
        <v>336.63891108805683</v>
      </c>
      <c r="H136" s="43">
        <v>5630.3572549388919</v>
      </c>
      <c r="I136" s="43">
        <v>2589.6821543634196</v>
      </c>
      <c r="J136" s="43">
        <v>559.31028600229195</v>
      </c>
      <c r="K136" s="43">
        <v>3620.9838625788689</v>
      </c>
      <c r="L136" s="43">
        <v>393.77425759906174</v>
      </c>
      <c r="M136" s="43">
        <v>0</v>
      </c>
      <c r="N136" s="43">
        <v>4313.4175012111664</v>
      </c>
      <c r="O136" s="43">
        <v>0</v>
      </c>
      <c r="P136" s="43">
        <v>919.61166477098857</v>
      </c>
      <c r="Q136" s="43">
        <v>9731.8897009611901</v>
      </c>
      <c r="R136" s="43">
        <v>3289.2346929352907</v>
      </c>
      <c r="S136" s="43">
        <v>710.43355397567211</v>
      </c>
      <c r="T136" s="43">
        <v>3518.3069121837616</v>
      </c>
      <c r="U136" s="43">
        <v>432.36029037194612</v>
      </c>
      <c r="V136" s="43">
        <v>0</v>
      </c>
      <c r="W136" s="43">
        <v>1025.4168889522552</v>
      </c>
      <c r="X136" s="43">
        <v>0</v>
      </c>
      <c r="Y136" s="43">
        <v>838.55275443685264</v>
      </c>
      <c r="Z136" s="56">
        <v>4.0859639901600442</v>
      </c>
      <c r="AA136" s="50">
        <v>4572.2931468361012</v>
      </c>
    </row>
    <row r="137" spans="2:27" x14ac:dyDescent="0.25">
      <c r="B137" s="50">
        <v>134</v>
      </c>
      <c r="C137" s="47">
        <v>9949.464601217267</v>
      </c>
      <c r="D137" s="43">
        <v>2205.0052700503411</v>
      </c>
      <c r="E137" s="43">
        <v>684.03750230285357</v>
      </c>
      <c r="F137" s="43">
        <v>2704.8256394267082</v>
      </c>
      <c r="G137" s="43">
        <v>464.92649681412843</v>
      </c>
      <c r="H137" s="43">
        <v>7821.9657843677815</v>
      </c>
      <c r="I137" s="43">
        <v>2997.2272254121085</v>
      </c>
      <c r="J137" s="43">
        <v>663.30413124152722</v>
      </c>
      <c r="K137" s="43">
        <v>2052.2050848603249</v>
      </c>
      <c r="L137" s="43">
        <v>420.71114072527621</v>
      </c>
      <c r="M137" s="43">
        <v>0</v>
      </c>
      <c r="N137" s="43">
        <v>4732.0712571144104</v>
      </c>
      <c r="O137" s="43">
        <v>0</v>
      </c>
      <c r="P137" s="43">
        <v>1096.7655145649869</v>
      </c>
      <c r="Q137" s="43">
        <v>7144.4717024484271</v>
      </c>
      <c r="R137" s="43">
        <v>2785.7362957106175</v>
      </c>
      <c r="S137" s="43">
        <v>691.95060387041724</v>
      </c>
      <c r="T137" s="43">
        <v>2819.2351794242859</v>
      </c>
      <c r="U137" s="43">
        <v>419.81527299573736</v>
      </c>
      <c r="V137" s="43">
        <v>0</v>
      </c>
      <c r="W137" s="43">
        <v>4822.2224230766296</v>
      </c>
      <c r="X137" s="43">
        <v>0</v>
      </c>
      <c r="Y137" s="43">
        <v>857.5286148649302</v>
      </c>
      <c r="Z137" s="56">
        <v>3.9639811514510197</v>
      </c>
      <c r="AA137" s="50">
        <v>3749.0614830520885</v>
      </c>
    </row>
    <row r="138" spans="2:27" x14ac:dyDescent="0.25">
      <c r="B138" s="50">
        <v>135</v>
      </c>
      <c r="C138" s="47">
        <v>5854.1541122056296</v>
      </c>
      <c r="D138" s="43">
        <v>3288.5801877943386</v>
      </c>
      <c r="E138" s="43">
        <v>565.38600431430768</v>
      </c>
      <c r="F138" s="43">
        <v>3207.4610979855061</v>
      </c>
      <c r="G138" s="43">
        <v>410.71925207193931</v>
      </c>
      <c r="H138" s="43">
        <v>6787.2832974657949</v>
      </c>
      <c r="I138" s="43">
        <v>2545.801844905418</v>
      </c>
      <c r="J138" s="43">
        <v>585.81860668178138</v>
      </c>
      <c r="K138" s="43">
        <v>3137.6912574470043</v>
      </c>
      <c r="L138" s="43">
        <v>377.49742466699848</v>
      </c>
      <c r="M138" s="43">
        <v>1</v>
      </c>
      <c r="N138" s="43">
        <v>3624.7112834453583</v>
      </c>
      <c r="O138" s="43">
        <v>0</v>
      </c>
      <c r="P138" s="43">
        <v>839.34679508397278</v>
      </c>
      <c r="Q138" s="43">
        <v>7119.6665663208678</v>
      </c>
      <c r="R138" s="43">
        <v>2162.842375751231</v>
      </c>
      <c r="S138" s="43">
        <v>581.88003066743522</v>
      </c>
      <c r="T138" s="43">
        <v>2246.8347649276257</v>
      </c>
      <c r="U138" s="43">
        <v>327.50494117099458</v>
      </c>
      <c r="V138" s="43">
        <v>0</v>
      </c>
      <c r="W138" s="43">
        <v>3471.8119268417358</v>
      </c>
      <c r="X138" s="43">
        <v>0</v>
      </c>
      <c r="Y138" s="43">
        <v>570.19768216682155</v>
      </c>
      <c r="Z138" s="56">
        <v>4.286125283348432</v>
      </c>
      <c r="AA138" s="50">
        <v>3135.4026750098801</v>
      </c>
    </row>
    <row r="139" spans="2:27" x14ac:dyDescent="0.25">
      <c r="B139" s="50">
        <v>136</v>
      </c>
      <c r="C139" s="47">
        <v>7499.6083256281536</v>
      </c>
      <c r="D139" s="43">
        <v>2769.3835462752618</v>
      </c>
      <c r="E139" s="43">
        <v>630.09765402504775</v>
      </c>
      <c r="F139" s="43">
        <v>2328.6471116542816</v>
      </c>
      <c r="G139" s="43">
        <v>376.19529865132563</v>
      </c>
      <c r="H139" s="43">
        <v>6797.4359194577664</v>
      </c>
      <c r="I139" s="43">
        <v>3282.0211836094286</v>
      </c>
      <c r="J139" s="43">
        <v>652.58281326752092</v>
      </c>
      <c r="K139" s="43">
        <v>2722.8476198017597</v>
      </c>
      <c r="L139" s="43">
        <v>400.9112661971858</v>
      </c>
      <c r="M139" s="43">
        <v>1</v>
      </c>
      <c r="N139" s="43">
        <v>4592.6959812641144</v>
      </c>
      <c r="O139" s="43">
        <v>0</v>
      </c>
      <c r="P139" s="43">
        <v>1024.5033214202676</v>
      </c>
      <c r="Q139" s="43">
        <v>10037.336601498759</v>
      </c>
      <c r="R139" s="43">
        <v>2710.2857762583672</v>
      </c>
      <c r="S139" s="43">
        <v>603.64387547437593</v>
      </c>
      <c r="T139" s="43">
        <v>2365.2226285636425</v>
      </c>
      <c r="U139" s="43">
        <v>449.63169400834011</v>
      </c>
      <c r="V139" s="43">
        <v>1</v>
      </c>
      <c r="W139" s="43">
        <v>2145.7799775600433</v>
      </c>
      <c r="X139" s="43">
        <v>0</v>
      </c>
      <c r="Y139" s="43">
        <v>549.38594041401882</v>
      </c>
      <c r="Z139" s="56">
        <v>4.0676693627395073</v>
      </c>
      <c r="AA139" s="50">
        <v>4747.657400639192</v>
      </c>
    </row>
    <row r="140" spans="2:27" x14ac:dyDescent="0.25">
      <c r="B140" s="50">
        <v>137</v>
      </c>
      <c r="C140" s="47">
        <v>6143.9275088999566</v>
      </c>
      <c r="D140" s="43">
        <v>2584.2744624117649</v>
      </c>
      <c r="E140" s="43">
        <v>591.22088033602654</v>
      </c>
      <c r="F140" s="43">
        <v>2949.5607542991638</v>
      </c>
      <c r="G140" s="43">
        <v>393.53251116819922</v>
      </c>
      <c r="H140" s="43">
        <v>6674.3165473451036</v>
      </c>
      <c r="I140" s="43">
        <v>2911.319137445058</v>
      </c>
      <c r="J140" s="43">
        <v>664.42424392258067</v>
      </c>
      <c r="K140" s="43">
        <v>3032.3733571171761</v>
      </c>
      <c r="L140" s="43">
        <v>363.44617502753653</v>
      </c>
      <c r="M140" s="43">
        <v>0</v>
      </c>
      <c r="N140" s="43">
        <v>2897.8546936511993</v>
      </c>
      <c r="O140" s="43">
        <v>0</v>
      </c>
      <c r="P140" s="43">
        <v>1099.3196818559502</v>
      </c>
      <c r="Q140" s="43">
        <v>8718.1457922066966</v>
      </c>
      <c r="R140" s="43">
        <v>3023.0825714934035</v>
      </c>
      <c r="S140" s="43">
        <v>677.54244620401948</v>
      </c>
      <c r="T140" s="43">
        <v>3019.6928834915161</v>
      </c>
      <c r="U140" s="43">
        <v>454.54674308955236</v>
      </c>
      <c r="V140" s="43">
        <v>1</v>
      </c>
      <c r="W140" s="43">
        <v>1734.786741733551</v>
      </c>
      <c r="X140" s="43">
        <v>1</v>
      </c>
      <c r="Y140" s="43">
        <v>859.2445132888347</v>
      </c>
      <c r="Z140" s="56">
        <v>4.0041918162768821</v>
      </c>
      <c r="AA140" s="50">
        <v>4866.6603863215332</v>
      </c>
    </row>
    <row r="141" spans="2:27" x14ac:dyDescent="0.25">
      <c r="B141" s="50">
        <v>138</v>
      </c>
      <c r="C141" s="47">
        <v>7179.3484736795954</v>
      </c>
      <c r="D141" s="43">
        <v>3476.0973044281045</v>
      </c>
      <c r="E141" s="43">
        <v>611.64096074421695</v>
      </c>
      <c r="F141" s="43">
        <v>2333.5764399170876</v>
      </c>
      <c r="G141" s="43">
        <v>345.83005229212876</v>
      </c>
      <c r="H141" s="43">
        <v>7901.4596435125623</v>
      </c>
      <c r="I141" s="43">
        <v>2322.6753670663093</v>
      </c>
      <c r="J141" s="43">
        <v>586.38868866439702</v>
      </c>
      <c r="K141" s="43">
        <v>2168.9403985440731</v>
      </c>
      <c r="L141" s="43">
        <v>408.72535113544234</v>
      </c>
      <c r="M141" s="43">
        <v>0</v>
      </c>
      <c r="N141" s="43">
        <v>2942.4676957130432</v>
      </c>
      <c r="O141" s="43">
        <v>0</v>
      </c>
      <c r="P141" s="43">
        <v>1023.448926990799</v>
      </c>
      <c r="Q141" s="43">
        <v>9704.9022598725387</v>
      </c>
      <c r="R141" s="43">
        <v>2537.0180906110909</v>
      </c>
      <c r="S141" s="43">
        <v>614.31125628645009</v>
      </c>
      <c r="T141" s="43">
        <v>2637.5222623348236</v>
      </c>
      <c r="U141" s="43">
        <v>462.31379976479036</v>
      </c>
      <c r="V141" s="43">
        <v>0</v>
      </c>
      <c r="W141" s="43">
        <v>4109.4772176742554</v>
      </c>
      <c r="X141" s="43">
        <v>1</v>
      </c>
      <c r="Y141" s="43">
        <v>1251.0519048940328</v>
      </c>
      <c r="Z141" s="56">
        <v>4.1255296875843976</v>
      </c>
      <c r="AA141" s="50">
        <v>4413.2804639746655</v>
      </c>
    </row>
    <row r="142" spans="2:27" x14ac:dyDescent="0.25">
      <c r="B142" s="50">
        <v>139</v>
      </c>
      <c r="C142" s="47">
        <v>8626.4234358568356</v>
      </c>
      <c r="D142" s="43">
        <v>2052.5734664255301</v>
      </c>
      <c r="E142" s="43">
        <v>624.45713626846668</v>
      </c>
      <c r="F142" s="43">
        <v>2435.0331450998783</v>
      </c>
      <c r="G142" s="43">
        <v>338.61001374658065</v>
      </c>
      <c r="H142" s="43">
        <v>5614.4462169524686</v>
      </c>
      <c r="I142" s="43">
        <v>2550.286139886749</v>
      </c>
      <c r="J142" s="43">
        <v>731.43268157866123</v>
      </c>
      <c r="K142" s="43">
        <v>3335.3845852613449</v>
      </c>
      <c r="L142" s="43">
        <v>399.836251862594</v>
      </c>
      <c r="M142" s="43">
        <v>0</v>
      </c>
      <c r="N142" s="43">
        <v>1416.2988135814667</v>
      </c>
      <c r="O142" s="43">
        <v>1</v>
      </c>
      <c r="P142" s="43">
        <v>930.35636578283561</v>
      </c>
      <c r="Q142" s="43">
        <v>7550.9308118459558</v>
      </c>
      <c r="R142" s="43">
        <v>2658.9220291934998</v>
      </c>
      <c r="S142" s="43">
        <v>628.09678688107499</v>
      </c>
      <c r="T142" s="43">
        <v>2901.7964036762714</v>
      </c>
      <c r="U142" s="43">
        <v>351.24865452011079</v>
      </c>
      <c r="V142" s="43">
        <v>0</v>
      </c>
      <c r="W142" s="43">
        <v>2092.863320350647</v>
      </c>
      <c r="X142" s="43">
        <v>0</v>
      </c>
      <c r="Y142" s="43">
        <v>1148.6152031898309</v>
      </c>
      <c r="Z142" s="56">
        <v>4.3292425011630264</v>
      </c>
      <c r="AA142" s="50">
        <v>3485.8279900150665</v>
      </c>
    </row>
    <row r="143" spans="2:27" x14ac:dyDescent="0.25">
      <c r="B143" s="50">
        <v>140</v>
      </c>
      <c r="C143" s="47">
        <v>8262.4566691630316</v>
      </c>
      <c r="D143" s="43">
        <v>2409.57000195306</v>
      </c>
      <c r="E143" s="43">
        <v>732.44357881748806</v>
      </c>
      <c r="F143" s="43">
        <v>2501.16275832057</v>
      </c>
      <c r="G143" s="43">
        <v>446.53286601401447</v>
      </c>
      <c r="H143" s="43">
        <v>5328.4831360226126</v>
      </c>
      <c r="I143" s="43">
        <v>3175.9089045054843</v>
      </c>
      <c r="J143" s="43">
        <v>565.6029330718261</v>
      </c>
      <c r="K143" s="43">
        <v>1746.7535591125488</v>
      </c>
      <c r="L143" s="43">
        <v>444.28248156449604</v>
      </c>
      <c r="M143" s="43">
        <v>1</v>
      </c>
      <c r="N143" s="43">
        <v>4038.764967918396</v>
      </c>
      <c r="O143" s="43">
        <v>0</v>
      </c>
      <c r="P143" s="43">
        <v>762.86363341180504</v>
      </c>
      <c r="Q143" s="43">
        <v>7208.4718238510823</v>
      </c>
      <c r="R143" s="43">
        <v>2705.472301761833</v>
      </c>
      <c r="S143" s="43">
        <v>624.95040936729504</v>
      </c>
      <c r="T143" s="43">
        <v>3329.1385585069656</v>
      </c>
      <c r="U143" s="43">
        <v>361.91166187931873</v>
      </c>
      <c r="V143" s="43">
        <v>1</v>
      </c>
      <c r="W143" s="43">
        <v>3020.4202222824097</v>
      </c>
      <c r="X143" s="43">
        <v>0</v>
      </c>
      <c r="Y143" s="43">
        <v>1022.8710738472912</v>
      </c>
      <c r="Z143" s="56">
        <v>4.1198775728715651</v>
      </c>
      <c r="AA143" s="50">
        <v>4429.8318711758111</v>
      </c>
    </row>
    <row r="144" spans="2:27" x14ac:dyDescent="0.25">
      <c r="B144" s="50">
        <v>141</v>
      </c>
      <c r="C144" s="47">
        <v>5957.8554587204553</v>
      </c>
      <c r="D144" s="43">
        <v>2837.1329409688251</v>
      </c>
      <c r="E144" s="43">
        <v>582.93361590742188</v>
      </c>
      <c r="F144" s="43">
        <v>2879.6915203332901</v>
      </c>
      <c r="G144" s="43">
        <v>383.7103290769677</v>
      </c>
      <c r="H144" s="43">
        <v>5526.6671874744488</v>
      </c>
      <c r="I144" s="43">
        <v>2923.0957228996522</v>
      </c>
      <c r="J144" s="43">
        <v>690.965443819082</v>
      </c>
      <c r="K144" s="43">
        <v>2210.1851740479469</v>
      </c>
      <c r="L144" s="43">
        <v>438.59799067331494</v>
      </c>
      <c r="M144" s="43">
        <v>0</v>
      </c>
      <c r="N144" s="43">
        <v>2455.9309234619141</v>
      </c>
      <c r="O144" s="43">
        <v>0</v>
      </c>
      <c r="P144" s="43">
        <v>583.59169622571676</v>
      </c>
      <c r="Q144" s="43">
        <v>8752.5394418943506</v>
      </c>
      <c r="R144" s="43">
        <v>2847.7702760350344</v>
      </c>
      <c r="S144" s="43">
        <v>654.9373285303484</v>
      </c>
      <c r="T144" s="43">
        <v>3640.3115554153919</v>
      </c>
      <c r="U144" s="43">
        <v>435.72957954688013</v>
      </c>
      <c r="V144" s="43">
        <v>0</v>
      </c>
      <c r="W144" s="43">
        <v>4579.5580155849457</v>
      </c>
      <c r="X144" s="43">
        <v>0</v>
      </c>
      <c r="Y144" s="43">
        <v>961.5681429942681</v>
      </c>
      <c r="Z144" s="56">
        <v>3.792000415164885</v>
      </c>
      <c r="AA144" s="50">
        <v>4570.4868892184459</v>
      </c>
    </row>
    <row r="145" spans="2:27" x14ac:dyDescent="0.25">
      <c r="B145" s="50">
        <v>142</v>
      </c>
      <c r="C145" s="47">
        <v>5995.13146665152</v>
      </c>
      <c r="D145" s="43">
        <v>2484.1015996840415</v>
      </c>
      <c r="E145" s="43">
        <v>550.3029288194349</v>
      </c>
      <c r="F145" s="43">
        <v>3058.6459940671921</v>
      </c>
      <c r="G145" s="43">
        <v>463.37529951544172</v>
      </c>
      <c r="H145" s="43">
        <v>7628.4324286451701</v>
      </c>
      <c r="I145" s="43">
        <v>3379.3940670457064</v>
      </c>
      <c r="J145" s="43">
        <v>590.86367655780225</v>
      </c>
      <c r="K145" s="43">
        <v>3809.6307085454464</v>
      </c>
      <c r="L145" s="43">
        <v>436.79731968118972</v>
      </c>
      <c r="M145" s="43">
        <v>0</v>
      </c>
      <c r="N145" s="43">
        <v>3173.0474710464478</v>
      </c>
      <c r="O145" s="43">
        <v>0</v>
      </c>
      <c r="P145" s="43">
        <v>1322.7698945317329</v>
      </c>
      <c r="Q145" s="43">
        <v>8955.0477364642611</v>
      </c>
      <c r="R145" s="43">
        <v>2974.1552220128742</v>
      </c>
      <c r="S145" s="43">
        <v>688.21005294665258</v>
      </c>
      <c r="T145" s="43">
        <v>3349.3059796094894</v>
      </c>
      <c r="U145" s="43">
        <v>372.36488226053649</v>
      </c>
      <c r="V145" s="43">
        <v>1</v>
      </c>
      <c r="W145" s="43">
        <v>1961.1791803836823</v>
      </c>
      <c r="X145" s="43">
        <v>0</v>
      </c>
      <c r="Y145" s="43">
        <v>734.72243755642398</v>
      </c>
      <c r="Z145" s="56">
        <v>3.966453108889664</v>
      </c>
      <c r="AA145" s="50">
        <v>4865.8745039545547</v>
      </c>
    </row>
    <row r="146" spans="2:27" x14ac:dyDescent="0.25">
      <c r="B146" s="50">
        <v>143</v>
      </c>
      <c r="C146" s="47">
        <v>8832.7597594306644</v>
      </c>
      <c r="D146" s="43">
        <v>2434.861268486362</v>
      </c>
      <c r="E146" s="43">
        <v>654.9166341623154</v>
      </c>
      <c r="F146" s="43">
        <v>2473.7343147397041</v>
      </c>
      <c r="G146" s="43">
        <v>353.13242906888547</v>
      </c>
      <c r="H146" s="43">
        <v>6575.3003598779442</v>
      </c>
      <c r="I146" s="43">
        <v>3447.8446492249618</v>
      </c>
      <c r="J146" s="43">
        <v>747.88073262094872</v>
      </c>
      <c r="K146" s="43">
        <v>2937.0454996824265</v>
      </c>
      <c r="L146" s="43">
        <v>391.2483993059144</v>
      </c>
      <c r="M146" s="43">
        <v>0</v>
      </c>
      <c r="N146" s="43">
        <v>1535.488516330719</v>
      </c>
      <c r="O146" s="43">
        <v>1</v>
      </c>
      <c r="P146" s="43">
        <v>683.67840324521615</v>
      </c>
      <c r="Q146" s="43">
        <v>6631.7056453529367</v>
      </c>
      <c r="R146" s="43">
        <v>2953.9937799713966</v>
      </c>
      <c r="S146" s="43">
        <v>690.44748523767794</v>
      </c>
      <c r="T146" s="43">
        <v>3260.722029954195</v>
      </c>
      <c r="U146" s="43">
        <v>431.70932863306217</v>
      </c>
      <c r="V146" s="43">
        <v>0</v>
      </c>
      <c r="W146" s="43">
        <v>3242.2944910526276</v>
      </c>
      <c r="X146" s="43">
        <v>0</v>
      </c>
      <c r="Y146" s="43">
        <v>679.71446408214274</v>
      </c>
      <c r="Z146" s="56">
        <v>3.8810927741549519</v>
      </c>
      <c r="AA146" s="50">
        <v>3856.7947586381638</v>
      </c>
    </row>
    <row r="147" spans="2:27" x14ac:dyDescent="0.25">
      <c r="B147" s="50">
        <v>144</v>
      </c>
      <c r="C147" s="47">
        <v>5962.1240880592886</v>
      </c>
      <c r="D147" s="43">
        <v>2836.2334873084897</v>
      </c>
      <c r="E147" s="43">
        <v>563.2813995748063</v>
      </c>
      <c r="F147" s="43">
        <v>2205.5467088520527</v>
      </c>
      <c r="G147" s="43">
        <v>445.73466859549154</v>
      </c>
      <c r="H147" s="43">
        <v>8314.379549102061</v>
      </c>
      <c r="I147" s="43">
        <v>2969.6017563860669</v>
      </c>
      <c r="J147" s="43">
        <v>554.9781536227398</v>
      </c>
      <c r="K147" s="43">
        <v>2655.251459479332</v>
      </c>
      <c r="L147" s="43">
        <v>429.36216303155129</v>
      </c>
      <c r="M147" s="43">
        <v>0</v>
      </c>
      <c r="N147" s="43">
        <v>4815.1193842887878</v>
      </c>
      <c r="O147" s="43">
        <v>0</v>
      </c>
      <c r="P147" s="43">
        <v>1134.0137282513995</v>
      </c>
      <c r="Q147" s="43">
        <v>6764.9883571819882</v>
      </c>
      <c r="R147" s="43">
        <v>2574.097826621718</v>
      </c>
      <c r="S147" s="43">
        <v>618.75015352540368</v>
      </c>
      <c r="T147" s="43">
        <v>2335.4113386571407</v>
      </c>
      <c r="U147" s="43">
        <v>392.9734074123856</v>
      </c>
      <c r="V147" s="43">
        <v>0</v>
      </c>
      <c r="W147" s="43">
        <v>3421.4823684692383</v>
      </c>
      <c r="X147" s="43">
        <v>0</v>
      </c>
      <c r="Y147" s="43">
        <v>1313.6557561454003</v>
      </c>
      <c r="Z147" s="56">
        <v>4.0488476428995543</v>
      </c>
      <c r="AA147" s="50">
        <v>3380.2756464299414</v>
      </c>
    </row>
    <row r="148" spans="2:27" x14ac:dyDescent="0.25">
      <c r="B148" s="50">
        <v>145</v>
      </c>
      <c r="C148" s="47">
        <v>8321.6082956052451</v>
      </c>
      <c r="D148" s="43">
        <v>3274.7178279358768</v>
      </c>
      <c r="E148" s="43">
        <v>594.36733620894915</v>
      </c>
      <c r="F148" s="43">
        <v>3133.7771788239479</v>
      </c>
      <c r="G148" s="43">
        <v>435.01508948825909</v>
      </c>
      <c r="H148" s="43">
        <v>8188.3958233177109</v>
      </c>
      <c r="I148" s="43">
        <v>2582.8109654201194</v>
      </c>
      <c r="J148" s="43">
        <v>639.85210169651907</v>
      </c>
      <c r="K148" s="43">
        <v>1697.2630447149277</v>
      </c>
      <c r="L148" s="43">
        <v>386.63887836775524</v>
      </c>
      <c r="M148" s="43">
        <v>1</v>
      </c>
      <c r="N148" s="43">
        <v>3383.5980243682861</v>
      </c>
      <c r="O148" s="43">
        <v>0</v>
      </c>
      <c r="P148" s="43">
        <v>926.01512673055402</v>
      </c>
      <c r="Q148" s="43">
        <v>6822.0773172441077</v>
      </c>
      <c r="R148" s="43">
        <v>2315.6861027035397</v>
      </c>
      <c r="S148" s="43">
        <v>593.94922908012938</v>
      </c>
      <c r="T148" s="43">
        <v>1824.1987559199333</v>
      </c>
      <c r="U148" s="43">
        <v>438.5420902992845</v>
      </c>
      <c r="V148" s="43">
        <v>0</v>
      </c>
      <c r="W148" s="43">
        <v>4591.9012651443481</v>
      </c>
      <c r="X148" s="43">
        <v>0</v>
      </c>
      <c r="Y148" s="43">
        <v>770.13668988740631</v>
      </c>
      <c r="Z148" s="56">
        <v>4.1164411520812196</v>
      </c>
      <c r="AA148" s="50">
        <v>3156.7203356416662</v>
      </c>
    </row>
    <row r="149" spans="2:27" x14ac:dyDescent="0.25">
      <c r="B149" s="50">
        <v>146</v>
      </c>
      <c r="C149" s="47">
        <v>7350.9517883191565</v>
      </c>
      <c r="D149" s="43">
        <v>3071.7181953791624</v>
      </c>
      <c r="E149" s="43">
        <v>635.55108499969253</v>
      </c>
      <c r="F149" s="43">
        <v>3884.748133122921</v>
      </c>
      <c r="G149" s="43">
        <v>417.80158316126108</v>
      </c>
      <c r="H149" s="43">
        <v>8849.9496593103013</v>
      </c>
      <c r="I149" s="43">
        <v>2827.4147523348074</v>
      </c>
      <c r="J149" s="43">
        <v>762.85517963619952</v>
      </c>
      <c r="K149" s="43">
        <v>3028.1154738366604</v>
      </c>
      <c r="L149" s="43">
        <v>372.32738268045068</v>
      </c>
      <c r="M149" s="43">
        <v>0</v>
      </c>
      <c r="N149" s="43">
        <v>3180.248902797699</v>
      </c>
      <c r="O149" s="43">
        <v>1</v>
      </c>
      <c r="P149" s="43">
        <v>1219.0461554782498</v>
      </c>
      <c r="Q149" s="43">
        <v>7031.4594129647239</v>
      </c>
      <c r="R149" s="43">
        <v>2430.330552451222</v>
      </c>
      <c r="S149" s="43">
        <v>569.77297700318104</v>
      </c>
      <c r="T149" s="43">
        <v>2071.1945034563541</v>
      </c>
      <c r="U149" s="43">
        <v>453.81036230454072</v>
      </c>
      <c r="V149" s="43">
        <v>1</v>
      </c>
      <c r="W149" s="43">
        <v>1578.3261301517487</v>
      </c>
      <c r="X149" s="43">
        <v>0</v>
      </c>
      <c r="Y149" s="43">
        <v>736.06031728078415</v>
      </c>
      <c r="Z149" s="56">
        <v>3.8291522794410526</v>
      </c>
      <c r="AA149" s="50">
        <v>3952.5442797331207</v>
      </c>
    </row>
    <row r="150" spans="2:27" x14ac:dyDescent="0.25">
      <c r="B150" s="50">
        <v>147</v>
      </c>
      <c r="C150" s="47">
        <v>7162.5015036688646</v>
      </c>
      <c r="D150" s="43">
        <v>2532.6439618212812</v>
      </c>
      <c r="E150" s="43">
        <v>664.06793771918706</v>
      </c>
      <c r="F150" s="43">
        <v>1510.7064901292324</v>
      </c>
      <c r="G150" s="43">
        <v>413.80954145712155</v>
      </c>
      <c r="H150" s="43">
        <v>9264.6670763830116</v>
      </c>
      <c r="I150" s="43">
        <v>2351.5499885022709</v>
      </c>
      <c r="J150" s="43">
        <v>633.9122933218207</v>
      </c>
      <c r="K150" s="43">
        <v>3540.0677773356438</v>
      </c>
      <c r="L150" s="43">
        <v>422.64635180369856</v>
      </c>
      <c r="M150" s="43">
        <v>1</v>
      </c>
      <c r="N150" s="43">
        <v>1936.9704201221466</v>
      </c>
      <c r="O150" s="43">
        <v>1</v>
      </c>
      <c r="P150" s="43">
        <v>920.39489868994428</v>
      </c>
      <c r="Q150" s="43">
        <v>7706.9817026858918</v>
      </c>
      <c r="R150" s="43">
        <v>3217.0510070255405</v>
      </c>
      <c r="S150" s="43">
        <v>782.20200363725553</v>
      </c>
      <c r="T150" s="43">
        <v>3968.1502085924149</v>
      </c>
      <c r="U150" s="43">
        <v>362.75704997710113</v>
      </c>
      <c r="V150" s="43">
        <v>0</v>
      </c>
      <c r="W150" s="43">
        <v>1352.4592039585114</v>
      </c>
      <c r="X150" s="43">
        <v>0</v>
      </c>
      <c r="Y150" s="43">
        <v>601.81490652977686</v>
      </c>
      <c r="Z150" s="56">
        <v>3.8532679672137502</v>
      </c>
      <c r="AA150" s="50">
        <v>4421.4786297973324</v>
      </c>
    </row>
    <row r="151" spans="2:27" x14ac:dyDescent="0.25">
      <c r="B151" s="50">
        <v>148</v>
      </c>
      <c r="C151" s="47">
        <v>5981.3992816094024</v>
      </c>
      <c r="D151" s="43">
        <v>2425.1328038237252</v>
      </c>
      <c r="E151" s="43">
        <v>540.94469225019338</v>
      </c>
      <c r="F151" s="43">
        <v>3833.8357332348824</v>
      </c>
      <c r="G151" s="43">
        <v>389.48158262358277</v>
      </c>
      <c r="H151" s="43">
        <v>6360.6082865289827</v>
      </c>
      <c r="I151" s="43">
        <v>2608.8276552527186</v>
      </c>
      <c r="J151" s="43">
        <v>665.89247065051404</v>
      </c>
      <c r="K151" s="43">
        <v>2994.8492409288883</v>
      </c>
      <c r="L151" s="43">
        <v>377.7474840907135</v>
      </c>
      <c r="M151" s="43">
        <v>0</v>
      </c>
      <c r="N151" s="43">
        <v>4603.5078046321869</v>
      </c>
      <c r="O151" s="43">
        <v>1</v>
      </c>
      <c r="P151" s="43">
        <v>867.52558717371869</v>
      </c>
      <c r="Q151" s="43">
        <v>6202.9983609505016</v>
      </c>
      <c r="R151" s="43">
        <v>3002.0830814368837</v>
      </c>
      <c r="S151" s="43">
        <v>720.4348360514748</v>
      </c>
      <c r="T151" s="43">
        <v>3951.403074413538</v>
      </c>
      <c r="U151" s="43">
        <v>381.72359274876976</v>
      </c>
      <c r="V151" s="43">
        <v>0</v>
      </c>
      <c r="W151" s="43">
        <v>2489.4220173358917</v>
      </c>
      <c r="X151" s="43">
        <v>0</v>
      </c>
      <c r="Y151" s="43">
        <v>595.42449443629653</v>
      </c>
      <c r="Z151" s="56">
        <v>4.1785624025597858</v>
      </c>
      <c r="AA151" s="50">
        <v>3651.6489346320946</v>
      </c>
    </row>
    <row r="152" spans="2:27" x14ac:dyDescent="0.25">
      <c r="B152" s="50">
        <v>149</v>
      </c>
      <c r="C152" s="47">
        <v>6157.0978287453372</v>
      </c>
      <c r="D152" s="43">
        <v>2435.5408388931623</v>
      </c>
      <c r="E152" s="43">
        <v>655.20115833915395</v>
      </c>
      <c r="F152" s="43">
        <v>1948.7660264968872</v>
      </c>
      <c r="G152" s="43">
        <v>396.61369500391515</v>
      </c>
      <c r="H152" s="43">
        <v>9543.0954461794881</v>
      </c>
      <c r="I152" s="43">
        <v>2096.7612689167872</v>
      </c>
      <c r="J152" s="43">
        <v>513.1710455573525</v>
      </c>
      <c r="K152" s="43">
        <v>3225.0588822364807</v>
      </c>
      <c r="L152" s="43">
        <v>353.82749599683564</v>
      </c>
      <c r="M152" s="43">
        <v>0</v>
      </c>
      <c r="N152" s="43">
        <v>1272.4379041194916</v>
      </c>
      <c r="O152" s="43">
        <v>0</v>
      </c>
      <c r="P152" s="43">
        <v>1278.037207273866</v>
      </c>
      <c r="Q152" s="43">
        <v>9573.6329815017161</v>
      </c>
      <c r="R152" s="43">
        <v>2118.648682911029</v>
      </c>
      <c r="S152" s="43">
        <v>570.77495411733491</v>
      </c>
      <c r="T152" s="43">
        <v>2231.8078209459782</v>
      </c>
      <c r="U152" s="43">
        <v>435.30696030574973</v>
      </c>
      <c r="V152" s="43">
        <v>0</v>
      </c>
      <c r="W152" s="43">
        <v>4100.1841759681702</v>
      </c>
      <c r="X152" s="43">
        <v>0</v>
      </c>
      <c r="Y152" s="43">
        <v>1151.9378554336836</v>
      </c>
      <c r="Z152" s="56">
        <v>4.1168526104695067</v>
      </c>
      <c r="AA152" s="50">
        <v>3869.502483346143</v>
      </c>
    </row>
    <row r="153" spans="2:27" x14ac:dyDescent="0.25">
      <c r="B153" s="50">
        <v>150</v>
      </c>
      <c r="C153" s="47">
        <v>9830.6824440209257</v>
      </c>
      <c r="D153" s="43">
        <v>2928.1369141423738</v>
      </c>
      <c r="E153" s="43">
        <v>710.57043595896937</v>
      </c>
      <c r="F153" s="43">
        <v>2830.8269415795803</v>
      </c>
      <c r="G153" s="43">
        <v>370.40810466589215</v>
      </c>
      <c r="H153" s="43">
        <v>6654.9324783440698</v>
      </c>
      <c r="I153" s="43">
        <v>2865.1746984621486</v>
      </c>
      <c r="J153" s="43">
        <v>651.37891344120328</v>
      </c>
      <c r="K153" s="43">
        <v>3637.5848858058453</v>
      </c>
      <c r="L153" s="43">
        <v>427.63000214232028</v>
      </c>
      <c r="M153" s="43">
        <v>0</v>
      </c>
      <c r="N153" s="43">
        <v>1945.1333329677582</v>
      </c>
      <c r="O153" s="43">
        <v>0</v>
      </c>
      <c r="P153" s="43">
        <v>1363.1288078536427</v>
      </c>
      <c r="Q153" s="43">
        <v>6960.0889357980504</v>
      </c>
      <c r="R153" s="43">
        <v>2881.5171873068539</v>
      </c>
      <c r="S153" s="43">
        <v>744.94238084518258</v>
      </c>
      <c r="T153" s="43">
        <v>3577.5859355926514</v>
      </c>
      <c r="U153" s="43">
        <v>391.16639016612061</v>
      </c>
      <c r="V153" s="43">
        <v>0</v>
      </c>
      <c r="W153" s="43">
        <v>4249.9611847400665</v>
      </c>
      <c r="X153" s="43">
        <v>0</v>
      </c>
      <c r="Y153" s="43">
        <v>700.57759485525901</v>
      </c>
      <c r="Z153" s="56">
        <v>4.1487971449212413</v>
      </c>
      <c r="AA153" s="50">
        <v>3749.3519895883351</v>
      </c>
    </row>
    <row r="154" spans="2:27" x14ac:dyDescent="0.25">
      <c r="B154" s="50">
        <v>151</v>
      </c>
      <c r="C154" s="47">
        <v>6346.4852512002108</v>
      </c>
      <c r="D154" s="43">
        <v>2366.0873437638556</v>
      </c>
      <c r="E154" s="43">
        <v>805.55193940878382</v>
      </c>
      <c r="F154" s="43">
        <v>1927.2449572384357</v>
      </c>
      <c r="G154" s="43">
        <v>376.96479444825013</v>
      </c>
      <c r="H154" s="43">
        <v>7657.8450220615914</v>
      </c>
      <c r="I154" s="43">
        <v>2677.769396802546</v>
      </c>
      <c r="J154" s="43">
        <v>600.15636463885949</v>
      </c>
      <c r="K154" s="43">
        <v>2292.8815974295139</v>
      </c>
      <c r="L154" s="43">
        <v>368.44184874939896</v>
      </c>
      <c r="M154" s="43">
        <v>0</v>
      </c>
      <c r="N154" s="43">
        <v>1486.8920741081238</v>
      </c>
      <c r="O154" s="43">
        <v>0</v>
      </c>
      <c r="P154" s="43">
        <v>1227.6650394317039</v>
      </c>
      <c r="Q154" s="43">
        <v>5961.2631857247707</v>
      </c>
      <c r="R154" s="43">
        <v>2386.9946782180687</v>
      </c>
      <c r="S154" s="43">
        <v>589.79229282907534</v>
      </c>
      <c r="T154" s="43">
        <v>2386.3409440219402</v>
      </c>
      <c r="U154" s="43">
        <v>371.69381628901772</v>
      </c>
      <c r="V154" s="43">
        <v>0</v>
      </c>
      <c r="W154" s="43">
        <v>3467.4170935153961</v>
      </c>
      <c r="X154" s="43">
        <v>0</v>
      </c>
      <c r="Y154" s="43">
        <v>694.45182379799576</v>
      </c>
      <c r="Z154" s="56">
        <v>3.9364829607998377</v>
      </c>
      <c r="AA154" s="50">
        <v>3225.235583009664</v>
      </c>
    </row>
    <row r="155" spans="2:27" x14ac:dyDescent="0.25">
      <c r="B155" s="50">
        <v>152</v>
      </c>
      <c r="C155" s="47">
        <v>8112.690235475442</v>
      </c>
      <c r="D155" s="43">
        <v>2991.5164768813547</v>
      </c>
      <c r="E155" s="43">
        <v>642.58650697842825</v>
      </c>
      <c r="F155" s="43">
        <v>3288.1092202663422</v>
      </c>
      <c r="G155" s="43">
        <v>373.75466540338482</v>
      </c>
      <c r="H155" s="43">
        <v>6908.4329900702742</v>
      </c>
      <c r="I155" s="43">
        <v>2114.001565444888</v>
      </c>
      <c r="J155" s="43">
        <v>533.31214559836781</v>
      </c>
      <c r="K155" s="43">
        <v>1886.9679391384125</v>
      </c>
      <c r="L155" s="43">
        <v>361.47365262803118</v>
      </c>
      <c r="M155" s="43">
        <v>0</v>
      </c>
      <c r="N155" s="43">
        <v>1950.772789478302</v>
      </c>
      <c r="O155" s="43">
        <v>0</v>
      </c>
      <c r="P155" s="43">
        <v>783.04160438739814</v>
      </c>
      <c r="Q155" s="43">
        <v>6382.3889069248098</v>
      </c>
      <c r="R155" s="43">
        <v>2762.3355335113224</v>
      </c>
      <c r="S155" s="43">
        <v>718.99435826888293</v>
      </c>
      <c r="T155" s="43">
        <v>2920.5447144806385</v>
      </c>
      <c r="U155" s="43">
        <v>440.89745929751592</v>
      </c>
      <c r="V155" s="43">
        <v>1</v>
      </c>
      <c r="W155" s="43">
        <v>3305.1012575626373</v>
      </c>
      <c r="X155" s="43">
        <v>0</v>
      </c>
      <c r="Y155" s="43">
        <v>946.57472474131032</v>
      </c>
      <c r="Z155" s="56">
        <v>4.1423013499250469</v>
      </c>
      <c r="AA155" s="50">
        <v>4232.0103607051688</v>
      </c>
    </row>
    <row r="156" spans="2:27" x14ac:dyDescent="0.25">
      <c r="B156" s="50">
        <v>153</v>
      </c>
      <c r="C156" s="47">
        <v>8220.6140046283363</v>
      </c>
      <c r="D156" s="43">
        <v>2730.1120753813129</v>
      </c>
      <c r="E156" s="43">
        <v>672.64412653416287</v>
      </c>
      <c r="F156" s="43">
        <v>1795.5042983591557</v>
      </c>
      <c r="G156" s="43">
        <v>373.01041693241098</v>
      </c>
      <c r="H156" s="43">
        <v>9515.1267695800525</v>
      </c>
      <c r="I156" s="43">
        <v>2249.9281700661231</v>
      </c>
      <c r="J156" s="43">
        <v>654.88153693397066</v>
      </c>
      <c r="K156" s="43">
        <v>2040.5085381865501</v>
      </c>
      <c r="L156" s="43">
        <v>332.58244081378029</v>
      </c>
      <c r="M156" s="43">
        <v>0</v>
      </c>
      <c r="N156" s="43">
        <v>4522.7593715190887</v>
      </c>
      <c r="O156" s="43">
        <v>1</v>
      </c>
      <c r="P156" s="43">
        <v>901.80327007866981</v>
      </c>
      <c r="Q156" s="43">
        <v>7994.0528901041998</v>
      </c>
      <c r="R156" s="43">
        <v>2358.2651036659558</v>
      </c>
      <c r="S156" s="43">
        <v>572.44024593254471</v>
      </c>
      <c r="T156" s="43">
        <v>1913.5856023430824</v>
      </c>
      <c r="U156" s="43">
        <v>421.46742756102242</v>
      </c>
      <c r="V156" s="43">
        <v>0</v>
      </c>
      <c r="W156" s="43">
        <v>4931.4559094905853</v>
      </c>
      <c r="X156" s="43">
        <v>0</v>
      </c>
      <c r="Y156" s="43">
        <v>753.99156460356244</v>
      </c>
      <c r="Z156" s="56">
        <v>4.0286241818776167</v>
      </c>
      <c r="AA156" s="50">
        <v>3539.6231134572472</v>
      </c>
    </row>
    <row r="157" spans="2:27" x14ac:dyDescent="0.25">
      <c r="B157" s="50">
        <v>154</v>
      </c>
      <c r="C157" s="47">
        <v>7746.4438506391616</v>
      </c>
      <c r="D157" s="43">
        <v>3193.1745567620778</v>
      </c>
      <c r="E157" s="43">
        <v>671.51123141830749</v>
      </c>
      <c r="F157" s="43">
        <v>3112.7530601620674</v>
      </c>
      <c r="G157" s="43">
        <v>407.65564560075768</v>
      </c>
      <c r="H157" s="43">
        <v>7880.1150615807264</v>
      </c>
      <c r="I157" s="43">
        <v>2686.2309546740735</v>
      </c>
      <c r="J157" s="43">
        <v>710.86056494832371</v>
      </c>
      <c r="K157" s="43">
        <v>3655.3158634901047</v>
      </c>
      <c r="L157" s="43">
        <v>358.82664142347289</v>
      </c>
      <c r="M157" s="43">
        <v>0</v>
      </c>
      <c r="N157" s="43">
        <v>1259.9011752605438</v>
      </c>
      <c r="O157" s="43">
        <v>0</v>
      </c>
      <c r="P157" s="43">
        <v>573.50502454689831</v>
      </c>
      <c r="Q157" s="43">
        <v>9379.8599515332717</v>
      </c>
      <c r="R157" s="43">
        <v>2525.664674824161</v>
      </c>
      <c r="S157" s="43">
        <v>541.14247855955227</v>
      </c>
      <c r="T157" s="43">
        <v>2791.527369171381</v>
      </c>
      <c r="U157" s="43">
        <v>437.3072812765846</v>
      </c>
      <c r="V157" s="43">
        <v>0</v>
      </c>
      <c r="W157" s="43">
        <v>3905.4133679866791</v>
      </c>
      <c r="X157" s="43">
        <v>0</v>
      </c>
      <c r="Y157" s="43">
        <v>980.75645318272927</v>
      </c>
      <c r="Z157" s="56">
        <v>4.1028753264173208</v>
      </c>
      <c r="AA157" s="50">
        <v>4064.3452283319066</v>
      </c>
    </row>
    <row r="158" spans="2:27" x14ac:dyDescent="0.25">
      <c r="B158" s="50">
        <v>155</v>
      </c>
      <c r="C158" s="47">
        <v>5070.0019124679366</v>
      </c>
      <c r="D158" s="43">
        <v>2527.2576963780848</v>
      </c>
      <c r="E158" s="43">
        <v>695.09182183186215</v>
      </c>
      <c r="F158" s="43">
        <v>3323.5233721137047</v>
      </c>
      <c r="G158" s="43">
        <v>401.03546100563625</v>
      </c>
      <c r="H158" s="43">
        <v>5961.9674941908315</v>
      </c>
      <c r="I158" s="43">
        <v>2806.0847683845041</v>
      </c>
      <c r="J158" s="43">
        <v>604.90200842082652</v>
      </c>
      <c r="K158" s="43">
        <v>3604.1699226200581</v>
      </c>
      <c r="L158" s="43">
        <v>425.46105025919348</v>
      </c>
      <c r="M158" s="43">
        <v>1</v>
      </c>
      <c r="N158" s="43">
        <v>3396.1895208358765</v>
      </c>
      <c r="O158" s="43">
        <v>0</v>
      </c>
      <c r="P158" s="43">
        <v>775.14087550575766</v>
      </c>
      <c r="Q158" s="43">
        <v>10473.902014084735</v>
      </c>
      <c r="R158" s="43">
        <v>3151.3168473035066</v>
      </c>
      <c r="S158" s="43">
        <v>740.65648045024204</v>
      </c>
      <c r="T158" s="43">
        <v>3726.7926006019115</v>
      </c>
      <c r="U158" s="43">
        <v>434.18006431367547</v>
      </c>
      <c r="V158" s="43">
        <v>0</v>
      </c>
      <c r="W158" s="43">
        <v>3864.9356491565704</v>
      </c>
      <c r="X158" s="43">
        <v>0</v>
      </c>
      <c r="Y158" s="43">
        <v>921.02325983151331</v>
      </c>
      <c r="Z158" s="56">
        <v>4.2561396045826525</v>
      </c>
      <c r="AA158" s="50">
        <v>4587.9246972371875</v>
      </c>
    </row>
    <row r="159" spans="2:27" x14ac:dyDescent="0.25">
      <c r="B159" s="50">
        <v>156</v>
      </c>
      <c r="C159" s="47">
        <v>6030.2541120244186</v>
      </c>
      <c r="D159" s="43">
        <v>2490.5589401039879</v>
      </c>
      <c r="E159" s="43">
        <v>786.65769431523609</v>
      </c>
      <c r="F159" s="43">
        <v>2846.3164003193378</v>
      </c>
      <c r="G159" s="43">
        <v>359.23924607375102</v>
      </c>
      <c r="H159" s="43">
        <v>8443.4173088979496</v>
      </c>
      <c r="I159" s="43">
        <v>3139.9497709370962</v>
      </c>
      <c r="J159" s="43">
        <v>527.45794499363137</v>
      </c>
      <c r="K159" s="43">
        <v>2072.8619576990604</v>
      </c>
      <c r="L159" s="43">
        <v>439.23797850544082</v>
      </c>
      <c r="M159" s="43">
        <v>0</v>
      </c>
      <c r="N159" s="43">
        <v>4649.3192546367645</v>
      </c>
      <c r="O159" s="43">
        <v>0</v>
      </c>
      <c r="P159" s="43">
        <v>1007.6954383218406</v>
      </c>
      <c r="Q159" s="43">
        <v>6931.3930448799465</v>
      </c>
      <c r="R159" s="43">
        <v>2592.4482634802466</v>
      </c>
      <c r="S159" s="43">
        <v>667.78259967956194</v>
      </c>
      <c r="T159" s="43">
        <v>3744.6886011958122</v>
      </c>
      <c r="U159" s="43">
        <v>365.81606279620996</v>
      </c>
      <c r="V159" s="43">
        <v>1</v>
      </c>
      <c r="W159" s="43">
        <v>3387.8072025775909</v>
      </c>
      <c r="X159" s="43">
        <v>0</v>
      </c>
      <c r="Y159" s="43">
        <v>849.9070773162357</v>
      </c>
      <c r="Z159" s="56">
        <v>3.8691344175951525</v>
      </c>
      <c r="AA159" s="50">
        <v>4830.5211857245404</v>
      </c>
    </row>
    <row r="160" spans="2:27" x14ac:dyDescent="0.25">
      <c r="B160" s="50">
        <v>157</v>
      </c>
      <c r="C160" s="47">
        <v>6703.3295372473649</v>
      </c>
      <c r="D160" s="43">
        <v>2963.3178806117457</v>
      </c>
      <c r="E160" s="43">
        <v>737.58253313841635</v>
      </c>
      <c r="F160" s="43">
        <v>2121.929861754179</v>
      </c>
      <c r="G160" s="43">
        <v>444.58137206807709</v>
      </c>
      <c r="H160" s="43">
        <v>7060.9664561318859</v>
      </c>
      <c r="I160" s="43">
        <v>2306.285011009722</v>
      </c>
      <c r="J160" s="43">
        <v>658.20758797448275</v>
      </c>
      <c r="K160" s="43">
        <v>1638.2382623851299</v>
      </c>
      <c r="L160" s="43">
        <v>406.08521417745595</v>
      </c>
      <c r="M160" s="43">
        <v>0</v>
      </c>
      <c r="N160" s="43">
        <v>3585.732565164566</v>
      </c>
      <c r="O160" s="43">
        <v>0</v>
      </c>
      <c r="P160" s="43">
        <v>593.88825486919791</v>
      </c>
      <c r="Q160" s="43">
        <v>7068.3279887402969</v>
      </c>
      <c r="R160" s="43">
        <v>3509.3675594499464</v>
      </c>
      <c r="S160" s="43">
        <v>740.26020554557704</v>
      </c>
      <c r="T160" s="43">
        <v>3913.5755077004433</v>
      </c>
      <c r="U160" s="43">
        <v>345.41934703604335</v>
      </c>
      <c r="V160" s="43">
        <v>0</v>
      </c>
      <c r="W160" s="43">
        <v>3168.2307221889496</v>
      </c>
      <c r="X160" s="43">
        <v>0</v>
      </c>
      <c r="Y160" s="43">
        <v>942.97873473178083</v>
      </c>
      <c r="Z160" s="56">
        <v>4.2099895216504271</v>
      </c>
      <c r="AA160" s="50">
        <v>3937.5277594452787</v>
      </c>
    </row>
    <row r="161" spans="2:27" x14ac:dyDescent="0.25">
      <c r="B161" s="50">
        <v>158</v>
      </c>
      <c r="C161" s="47">
        <v>6997.4239623582798</v>
      </c>
      <c r="D161" s="43">
        <v>2132.448747801393</v>
      </c>
      <c r="E161" s="43">
        <v>750.77703149693468</v>
      </c>
      <c r="F161" s="43">
        <v>1862.5394317507744</v>
      </c>
      <c r="G161" s="43">
        <v>417.46787573326799</v>
      </c>
      <c r="H161" s="43">
        <v>8041.097203593632</v>
      </c>
      <c r="I161" s="43">
        <v>2805.2737225648871</v>
      </c>
      <c r="J161" s="43">
        <v>566.5403309236026</v>
      </c>
      <c r="K161" s="43">
        <v>2831.781180202961</v>
      </c>
      <c r="L161" s="43">
        <v>468.61239675294985</v>
      </c>
      <c r="M161" s="43">
        <v>0</v>
      </c>
      <c r="N161" s="43">
        <v>3756.8715720176697</v>
      </c>
      <c r="O161" s="43">
        <v>1</v>
      </c>
      <c r="P161" s="43">
        <v>692.8527063415811</v>
      </c>
      <c r="Q161" s="43">
        <v>8266.9105897521476</v>
      </c>
      <c r="R161" s="43">
        <v>3367.3307237457734</v>
      </c>
      <c r="S161" s="43">
        <v>658.86731403552608</v>
      </c>
      <c r="T161" s="43">
        <v>3722.5013837218285</v>
      </c>
      <c r="U161" s="43">
        <v>324.54055797312435</v>
      </c>
      <c r="V161" s="43">
        <v>0</v>
      </c>
      <c r="W161" s="43">
        <v>4703.1081161499023</v>
      </c>
      <c r="X161" s="43">
        <v>0</v>
      </c>
      <c r="Y161" s="43">
        <v>845.17627026884156</v>
      </c>
      <c r="Z161" s="56">
        <v>4.1335611129958014</v>
      </c>
      <c r="AA161" s="50">
        <v>4194.9665422174221</v>
      </c>
    </row>
    <row r="162" spans="2:27" x14ac:dyDescent="0.25">
      <c r="B162" s="50">
        <v>159</v>
      </c>
      <c r="C162" s="47">
        <v>5904.2823706079371</v>
      </c>
      <c r="D162" s="43">
        <v>3250.4929746545249</v>
      </c>
      <c r="E162" s="43">
        <v>693.17912555784176</v>
      </c>
      <c r="F162" s="43">
        <v>2065.3014536201954</v>
      </c>
      <c r="G162" s="43">
        <v>418.27567716236638</v>
      </c>
      <c r="H162" s="43">
        <v>7649.2867887708207</v>
      </c>
      <c r="I162" s="43">
        <v>2646.045803317259</v>
      </c>
      <c r="J162" s="43">
        <v>600.01905400044302</v>
      </c>
      <c r="K162" s="43">
        <v>2737.9049710929394</v>
      </c>
      <c r="L162" s="43">
        <v>472.94373297374386</v>
      </c>
      <c r="M162" s="43">
        <v>0</v>
      </c>
      <c r="N162" s="43">
        <v>2739.1951992511749</v>
      </c>
      <c r="O162" s="43">
        <v>0</v>
      </c>
      <c r="P162" s="43">
        <v>713.68303876876757</v>
      </c>
      <c r="Q162" s="43">
        <v>5843.9749627883057</v>
      </c>
      <c r="R162" s="43">
        <v>2324.8479174333906</v>
      </c>
      <c r="S162" s="43">
        <v>547.56347704972734</v>
      </c>
      <c r="T162" s="43">
        <v>1926.7313294112682</v>
      </c>
      <c r="U162" s="43">
        <v>387.5418941088916</v>
      </c>
      <c r="V162" s="43">
        <v>0</v>
      </c>
      <c r="W162" s="43">
        <v>4090.0990536212921</v>
      </c>
      <c r="X162" s="43">
        <v>0</v>
      </c>
      <c r="Y162" s="43">
        <v>1159.943910134235</v>
      </c>
      <c r="Z162" s="56">
        <v>4.1180098712981801</v>
      </c>
      <c r="AA162" s="50">
        <v>2921.4741967092432</v>
      </c>
    </row>
    <row r="163" spans="2:27" x14ac:dyDescent="0.25">
      <c r="B163" s="50">
        <v>160</v>
      </c>
      <c r="C163" s="47">
        <v>6749.1421160624977</v>
      </c>
      <c r="D163" s="43">
        <v>2931.5391040273371</v>
      </c>
      <c r="E163" s="43">
        <v>593.42969430008793</v>
      </c>
      <c r="F163" s="43">
        <v>1681.5197746455669</v>
      </c>
      <c r="G163" s="43">
        <v>389.00338289455448</v>
      </c>
      <c r="H163" s="43">
        <v>7567.2263733852951</v>
      </c>
      <c r="I163" s="43">
        <v>2471.2418882030661</v>
      </c>
      <c r="J163" s="43">
        <v>540.08465698666294</v>
      </c>
      <c r="K163" s="43">
        <v>2154.2492915689945</v>
      </c>
      <c r="L163" s="43">
        <v>362.48824230238</v>
      </c>
      <c r="M163" s="43">
        <v>1</v>
      </c>
      <c r="N163" s="43">
        <v>2194.4867928028107</v>
      </c>
      <c r="O163" s="43">
        <v>1</v>
      </c>
      <c r="P163" s="43">
        <v>746.6895133819711</v>
      </c>
      <c r="Q163" s="43">
        <v>6576.5955540262721</v>
      </c>
      <c r="R163" s="43">
        <v>2400.7660871306944</v>
      </c>
      <c r="S163" s="43">
        <v>596.46090845620279</v>
      </c>
      <c r="T163" s="43">
        <v>3368.0719190835953</v>
      </c>
      <c r="U163" s="43">
        <v>366.03293098247599</v>
      </c>
      <c r="V163" s="43">
        <v>0</v>
      </c>
      <c r="W163" s="43">
        <v>2138.6814568042755</v>
      </c>
      <c r="X163" s="43">
        <v>0</v>
      </c>
      <c r="Y163" s="43">
        <v>1285.0868053668064</v>
      </c>
      <c r="Z163" s="56">
        <v>3.8991938208490384</v>
      </c>
      <c r="AA163" s="50">
        <v>3669.4578564354956</v>
      </c>
    </row>
    <row r="164" spans="2:27" x14ac:dyDescent="0.25">
      <c r="B164" s="50">
        <v>161</v>
      </c>
      <c r="C164" s="47">
        <v>10191.062808219933</v>
      </c>
      <c r="D164" s="43">
        <v>2168.6142860665077</v>
      </c>
      <c r="E164" s="43">
        <v>690.2270114690225</v>
      </c>
      <c r="F164" s="43">
        <v>2977.5019806623459</v>
      </c>
      <c r="G164" s="43">
        <v>444.19044098864765</v>
      </c>
      <c r="H164" s="43">
        <v>8248.4404600245798</v>
      </c>
      <c r="I164" s="43">
        <v>2639.7598113304134</v>
      </c>
      <c r="J164" s="43">
        <v>528.48353725481354</v>
      </c>
      <c r="K164" s="43">
        <v>3899.8481135070324</v>
      </c>
      <c r="L164" s="43">
        <v>352.02429226834425</v>
      </c>
      <c r="M164" s="43">
        <v>0</v>
      </c>
      <c r="N164" s="43">
        <v>4995.7211744785309</v>
      </c>
      <c r="O164" s="43">
        <v>0</v>
      </c>
      <c r="P164" s="43">
        <v>990.0870547360239</v>
      </c>
      <c r="Q164" s="43">
        <v>7307.6028226977342</v>
      </c>
      <c r="R164" s="43">
        <v>2892.2701698211054</v>
      </c>
      <c r="S164" s="43">
        <v>675.46168761006243</v>
      </c>
      <c r="T164" s="43">
        <v>3271.7083860933781</v>
      </c>
      <c r="U164" s="43">
        <v>398.72101118672089</v>
      </c>
      <c r="V164" s="43">
        <v>0</v>
      </c>
      <c r="W164" s="43">
        <v>4748.4911413192749</v>
      </c>
      <c r="X164" s="43">
        <v>1</v>
      </c>
      <c r="Y164" s="43">
        <v>1091.4515500089435</v>
      </c>
      <c r="Z164" s="56">
        <v>4.1757667096521729</v>
      </c>
      <c r="AA164" s="50">
        <v>3984.2301508275032</v>
      </c>
    </row>
    <row r="165" spans="2:27" x14ac:dyDescent="0.25">
      <c r="B165" s="50">
        <v>162</v>
      </c>
      <c r="C165" s="47">
        <v>7621.1230919998634</v>
      </c>
      <c r="D165" s="43">
        <v>2449.5394571358415</v>
      </c>
      <c r="E165" s="43">
        <v>594.16141641529475</v>
      </c>
      <c r="F165" s="43">
        <v>2818.226038813591</v>
      </c>
      <c r="G165" s="43">
        <v>415.21706114195899</v>
      </c>
      <c r="H165" s="43">
        <v>8348.4308913689474</v>
      </c>
      <c r="I165" s="43">
        <v>3179.1150303132272</v>
      </c>
      <c r="J165" s="43">
        <v>550.25683544777917</v>
      </c>
      <c r="K165" s="43">
        <v>3464.7149200737476</v>
      </c>
      <c r="L165" s="43">
        <v>448.2819295282203</v>
      </c>
      <c r="M165" s="43">
        <v>0</v>
      </c>
      <c r="N165" s="43">
        <v>4086.2509746551514</v>
      </c>
      <c r="O165" s="43">
        <v>0</v>
      </c>
      <c r="P165" s="43">
        <v>1480.9213425098351</v>
      </c>
      <c r="Q165" s="43">
        <v>8836.5405489365749</v>
      </c>
      <c r="R165" s="43">
        <v>2721.3086233918852</v>
      </c>
      <c r="S165" s="43">
        <v>599.97332267436468</v>
      </c>
      <c r="T165" s="43">
        <v>3000.2038665115833</v>
      </c>
      <c r="U165" s="43">
        <v>458.75743282323981</v>
      </c>
      <c r="V165" s="43">
        <v>0</v>
      </c>
      <c r="W165" s="43">
        <v>3669.5244479179382</v>
      </c>
      <c r="X165" s="43">
        <v>0</v>
      </c>
      <c r="Y165" s="43">
        <v>601.1123162898482</v>
      </c>
      <c r="Z165" s="56">
        <v>4.1313900818199585</v>
      </c>
      <c r="AA165" s="50">
        <v>4022.0805746373935</v>
      </c>
    </row>
    <row r="166" spans="2:27" x14ac:dyDescent="0.25">
      <c r="B166" s="50">
        <v>163</v>
      </c>
      <c r="C166" s="47">
        <v>8641.6299756911976</v>
      </c>
      <c r="D166" s="43">
        <v>2974.1698755379689</v>
      </c>
      <c r="E166" s="43">
        <v>705.86113429395334</v>
      </c>
      <c r="F166" s="43">
        <v>2175.3852452337742</v>
      </c>
      <c r="G166" s="43">
        <v>457.51290955887481</v>
      </c>
      <c r="H166" s="43">
        <v>7156.7700193879773</v>
      </c>
      <c r="I166" s="43">
        <v>2801.270535254931</v>
      </c>
      <c r="J166" s="43">
        <v>537.17874690153542</v>
      </c>
      <c r="K166" s="43">
        <v>3939.1601924598217</v>
      </c>
      <c r="L166" s="43">
        <v>380.83008943390826</v>
      </c>
      <c r="M166" s="43">
        <v>0</v>
      </c>
      <c r="N166" s="43">
        <v>4606.5343537330627</v>
      </c>
      <c r="O166" s="43">
        <v>0</v>
      </c>
      <c r="P166" s="43">
        <v>837.48543786113487</v>
      </c>
      <c r="Q166" s="43">
        <v>7141.9906878107886</v>
      </c>
      <c r="R166" s="43">
        <v>2585.657507691576</v>
      </c>
      <c r="S166" s="43">
        <v>636.38789627768813</v>
      </c>
      <c r="T166" s="43">
        <v>3003.7518653273582</v>
      </c>
      <c r="U166" s="43">
        <v>424.48869368951057</v>
      </c>
      <c r="V166" s="43">
        <v>0</v>
      </c>
      <c r="W166" s="43">
        <v>2049.0648992061615</v>
      </c>
      <c r="X166" s="43">
        <v>0</v>
      </c>
      <c r="Y166" s="43">
        <v>564.89252044550108</v>
      </c>
      <c r="Z166" s="56">
        <v>3.9470489877010868</v>
      </c>
      <c r="AA166" s="50">
        <v>3747.6800254796212</v>
      </c>
    </row>
    <row r="167" spans="2:27" x14ac:dyDescent="0.25">
      <c r="B167" s="50">
        <v>164</v>
      </c>
      <c r="C167" s="47">
        <v>8421.5409095484065</v>
      </c>
      <c r="D167" s="43">
        <v>2816.3138750552785</v>
      </c>
      <c r="E167" s="43">
        <v>767.85772309054141</v>
      </c>
      <c r="F167" s="43">
        <v>2743.2154294848442</v>
      </c>
      <c r="G167" s="43">
        <v>388.91673519068121</v>
      </c>
      <c r="H167" s="43">
        <v>7429.8017202305655</v>
      </c>
      <c r="I167" s="43">
        <v>2371.9149931464494</v>
      </c>
      <c r="J167" s="43">
        <v>566.75724196543376</v>
      </c>
      <c r="K167" s="43">
        <v>3794.5428921282291</v>
      </c>
      <c r="L167" s="43">
        <v>453.89530466806866</v>
      </c>
      <c r="M167" s="43">
        <v>0</v>
      </c>
      <c r="N167" s="43">
        <v>4611.8830168247223</v>
      </c>
      <c r="O167" s="43">
        <v>0</v>
      </c>
      <c r="P167" s="43">
        <v>698.29451855003128</v>
      </c>
      <c r="Q167" s="43">
        <v>6337.1654060614883</v>
      </c>
      <c r="R167" s="43">
        <v>2323.1486778952276</v>
      </c>
      <c r="S167" s="43">
        <v>561.26470363625981</v>
      </c>
      <c r="T167" s="43">
        <v>1617.5791954994202</v>
      </c>
      <c r="U167" s="43">
        <v>447.23804794497067</v>
      </c>
      <c r="V167" s="43">
        <v>0</v>
      </c>
      <c r="W167" s="43">
        <v>1630.2141342163086</v>
      </c>
      <c r="X167" s="43">
        <v>0</v>
      </c>
      <c r="Y167" s="43">
        <v>539.37533574636052</v>
      </c>
      <c r="Z167" s="56">
        <v>4.0365817810914422</v>
      </c>
      <c r="AA167" s="50">
        <v>3043.7624448959577</v>
      </c>
    </row>
    <row r="168" spans="2:27" x14ac:dyDescent="0.25">
      <c r="B168" s="50">
        <v>165</v>
      </c>
      <c r="C168" s="47">
        <v>7738.0868037175396</v>
      </c>
      <c r="D168" s="43">
        <v>2520.7144123220132</v>
      </c>
      <c r="E168" s="43">
        <v>661.03713932570156</v>
      </c>
      <c r="F168" s="43">
        <v>3354.6229436993599</v>
      </c>
      <c r="G168" s="43">
        <v>364.13175631348594</v>
      </c>
      <c r="H168" s="43">
        <v>9877.8947029562732</v>
      </c>
      <c r="I168" s="43">
        <v>2228.152174253305</v>
      </c>
      <c r="J168" s="43">
        <v>610.59714506309717</v>
      </c>
      <c r="K168" s="43">
        <v>3727.5836227834225</v>
      </c>
      <c r="L168" s="43">
        <v>445.52769567558317</v>
      </c>
      <c r="M168" s="43">
        <v>0</v>
      </c>
      <c r="N168" s="43">
        <v>2164.5547847747803</v>
      </c>
      <c r="O168" s="43">
        <v>0</v>
      </c>
      <c r="P168" s="43">
        <v>893.14482673927785</v>
      </c>
      <c r="Q168" s="43">
        <v>7791.2252174374098</v>
      </c>
      <c r="R168" s="43">
        <v>2971.8997880156448</v>
      </c>
      <c r="S168" s="43">
        <v>702.98672607249455</v>
      </c>
      <c r="T168" s="43">
        <v>3840.8463831245899</v>
      </c>
      <c r="U168" s="43">
        <v>402.19103655705538</v>
      </c>
      <c r="V168" s="43">
        <v>0</v>
      </c>
      <c r="W168" s="43">
        <v>2914.846551656723</v>
      </c>
      <c r="X168" s="43">
        <v>0</v>
      </c>
      <c r="Y168" s="43">
        <v>948.95821233952108</v>
      </c>
      <c r="Z168" s="56">
        <v>3.893883928217468</v>
      </c>
      <c r="AA168" s="50">
        <v>4291.1266640801659</v>
      </c>
    </row>
    <row r="169" spans="2:27" x14ac:dyDescent="0.25">
      <c r="B169" s="50">
        <v>166</v>
      </c>
      <c r="C169" s="47">
        <v>6165.0369631123003</v>
      </c>
      <c r="D169" s="43">
        <v>2685.6575784417955</v>
      </c>
      <c r="E169" s="43">
        <v>524.47200540966776</v>
      </c>
      <c r="F169" s="43">
        <v>1876.1659242212772</v>
      </c>
      <c r="G169" s="43">
        <v>443.79182057560274</v>
      </c>
      <c r="H169" s="43">
        <v>9007.0845470529366</v>
      </c>
      <c r="I169" s="43">
        <v>3086.9316088654814</v>
      </c>
      <c r="J169" s="43">
        <v>585.2699451612508</v>
      </c>
      <c r="K169" s="43">
        <v>3382.1607777476311</v>
      </c>
      <c r="L169" s="43">
        <v>391.34079652254343</v>
      </c>
      <c r="M169" s="43">
        <v>0</v>
      </c>
      <c r="N169" s="43">
        <v>2805.4538402557373</v>
      </c>
      <c r="O169" s="43">
        <v>0</v>
      </c>
      <c r="P169" s="43">
        <v>1263.3838540104362</v>
      </c>
      <c r="Q169" s="43">
        <v>8888.9185594074224</v>
      </c>
      <c r="R169" s="43">
        <v>3563.1625156745768</v>
      </c>
      <c r="S169" s="43">
        <v>770.1864152659532</v>
      </c>
      <c r="T169" s="43">
        <v>3974.4093731045723</v>
      </c>
      <c r="U169" s="43">
        <v>450.62579802161383</v>
      </c>
      <c r="V169" s="43">
        <v>0</v>
      </c>
      <c r="W169" s="43">
        <v>2825.9285299777985</v>
      </c>
      <c r="X169" s="43">
        <v>0</v>
      </c>
      <c r="Y169" s="43">
        <v>1189.2553282268757</v>
      </c>
      <c r="Z169" s="56">
        <v>4.0901561599437288</v>
      </c>
      <c r="AA169" s="50">
        <v>4559.068635103331</v>
      </c>
    </row>
    <row r="170" spans="2:27" x14ac:dyDescent="0.25">
      <c r="B170" s="50">
        <v>167</v>
      </c>
      <c r="C170" s="47">
        <v>7224.6225906861473</v>
      </c>
      <c r="D170" s="43">
        <v>2631.9685009933601</v>
      </c>
      <c r="E170" s="43">
        <v>669.54170237817152</v>
      </c>
      <c r="F170" s="43">
        <v>1805.5005271732807</v>
      </c>
      <c r="G170" s="43">
        <v>491.58451467685745</v>
      </c>
      <c r="H170" s="43">
        <v>6773.2778283844982</v>
      </c>
      <c r="I170" s="43">
        <v>2669.0873177459821</v>
      </c>
      <c r="J170" s="43">
        <v>569.99407249852732</v>
      </c>
      <c r="K170" s="43">
        <v>1510.5113318562508</v>
      </c>
      <c r="L170" s="43">
        <v>422.40931609953202</v>
      </c>
      <c r="M170" s="43">
        <v>0</v>
      </c>
      <c r="N170" s="43">
        <v>3406.6330027580261</v>
      </c>
      <c r="O170" s="43">
        <v>0</v>
      </c>
      <c r="P170" s="43">
        <v>660.18390522322807</v>
      </c>
      <c r="Q170" s="43">
        <v>8380.832832832506</v>
      </c>
      <c r="R170" s="43">
        <v>2448.8009178429761</v>
      </c>
      <c r="S170" s="43">
        <v>621.28779408838261</v>
      </c>
      <c r="T170" s="43">
        <v>2126.8601398169994</v>
      </c>
      <c r="U170" s="43">
        <v>387.16550248974062</v>
      </c>
      <c r="V170" s="43">
        <v>0</v>
      </c>
      <c r="W170" s="43">
        <v>1965.7743539810181</v>
      </c>
      <c r="X170" s="43">
        <v>0</v>
      </c>
      <c r="Y170" s="43">
        <v>599.09137643942745</v>
      </c>
      <c r="Z170" s="56">
        <v>3.9885280287445055</v>
      </c>
      <c r="AA170" s="50">
        <v>3751.9974986313982</v>
      </c>
    </row>
    <row r="171" spans="2:27" x14ac:dyDescent="0.25">
      <c r="B171" s="50">
        <v>168</v>
      </c>
      <c r="C171" s="47">
        <v>10559.341704009143</v>
      </c>
      <c r="D171" s="43">
        <v>2821.9674732180029</v>
      </c>
      <c r="E171" s="43">
        <v>551.34372250681895</v>
      </c>
      <c r="F171" s="43">
        <v>3155.2724458277225</v>
      </c>
      <c r="G171" s="43">
        <v>372.4813615276035</v>
      </c>
      <c r="H171" s="43">
        <v>7889.0743175551161</v>
      </c>
      <c r="I171" s="43">
        <v>2140.8940515707618</v>
      </c>
      <c r="J171" s="43">
        <v>516.77878338684911</v>
      </c>
      <c r="K171" s="43">
        <v>3789.5337663590908</v>
      </c>
      <c r="L171" s="43">
        <v>444.23581550933687</v>
      </c>
      <c r="M171" s="43">
        <v>0</v>
      </c>
      <c r="N171" s="43">
        <v>2883.3021032810211</v>
      </c>
      <c r="O171" s="43">
        <v>0</v>
      </c>
      <c r="P171" s="43">
        <v>1121.4202086004645</v>
      </c>
      <c r="Q171" s="43">
        <v>6769.1504065469708</v>
      </c>
      <c r="R171" s="43">
        <v>2493.2944407932573</v>
      </c>
      <c r="S171" s="43">
        <v>596.00030548988605</v>
      </c>
      <c r="T171" s="43">
        <v>2945.8632342517376</v>
      </c>
      <c r="U171" s="43">
        <v>432.99740303824882</v>
      </c>
      <c r="V171" s="43">
        <v>0</v>
      </c>
      <c r="W171" s="43">
        <v>3487.679988861084</v>
      </c>
      <c r="X171" s="43">
        <v>0</v>
      </c>
      <c r="Y171" s="43">
        <v>541.36871564240209</v>
      </c>
      <c r="Z171" s="56">
        <v>4.0584738383333212</v>
      </c>
      <c r="AA171" s="50">
        <v>3508.0442445249037</v>
      </c>
    </row>
    <row r="172" spans="2:27" x14ac:dyDescent="0.25">
      <c r="B172" s="50">
        <v>169</v>
      </c>
      <c r="C172" s="47">
        <v>7510.0439681790949</v>
      </c>
      <c r="D172" s="43">
        <v>2208.2328596907296</v>
      </c>
      <c r="E172" s="43">
        <v>708.31753532873211</v>
      </c>
      <c r="F172" s="43">
        <v>2363.197463452816</v>
      </c>
      <c r="G172" s="43">
        <v>435.57290721289218</v>
      </c>
      <c r="H172" s="43">
        <v>6765.0495582853273</v>
      </c>
      <c r="I172" s="43">
        <v>2855.5614202420111</v>
      </c>
      <c r="J172" s="43">
        <v>590.57966413113911</v>
      </c>
      <c r="K172" s="43">
        <v>2704.8319478332996</v>
      </c>
      <c r="L172" s="43">
        <v>387.75541345536715</v>
      </c>
      <c r="M172" s="43">
        <v>0</v>
      </c>
      <c r="N172" s="43">
        <v>2956.3221392631531</v>
      </c>
      <c r="O172" s="43">
        <v>0</v>
      </c>
      <c r="P172" s="43">
        <v>825.11017475421818</v>
      </c>
      <c r="Q172" s="43">
        <v>7857.2620839370311</v>
      </c>
      <c r="R172" s="43">
        <v>3190.0701933617593</v>
      </c>
      <c r="S172" s="43">
        <v>799.87406596169285</v>
      </c>
      <c r="T172" s="43">
        <v>3902.0760567486286</v>
      </c>
      <c r="U172" s="43">
        <v>352.76464642540611</v>
      </c>
      <c r="V172" s="43">
        <v>0</v>
      </c>
      <c r="W172" s="43">
        <v>3440.4718577861786</v>
      </c>
      <c r="X172" s="43">
        <v>1</v>
      </c>
      <c r="Y172" s="43">
        <v>783.10947065500773</v>
      </c>
      <c r="Z172" s="56">
        <v>4.1914648159908605</v>
      </c>
      <c r="AA172" s="50">
        <v>4267.0420252260865</v>
      </c>
    </row>
    <row r="173" spans="2:27" x14ac:dyDescent="0.25">
      <c r="B173" s="50">
        <v>170</v>
      </c>
      <c r="C173" s="47">
        <v>6074.5302744662677</v>
      </c>
      <c r="D173" s="43">
        <v>2376.5227847602773</v>
      </c>
      <c r="E173" s="43">
        <v>586.58508133130795</v>
      </c>
      <c r="F173" s="43">
        <v>2964.2541989684105</v>
      </c>
      <c r="G173" s="43">
        <v>455.56986734521388</v>
      </c>
      <c r="H173" s="43">
        <v>8815.6967876519575</v>
      </c>
      <c r="I173" s="43">
        <v>2840.054350647812</v>
      </c>
      <c r="J173" s="43">
        <v>536.45947837388121</v>
      </c>
      <c r="K173" s="43">
        <v>2010.6196847558022</v>
      </c>
      <c r="L173" s="43">
        <v>455.05318755291273</v>
      </c>
      <c r="M173" s="43">
        <v>0</v>
      </c>
      <c r="N173" s="43">
        <v>1031.5426664352417</v>
      </c>
      <c r="O173" s="43">
        <v>0</v>
      </c>
      <c r="P173" s="43">
        <v>1384.6895938913003</v>
      </c>
      <c r="Q173" s="43">
        <v>5996.5328471086623</v>
      </c>
      <c r="R173" s="43">
        <v>2667.282098375842</v>
      </c>
      <c r="S173" s="43">
        <v>634.0400766265202</v>
      </c>
      <c r="T173" s="43">
        <v>2955.4792986810207</v>
      </c>
      <c r="U173" s="43">
        <v>308.91387791886194</v>
      </c>
      <c r="V173" s="43">
        <v>0</v>
      </c>
      <c r="W173" s="43">
        <v>2917.524612903595</v>
      </c>
      <c r="X173" s="43">
        <v>0</v>
      </c>
      <c r="Y173" s="43">
        <v>1088.2829611585314</v>
      </c>
      <c r="Z173" s="56">
        <v>4.1133251533128918</v>
      </c>
      <c r="AA173" s="50">
        <v>3297.1495549744727</v>
      </c>
    </row>
    <row r="174" spans="2:27" x14ac:dyDescent="0.25">
      <c r="B174" s="50">
        <v>171</v>
      </c>
      <c r="C174" s="47">
        <v>8161.0561658382767</v>
      </c>
      <c r="D174" s="43">
        <v>2226.3701407030867</v>
      </c>
      <c r="E174" s="43">
        <v>557.8584282914079</v>
      </c>
      <c r="F174" s="43">
        <v>2097.5899523496628</v>
      </c>
      <c r="G174" s="43">
        <v>391.26767840021597</v>
      </c>
      <c r="H174" s="43">
        <v>7804.7679239541449</v>
      </c>
      <c r="I174" s="43">
        <v>2456.5796839083123</v>
      </c>
      <c r="J174" s="43">
        <v>602.63626311417863</v>
      </c>
      <c r="K174" s="43">
        <v>3730.3060188889503</v>
      </c>
      <c r="L174" s="43">
        <v>386.90685734294902</v>
      </c>
      <c r="M174" s="43">
        <v>0</v>
      </c>
      <c r="N174" s="43">
        <v>4483.2514173984528</v>
      </c>
      <c r="O174" s="43">
        <v>0</v>
      </c>
      <c r="P174" s="43">
        <v>1180.3843171651974</v>
      </c>
      <c r="Q174" s="43">
        <v>6217.8388902971947</v>
      </c>
      <c r="R174" s="43">
        <v>3071.0410775279752</v>
      </c>
      <c r="S174" s="43">
        <v>735.56118212962519</v>
      </c>
      <c r="T174" s="43">
        <v>3937.0701788365841</v>
      </c>
      <c r="U174" s="43">
        <v>417.31738623592202</v>
      </c>
      <c r="V174" s="43">
        <v>0</v>
      </c>
      <c r="W174" s="43">
        <v>1124.0699772834778</v>
      </c>
      <c r="X174" s="43">
        <v>0</v>
      </c>
      <c r="Y174" s="43">
        <v>548.60218763545993</v>
      </c>
      <c r="Z174" s="56">
        <v>4.0095349248231589</v>
      </c>
      <c r="AA174" s="50">
        <v>3835.5642246227817</v>
      </c>
    </row>
    <row r="175" spans="2:27" x14ac:dyDescent="0.25">
      <c r="B175" s="50">
        <v>172</v>
      </c>
      <c r="C175" s="47">
        <v>10424.722835086512</v>
      </c>
      <c r="D175" s="43">
        <v>2702.765665592844</v>
      </c>
      <c r="E175" s="43">
        <v>605.79133937656252</v>
      </c>
      <c r="F175" s="43">
        <v>1619.7169607877731</v>
      </c>
      <c r="G175" s="43">
        <v>464.51182981429588</v>
      </c>
      <c r="H175" s="43">
        <v>8792.210226383304</v>
      </c>
      <c r="I175" s="43">
        <v>3276.7102561618763</v>
      </c>
      <c r="J175" s="43">
        <v>717.07468535594307</v>
      </c>
      <c r="K175" s="43">
        <v>1565.783303976059</v>
      </c>
      <c r="L175" s="43">
        <v>383.3447374563641</v>
      </c>
      <c r="M175" s="43">
        <v>0</v>
      </c>
      <c r="N175" s="43">
        <v>4404.8537006378174</v>
      </c>
      <c r="O175" s="43">
        <v>0</v>
      </c>
      <c r="P175" s="43">
        <v>1266.6762649259049</v>
      </c>
      <c r="Q175" s="43">
        <v>8783.0347422515915</v>
      </c>
      <c r="R175" s="43">
        <v>3068.8480872642117</v>
      </c>
      <c r="S175" s="43">
        <v>762.93391193094294</v>
      </c>
      <c r="T175" s="43">
        <v>3586.9136111438274</v>
      </c>
      <c r="U175" s="43">
        <v>379.16776368626518</v>
      </c>
      <c r="V175" s="43">
        <v>0</v>
      </c>
      <c r="W175" s="43">
        <v>3798.1449694633484</v>
      </c>
      <c r="X175" s="43">
        <v>0</v>
      </c>
      <c r="Y175" s="43">
        <v>578.93218920207153</v>
      </c>
      <c r="Z175" s="56">
        <v>4.0402148562485491</v>
      </c>
      <c r="AA175" s="50">
        <v>4351.4760332823462</v>
      </c>
    </row>
    <row r="176" spans="2:27" x14ac:dyDescent="0.25">
      <c r="B176" s="50">
        <v>173</v>
      </c>
      <c r="C176" s="47">
        <v>5394.9777399811392</v>
      </c>
      <c r="D176" s="43">
        <v>2858.1340331504903</v>
      </c>
      <c r="E176" s="43">
        <v>692.32787320230204</v>
      </c>
      <c r="F176" s="43">
        <v>3137.9815357923508</v>
      </c>
      <c r="G176" s="43">
        <v>350.07919543965716</v>
      </c>
      <c r="H176" s="43">
        <v>8493.9938900539328</v>
      </c>
      <c r="I176" s="43">
        <v>2236.8750792819196</v>
      </c>
      <c r="J176" s="43">
        <v>715.62353244542601</v>
      </c>
      <c r="K176" s="43">
        <v>2972.6019443571568</v>
      </c>
      <c r="L176" s="43">
        <v>434.18769143589134</v>
      </c>
      <c r="M176" s="43">
        <v>0</v>
      </c>
      <c r="N176" s="43">
        <v>3420.977207660675</v>
      </c>
      <c r="O176" s="43">
        <v>0</v>
      </c>
      <c r="P176" s="43">
        <v>1243.7016611018255</v>
      </c>
      <c r="Q176" s="43">
        <v>6369.3019205829578</v>
      </c>
      <c r="R176" s="43">
        <v>2446.6752181413285</v>
      </c>
      <c r="S176" s="43">
        <v>566.7695469328919</v>
      </c>
      <c r="T176" s="43">
        <v>2260.8159120380878</v>
      </c>
      <c r="U176" s="43">
        <v>470.94863812725669</v>
      </c>
      <c r="V176" s="43">
        <v>0</v>
      </c>
      <c r="W176" s="43">
        <v>1535.1599826812744</v>
      </c>
      <c r="X176" s="43">
        <v>0</v>
      </c>
      <c r="Y176" s="43">
        <v>1515.9940601735398</v>
      </c>
      <c r="Z176" s="56">
        <v>3.8055542428478426</v>
      </c>
      <c r="AA176" s="50">
        <v>3446.1501266129453</v>
      </c>
    </row>
    <row r="177" spans="2:27" x14ac:dyDescent="0.25">
      <c r="B177" s="50">
        <v>174</v>
      </c>
      <c r="C177" s="47">
        <v>8660.2650041403685</v>
      </c>
      <c r="D177" s="43">
        <v>2335.3028427435183</v>
      </c>
      <c r="E177" s="43">
        <v>565.79393933848019</v>
      </c>
      <c r="F177" s="43">
        <v>1826.2663288414478</v>
      </c>
      <c r="G177" s="43">
        <v>396.44825709913448</v>
      </c>
      <c r="H177" s="43">
        <v>7499.3843671883815</v>
      </c>
      <c r="I177" s="43">
        <v>2254.3019573420697</v>
      </c>
      <c r="J177" s="43">
        <v>612.35230257151306</v>
      </c>
      <c r="K177" s="43">
        <v>1922.4376329779625</v>
      </c>
      <c r="L177" s="43">
        <v>426.48670078967518</v>
      </c>
      <c r="M177" s="43">
        <v>1</v>
      </c>
      <c r="N177" s="43">
        <v>2345.9298350811005</v>
      </c>
      <c r="O177" s="43">
        <v>0</v>
      </c>
      <c r="P177" s="43">
        <v>860.86446081255167</v>
      </c>
      <c r="Q177" s="43">
        <v>8659.488185807395</v>
      </c>
      <c r="R177" s="43">
        <v>3189.7244443178738</v>
      </c>
      <c r="S177" s="43">
        <v>684.36528875733825</v>
      </c>
      <c r="T177" s="43">
        <v>3086.2121944129467</v>
      </c>
      <c r="U177" s="43">
        <v>404.24087627058645</v>
      </c>
      <c r="V177" s="43">
        <v>0</v>
      </c>
      <c r="W177" s="43">
        <v>1052.6711463928223</v>
      </c>
      <c r="X177" s="43">
        <v>0</v>
      </c>
      <c r="Y177" s="43">
        <v>999.80674260931755</v>
      </c>
      <c r="Z177" s="56">
        <v>4.1964467662304354</v>
      </c>
      <c r="AA177" s="50">
        <v>4056.7727741863873</v>
      </c>
    </row>
    <row r="178" spans="2:27" x14ac:dyDescent="0.25">
      <c r="B178" s="50">
        <v>175</v>
      </c>
      <c r="C178" s="47">
        <v>6908.8037638578926</v>
      </c>
      <c r="D178" s="43">
        <v>2406.3078078981912</v>
      </c>
      <c r="E178" s="43">
        <v>575.45511515001601</v>
      </c>
      <c r="F178" s="43">
        <v>2605.6569774448872</v>
      </c>
      <c r="G178" s="43">
        <v>450.94003025731587</v>
      </c>
      <c r="H178" s="43">
        <v>6340.2998954913719</v>
      </c>
      <c r="I178" s="43">
        <v>2122.9085752350493</v>
      </c>
      <c r="J178" s="43">
        <v>612.79760200007684</v>
      </c>
      <c r="K178" s="43">
        <v>1954.190304428339</v>
      </c>
      <c r="L178" s="43">
        <v>429.61280667122207</v>
      </c>
      <c r="M178" s="43">
        <v>0</v>
      </c>
      <c r="N178" s="43">
        <v>1266.9211246967316</v>
      </c>
      <c r="O178" s="43">
        <v>0</v>
      </c>
      <c r="P178" s="43">
        <v>1172.3424032451353</v>
      </c>
      <c r="Q178" s="43">
        <v>6738.5068695387963</v>
      </c>
      <c r="R178" s="43">
        <v>2889.710362393128</v>
      </c>
      <c r="S178" s="43">
        <v>646.83414920142127</v>
      </c>
      <c r="T178" s="43">
        <v>3189.7065705060959</v>
      </c>
      <c r="U178" s="43">
        <v>423.63798423283276</v>
      </c>
      <c r="V178" s="43">
        <v>0</v>
      </c>
      <c r="W178" s="43">
        <v>2201.634890794754</v>
      </c>
      <c r="X178" s="43">
        <v>0</v>
      </c>
      <c r="Y178" s="43">
        <v>1169.8694191450941</v>
      </c>
      <c r="Z178" s="56">
        <v>4.0781498465390413</v>
      </c>
      <c r="AA178" s="50">
        <v>3650.7721628981944</v>
      </c>
    </row>
    <row r="179" spans="2:27" x14ac:dyDescent="0.25">
      <c r="B179" s="50">
        <v>176</v>
      </c>
      <c r="C179" s="47">
        <v>7390.8961933414857</v>
      </c>
      <c r="D179" s="43">
        <v>2257.8112155224676</v>
      </c>
      <c r="E179" s="43">
        <v>665.54842108634182</v>
      </c>
      <c r="F179" s="43">
        <v>2755.1247169077396</v>
      </c>
      <c r="G179" s="43">
        <v>416.92872515892179</v>
      </c>
      <c r="H179" s="43">
        <v>7356.4512834946872</v>
      </c>
      <c r="I179" s="43">
        <v>2073.5357626677542</v>
      </c>
      <c r="J179" s="43">
        <v>580.101046318474</v>
      </c>
      <c r="K179" s="43">
        <v>2069.4970999658108</v>
      </c>
      <c r="L179" s="43">
        <v>412.82953494945741</v>
      </c>
      <c r="M179" s="43">
        <v>0</v>
      </c>
      <c r="N179" s="43">
        <v>1334.5241718292236</v>
      </c>
      <c r="O179" s="43">
        <v>0</v>
      </c>
      <c r="P179" s="43">
        <v>828.51106880060388</v>
      </c>
      <c r="Q179" s="43">
        <v>8377.8559361581792</v>
      </c>
      <c r="R179" s="43">
        <v>2380.6822405271337</v>
      </c>
      <c r="S179" s="43">
        <v>549.41239068334187</v>
      </c>
      <c r="T179" s="43">
        <v>1858.7050700187683</v>
      </c>
      <c r="U179" s="43">
        <v>385.83660221611314</v>
      </c>
      <c r="V179" s="43">
        <v>0</v>
      </c>
      <c r="W179" s="43">
        <v>1916.8667011260986</v>
      </c>
      <c r="X179" s="43">
        <v>0</v>
      </c>
      <c r="Y179" s="43">
        <v>1209.7514809510053</v>
      </c>
      <c r="Z179" s="56">
        <v>3.8902326537042335</v>
      </c>
      <c r="AA179" s="50">
        <v>3740.7768467900823</v>
      </c>
    </row>
    <row r="180" spans="2:27" x14ac:dyDescent="0.25">
      <c r="B180" s="50">
        <v>177</v>
      </c>
      <c r="C180" s="47">
        <v>6125.1193857805065</v>
      </c>
      <c r="D180" s="43">
        <v>2987.1679250597253</v>
      </c>
      <c r="E180" s="43">
        <v>587.66260393939797</v>
      </c>
      <c r="F180" s="43">
        <v>3743.3717104792595</v>
      </c>
      <c r="G180" s="43">
        <v>399.67481151210796</v>
      </c>
      <c r="H180" s="43">
        <v>7113.5054210679145</v>
      </c>
      <c r="I180" s="43">
        <v>2133.1568598320146</v>
      </c>
      <c r="J180" s="43">
        <v>648.00428151763799</v>
      </c>
      <c r="K180" s="43">
        <v>1501.0114213824272</v>
      </c>
      <c r="L180" s="43">
        <v>384.76719769835216</v>
      </c>
      <c r="M180" s="43">
        <v>0</v>
      </c>
      <c r="N180" s="43">
        <v>3125.6923084259033</v>
      </c>
      <c r="O180" s="43">
        <v>0</v>
      </c>
      <c r="P180" s="43">
        <v>569.99406797719803</v>
      </c>
      <c r="Q180" s="43">
        <v>6199.2958502996544</v>
      </c>
      <c r="R180" s="43">
        <v>3273.296966130576</v>
      </c>
      <c r="S180" s="43">
        <v>762.13712716902705</v>
      </c>
      <c r="T180" s="43">
        <v>3910.9682966768742</v>
      </c>
      <c r="U180" s="43">
        <v>422.75413547684911</v>
      </c>
      <c r="V180" s="43">
        <v>0</v>
      </c>
      <c r="W180" s="43">
        <v>1279.6429386138916</v>
      </c>
      <c r="X180" s="43">
        <v>0</v>
      </c>
      <c r="Y180" s="43">
        <v>970.73866687967939</v>
      </c>
      <c r="Z180" s="56">
        <v>4.0072785120763026</v>
      </c>
      <c r="AA180" s="50">
        <v>3885.0437594582004</v>
      </c>
    </row>
    <row r="181" spans="2:27" x14ac:dyDescent="0.25">
      <c r="B181" s="50">
        <v>178</v>
      </c>
      <c r="C181" s="47">
        <v>7537.029731758339</v>
      </c>
      <c r="D181" s="43">
        <v>2431.5905377731101</v>
      </c>
      <c r="E181" s="43">
        <v>604.12133472137441</v>
      </c>
      <c r="F181" s="43">
        <v>2167.9949796199799</v>
      </c>
      <c r="G181" s="43">
        <v>375.73228241116789</v>
      </c>
      <c r="H181" s="43">
        <v>9782.4823407246222</v>
      </c>
      <c r="I181" s="43">
        <v>2367.7668714178567</v>
      </c>
      <c r="J181" s="43">
        <v>712.15842090574506</v>
      </c>
      <c r="K181" s="43">
        <v>3338.4513287246227</v>
      </c>
      <c r="L181" s="43">
        <v>397.25738309522899</v>
      </c>
      <c r="M181" s="43">
        <v>0</v>
      </c>
      <c r="N181" s="43">
        <v>4747.006653547287</v>
      </c>
      <c r="O181" s="43">
        <v>0</v>
      </c>
      <c r="P181" s="43">
        <v>907.77855708565039</v>
      </c>
      <c r="Q181" s="43">
        <v>6020.2670326073003</v>
      </c>
      <c r="R181" s="43">
        <v>2466.1893626842425</v>
      </c>
      <c r="S181" s="43">
        <v>559.83811835349411</v>
      </c>
      <c r="T181" s="43">
        <v>2275.2171932160854</v>
      </c>
      <c r="U181" s="43">
        <v>400.46546005511129</v>
      </c>
      <c r="V181" s="43">
        <v>0</v>
      </c>
      <c r="W181" s="43">
        <v>2482.5309131145477</v>
      </c>
      <c r="X181" s="43">
        <v>0</v>
      </c>
      <c r="Y181" s="43">
        <v>1131.6435256844638</v>
      </c>
      <c r="Z181" s="56">
        <v>4.2127466575528727</v>
      </c>
      <c r="AA181" s="50">
        <v>3019.8771018208481</v>
      </c>
    </row>
    <row r="182" spans="2:27" x14ac:dyDescent="0.25">
      <c r="B182" s="50">
        <v>179</v>
      </c>
      <c r="C182" s="47">
        <v>8202.9790425022402</v>
      </c>
      <c r="D182" s="43">
        <v>2630.6602713166121</v>
      </c>
      <c r="E182" s="43">
        <v>546.44685818393589</v>
      </c>
      <c r="F182" s="43">
        <v>1691.7747400701046</v>
      </c>
      <c r="G182" s="43">
        <v>447.10986887411275</v>
      </c>
      <c r="H182" s="43">
        <v>9343.0765144379693</v>
      </c>
      <c r="I182" s="43">
        <v>2163.3979966862794</v>
      </c>
      <c r="J182" s="43">
        <v>724.58998309694221</v>
      </c>
      <c r="K182" s="43">
        <v>3710.7032564282417</v>
      </c>
      <c r="L182" s="43">
        <v>443.74879840259536</v>
      </c>
      <c r="M182" s="43">
        <v>0</v>
      </c>
      <c r="N182" s="43">
        <v>1342.559504032135</v>
      </c>
      <c r="O182" s="43">
        <v>0</v>
      </c>
      <c r="P182" s="43">
        <v>646.51247471688544</v>
      </c>
      <c r="Q182" s="43">
        <v>7448.1037816153748</v>
      </c>
      <c r="R182" s="43">
        <v>2750.7190546890088</v>
      </c>
      <c r="S182" s="43">
        <v>646.16560337432315</v>
      </c>
      <c r="T182" s="43">
        <v>2844.8120173811913</v>
      </c>
      <c r="U182" s="43">
        <v>394.66650633833558</v>
      </c>
      <c r="V182" s="43">
        <v>0</v>
      </c>
      <c r="W182" s="43">
        <v>4598.372624874115</v>
      </c>
      <c r="X182" s="43">
        <v>0</v>
      </c>
      <c r="Y182" s="43">
        <v>706.43932029777932</v>
      </c>
      <c r="Z182" s="56">
        <v>4.0610627722849895</v>
      </c>
      <c r="AA182" s="50">
        <v>3714.4136422473562</v>
      </c>
    </row>
    <row r="183" spans="2:27" x14ac:dyDescent="0.25">
      <c r="B183" s="50">
        <v>180</v>
      </c>
      <c r="C183" s="47">
        <v>8574.3120450727492</v>
      </c>
      <c r="D183" s="43">
        <v>3307.5210801329813</v>
      </c>
      <c r="E183" s="43">
        <v>641.40756149677679</v>
      </c>
      <c r="F183" s="43">
        <v>2993.7473633885384</v>
      </c>
      <c r="G183" s="43">
        <v>399.01500854243648</v>
      </c>
      <c r="H183" s="43">
        <v>8811.2472480435426</v>
      </c>
      <c r="I183" s="43">
        <v>2745.0421746886886</v>
      </c>
      <c r="J183" s="43">
        <v>620.27298455935738</v>
      </c>
      <c r="K183" s="43">
        <v>1732.1409025788307</v>
      </c>
      <c r="L183" s="43">
        <v>457.11586384113616</v>
      </c>
      <c r="M183" s="43">
        <v>0</v>
      </c>
      <c r="N183" s="43">
        <v>2832.9901268482208</v>
      </c>
      <c r="O183" s="43">
        <v>0</v>
      </c>
      <c r="P183" s="43">
        <v>1487.274923225388</v>
      </c>
      <c r="Q183" s="43">
        <v>8478.9156370231503</v>
      </c>
      <c r="R183" s="43">
        <v>3024.9351998778429</v>
      </c>
      <c r="S183" s="43">
        <v>706.7378066025916</v>
      </c>
      <c r="T183" s="43">
        <v>3242.7021035552025</v>
      </c>
      <c r="U183" s="43">
        <v>400.72952499463577</v>
      </c>
      <c r="V183" s="43">
        <v>0</v>
      </c>
      <c r="W183" s="43">
        <v>1438.7428550720215</v>
      </c>
      <c r="X183" s="43">
        <v>1</v>
      </c>
      <c r="Y183" s="43">
        <v>798.59346593783482</v>
      </c>
      <c r="Z183" s="56">
        <v>4.3101874241853082</v>
      </c>
      <c r="AA183" s="50">
        <v>4095.5559470428079</v>
      </c>
    </row>
    <row r="184" spans="2:27" x14ac:dyDescent="0.25">
      <c r="B184" s="50">
        <v>181</v>
      </c>
      <c r="C184" s="47">
        <v>8774.7492292064235</v>
      </c>
      <c r="D184" s="43">
        <v>2466.230515767993</v>
      </c>
      <c r="E184" s="43">
        <v>647.52301231036574</v>
      </c>
      <c r="F184" s="43">
        <v>2198.66918861866</v>
      </c>
      <c r="G184" s="43">
        <v>375.18677070889237</v>
      </c>
      <c r="H184" s="43">
        <v>8922.6509716863202</v>
      </c>
      <c r="I184" s="43">
        <v>2284.9494193248747</v>
      </c>
      <c r="J184" s="43">
        <v>514.2960875829616</v>
      </c>
      <c r="K184" s="43">
        <v>2252.8135408461094</v>
      </c>
      <c r="L184" s="43">
        <v>423.97591712387742</v>
      </c>
      <c r="M184" s="43">
        <v>0</v>
      </c>
      <c r="N184" s="43">
        <v>1196.8175864219666</v>
      </c>
      <c r="O184" s="43">
        <v>0</v>
      </c>
      <c r="P184" s="43">
        <v>1118.7643742641899</v>
      </c>
      <c r="Q184" s="43">
        <v>10273.14597369223</v>
      </c>
      <c r="R184" s="43">
        <v>2577.2442634239947</v>
      </c>
      <c r="S184" s="43">
        <v>618.2524442615412</v>
      </c>
      <c r="T184" s="43">
        <v>2803.8118728995323</v>
      </c>
      <c r="U184" s="43">
        <v>367.18962350423436</v>
      </c>
      <c r="V184" s="43">
        <v>0</v>
      </c>
      <c r="W184" s="43">
        <v>1142.6490607261658</v>
      </c>
      <c r="X184" s="43">
        <v>0</v>
      </c>
      <c r="Y184" s="43">
        <v>721.89939959499497</v>
      </c>
      <c r="Z184" s="56">
        <v>4.2944410933634574</v>
      </c>
      <c r="AA184" s="50">
        <v>4107.5529491000543</v>
      </c>
    </row>
    <row r="185" spans="2:27" x14ac:dyDescent="0.25">
      <c r="B185" s="50">
        <v>182</v>
      </c>
      <c r="C185" s="47">
        <v>7190.7335680852466</v>
      </c>
      <c r="D185" s="43">
        <v>2343.0463927839019</v>
      </c>
      <c r="E185" s="43">
        <v>539.28107134982656</v>
      </c>
      <c r="F185" s="43">
        <v>2113.7031558156013</v>
      </c>
      <c r="G185" s="43">
        <v>362.83877206241215</v>
      </c>
      <c r="H185" s="43">
        <v>6625.9042670979397</v>
      </c>
      <c r="I185" s="43">
        <v>3124.3432879485572</v>
      </c>
      <c r="J185" s="43">
        <v>556.80444590844888</v>
      </c>
      <c r="K185" s="43">
        <v>3877.9825060069561</v>
      </c>
      <c r="L185" s="43">
        <v>353.63277495567388</v>
      </c>
      <c r="M185" s="43">
        <v>0</v>
      </c>
      <c r="N185" s="43">
        <v>2647.4878959655762</v>
      </c>
      <c r="O185" s="43">
        <v>1</v>
      </c>
      <c r="P185" s="43">
        <v>655.80806238238119</v>
      </c>
      <c r="Q185" s="43">
        <v>5683.1391078540373</v>
      </c>
      <c r="R185" s="43">
        <v>2259.9330867207568</v>
      </c>
      <c r="S185" s="43">
        <v>576.04105038612647</v>
      </c>
      <c r="T185" s="43">
        <v>2310.0011374056339</v>
      </c>
      <c r="U185" s="43">
        <v>360.69986028507367</v>
      </c>
      <c r="V185" s="43">
        <v>0</v>
      </c>
      <c r="W185" s="43">
        <v>4153.2669651508331</v>
      </c>
      <c r="X185" s="43">
        <v>0</v>
      </c>
      <c r="Y185" s="43">
        <v>865.13722100975497</v>
      </c>
      <c r="Z185" s="56">
        <v>3.883435179561944</v>
      </c>
      <c r="AA185" s="50">
        <v>3138.9256364584544</v>
      </c>
    </row>
    <row r="186" spans="2:27" x14ac:dyDescent="0.25">
      <c r="B186" s="50">
        <v>183</v>
      </c>
      <c r="C186" s="47">
        <v>5111.7474892199079</v>
      </c>
      <c r="D186" s="43">
        <v>2899.2739741605637</v>
      </c>
      <c r="E186" s="43">
        <v>601.68113517568247</v>
      </c>
      <c r="F186" s="43">
        <v>2833.41711550951</v>
      </c>
      <c r="G186" s="43">
        <v>399.49411510126015</v>
      </c>
      <c r="H186" s="43">
        <v>6150.4715122059097</v>
      </c>
      <c r="I186" s="43">
        <v>2929.9551270700786</v>
      </c>
      <c r="J186" s="43">
        <v>673.62389872601864</v>
      </c>
      <c r="K186" s="43">
        <v>3943.4083385765553</v>
      </c>
      <c r="L186" s="43">
        <v>352.45495505332332</v>
      </c>
      <c r="M186" s="43">
        <v>0</v>
      </c>
      <c r="N186" s="43">
        <v>4151.4948596954346</v>
      </c>
      <c r="O186" s="43">
        <v>0</v>
      </c>
      <c r="P186" s="43">
        <v>905.82687762604041</v>
      </c>
      <c r="Q186" s="43">
        <v>6310.5048913201608</v>
      </c>
      <c r="R186" s="43">
        <v>2697.3010554396119</v>
      </c>
      <c r="S186" s="43">
        <v>633.45331477470188</v>
      </c>
      <c r="T186" s="43">
        <v>3111.450293213129</v>
      </c>
      <c r="U186" s="43">
        <v>421.86862341889895</v>
      </c>
      <c r="V186" s="43">
        <v>0</v>
      </c>
      <c r="W186" s="43">
        <v>4073.7389986515045</v>
      </c>
      <c r="X186" s="43">
        <v>0</v>
      </c>
      <c r="Y186" s="43">
        <v>934.58245931377826</v>
      </c>
      <c r="Z186" s="56">
        <v>4.1953053878294595</v>
      </c>
      <c r="AA186" s="50">
        <v>3378.6761314889777</v>
      </c>
    </row>
    <row r="187" spans="2:27" x14ac:dyDescent="0.25">
      <c r="B187" s="50">
        <v>184</v>
      </c>
      <c r="C187" s="47">
        <v>8746.7745125871461</v>
      </c>
      <c r="D187" s="43">
        <v>2617.3743873540498</v>
      </c>
      <c r="E187" s="43">
        <v>576.6644812613315</v>
      </c>
      <c r="F187" s="43">
        <v>3538.0790442228317</v>
      </c>
      <c r="G187" s="43">
        <v>393.76839840300181</v>
      </c>
      <c r="H187" s="43">
        <v>7551.5498310888925</v>
      </c>
      <c r="I187" s="43">
        <v>2654.5130422940465</v>
      </c>
      <c r="J187" s="43">
        <v>564.33516423205072</v>
      </c>
      <c r="K187" s="43">
        <v>3877.4931389093399</v>
      </c>
      <c r="L187" s="43">
        <v>441.59592193426204</v>
      </c>
      <c r="M187" s="43">
        <v>0</v>
      </c>
      <c r="N187" s="43">
        <v>4686.1800150871277</v>
      </c>
      <c r="O187" s="43">
        <v>0</v>
      </c>
      <c r="P187" s="43">
        <v>1320.4595413249867</v>
      </c>
      <c r="Q187" s="43">
        <v>8695.9517046512228</v>
      </c>
      <c r="R187" s="43">
        <v>2190.0696457054801</v>
      </c>
      <c r="S187" s="43">
        <v>538.49492196061465</v>
      </c>
      <c r="T187" s="43">
        <v>1711.1674596369267</v>
      </c>
      <c r="U187" s="43">
        <v>456.32903723115953</v>
      </c>
      <c r="V187" s="43">
        <v>0</v>
      </c>
      <c r="W187" s="43">
        <v>2204.1821708679199</v>
      </c>
      <c r="X187" s="43">
        <v>0</v>
      </c>
      <c r="Y187" s="43">
        <v>550.94339940160285</v>
      </c>
      <c r="Z187" s="56">
        <v>4.0709453310622292</v>
      </c>
      <c r="AA187" s="50">
        <v>3584.4285743277028</v>
      </c>
    </row>
    <row r="188" spans="2:27" x14ac:dyDescent="0.25">
      <c r="B188" s="50">
        <v>185</v>
      </c>
      <c r="C188" s="47">
        <v>6262.8265073678713</v>
      </c>
      <c r="D188" s="43">
        <v>2298.7754710234199</v>
      </c>
      <c r="E188" s="43">
        <v>540.32312100101558</v>
      </c>
      <c r="F188" s="43">
        <v>2571.1664627492428</v>
      </c>
      <c r="G188" s="43">
        <v>427.68060934668927</v>
      </c>
      <c r="H188" s="43">
        <v>7981.0011589270252</v>
      </c>
      <c r="I188" s="43">
        <v>2710.9950825589312</v>
      </c>
      <c r="J188" s="43">
        <v>718.04027765178398</v>
      </c>
      <c r="K188" s="43">
        <v>2632.7814246714115</v>
      </c>
      <c r="L188" s="43">
        <v>416.10138896132088</v>
      </c>
      <c r="M188" s="43">
        <v>0</v>
      </c>
      <c r="N188" s="43">
        <v>3942.3381052017212</v>
      </c>
      <c r="O188" s="43">
        <v>0</v>
      </c>
      <c r="P188" s="43">
        <v>555.25243181030032</v>
      </c>
      <c r="Q188" s="43">
        <v>7905.0941109084297</v>
      </c>
      <c r="R188" s="43">
        <v>2195.9870883095277</v>
      </c>
      <c r="S188" s="43">
        <v>562.60895294015131</v>
      </c>
      <c r="T188" s="43">
        <v>1739.4955110549927</v>
      </c>
      <c r="U188" s="43">
        <v>419.14771992896669</v>
      </c>
      <c r="V188" s="43">
        <v>0</v>
      </c>
      <c r="W188" s="43">
        <v>1681.5385100841522</v>
      </c>
      <c r="X188" s="43">
        <v>0</v>
      </c>
      <c r="Y188" s="43">
        <v>874.43895040488997</v>
      </c>
      <c r="Z188" s="56">
        <v>3.9328335637232592</v>
      </c>
      <c r="AA188" s="50">
        <v>3514.5991202476171</v>
      </c>
    </row>
    <row r="189" spans="2:27" x14ac:dyDescent="0.25">
      <c r="B189" s="50">
        <v>186</v>
      </c>
      <c r="C189" s="47">
        <v>7404.5296801816075</v>
      </c>
      <c r="D189" s="43">
        <v>2577.344166204819</v>
      </c>
      <c r="E189" s="43">
        <v>732.84489664757598</v>
      </c>
      <c r="F189" s="43">
        <v>2490.9412764012814</v>
      </c>
      <c r="G189" s="43">
        <v>334.94844009900407</v>
      </c>
      <c r="H189" s="43">
        <v>6911.0471063659006</v>
      </c>
      <c r="I189" s="43">
        <v>2194.2557003808247</v>
      </c>
      <c r="J189" s="43">
        <v>599.48437867357927</v>
      </c>
      <c r="K189" s="43">
        <v>1838.9739958941936</v>
      </c>
      <c r="L189" s="43">
        <v>379.28185235869182</v>
      </c>
      <c r="M189" s="43">
        <v>0</v>
      </c>
      <c r="N189" s="43">
        <v>1953.4696199893951</v>
      </c>
      <c r="O189" s="43">
        <v>0</v>
      </c>
      <c r="P189" s="43">
        <v>834.47000547808125</v>
      </c>
      <c r="Q189" s="43">
        <v>7973.1667005356194</v>
      </c>
      <c r="R189" s="43">
        <v>2793.0396312902494</v>
      </c>
      <c r="S189" s="43">
        <v>720.07411237449514</v>
      </c>
      <c r="T189" s="43">
        <v>3520.8206148445606</v>
      </c>
      <c r="U189" s="43">
        <v>396.01875438821048</v>
      </c>
      <c r="V189" s="43">
        <v>0</v>
      </c>
      <c r="W189" s="43">
        <v>3582.3744602203369</v>
      </c>
      <c r="X189" s="43">
        <v>0</v>
      </c>
      <c r="Y189" s="43">
        <v>560.51255652352006</v>
      </c>
      <c r="Z189" s="56">
        <v>4.0412589285506835</v>
      </c>
      <c r="AA189" s="50">
        <v>4058.9133493893164</v>
      </c>
    </row>
    <row r="190" spans="2:27" x14ac:dyDescent="0.25">
      <c r="B190" s="50">
        <v>187</v>
      </c>
      <c r="C190" s="47">
        <v>6694.9202268913086</v>
      </c>
      <c r="D190" s="43">
        <v>2292.4964748566117</v>
      </c>
      <c r="E190" s="43">
        <v>576.74578739135404</v>
      </c>
      <c r="F190" s="43">
        <v>3152.6835682988167</v>
      </c>
      <c r="G190" s="43">
        <v>405.44638597059281</v>
      </c>
      <c r="H190" s="43">
        <v>6517.57396831593</v>
      </c>
      <c r="I190" s="43">
        <v>3596.3369695374686</v>
      </c>
      <c r="J190" s="43">
        <v>610.80690192103566</v>
      </c>
      <c r="K190" s="43">
        <v>1521.9766220450401</v>
      </c>
      <c r="L190" s="43">
        <v>448.65805432297304</v>
      </c>
      <c r="M190" s="43">
        <v>1</v>
      </c>
      <c r="N190" s="43">
        <v>4875.9530112743378</v>
      </c>
      <c r="O190" s="43">
        <v>0</v>
      </c>
      <c r="P190" s="43">
        <v>614.88695945280779</v>
      </c>
      <c r="Q190" s="43">
        <v>7609.9213147834262</v>
      </c>
      <c r="R190" s="43">
        <v>2858.3555326811556</v>
      </c>
      <c r="S190" s="43">
        <v>675.76326496725346</v>
      </c>
      <c r="T190" s="43">
        <v>3474.7836580872536</v>
      </c>
      <c r="U190" s="43">
        <v>433.76847801544397</v>
      </c>
      <c r="V190" s="43">
        <v>0</v>
      </c>
      <c r="W190" s="43">
        <v>3154.3060233592987</v>
      </c>
      <c r="X190" s="43">
        <v>0</v>
      </c>
      <c r="Y190" s="43">
        <v>853.07404990257885</v>
      </c>
      <c r="Z190" s="56">
        <v>4.0745735012529494</v>
      </c>
      <c r="AA190" s="50">
        <v>3939.6987791724187</v>
      </c>
    </row>
    <row r="191" spans="2:27" x14ac:dyDescent="0.25">
      <c r="B191" s="50">
        <v>188</v>
      </c>
      <c r="C191" s="47">
        <v>6811.5847511535121</v>
      </c>
      <c r="D191" s="43">
        <v>2117.8940150742674</v>
      </c>
      <c r="E191" s="43">
        <v>563.61690170097904</v>
      </c>
      <c r="F191" s="43">
        <v>2360.9349648654461</v>
      </c>
      <c r="G191" s="43">
        <v>394.0445461509097</v>
      </c>
      <c r="H191" s="43">
        <v>7117.8847601144062</v>
      </c>
      <c r="I191" s="43">
        <v>2869.9479347799274</v>
      </c>
      <c r="J191" s="43">
        <v>549.22551058189845</v>
      </c>
      <c r="K191" s="43">
        <v>3102.563523799181</v>
      </c>
      <c r="L191" s="43">
        <v>426.15267965276894</v>
      </c>
      <c r="M191" s="43">
        <v>1</v>
      </c>
      <c r="N191" s="43">
        <v>1824.2059404850006</v>
      </c>
      <c r="O191" s="43">
        <v>0</v>
      </c>
      <c r="P191" s="43">
        <v>1084.9848200462914</v>
      </c>
      <c r="Q191" s="43">
        <v>9539.9867922174381</v>
      </c>
      <c r="R191" s="43">
        <v>2587.9819381776206</v>
      </c>
      <c r="S191" s="43">
        <v>558.9608309220805</v>
      </c>
      <c r="T191" s="43">
        <v>1969.9610310792923</v>
      </c>
      <c r="U191" s="43">
        <v>409.48815138071421</v>
      </c>
      <c r="V191" s="43">
        <v>0</v>
      </c>
      <c r="W191" s="43">
        <v>1794.4439122676849</v>
      </c>
      <c r="X191" s="43">
        <v>0</v>
      </c>
      <c r="Y191" s="43">
        <v>1295.2685907662058</v>
      </c>
      <c r="Z191" s="56">
        <v>4.170668978512186</v>
      </c>
      <c r="AA191" s="50">
        <v>3852.2306197286721</v>
      </c>
    </row>
    <row r="192" spans="2:27" x14ac:dyDescent="0.25">
      <c r="B192" s="50">
        <v>189</v>
      </c>
      <c r="C192" s="47">
        <v>9358.1362245537821</v>
      </c>
      <c r="D192" s="43">
        <v>3025.1932303524195</v>
      </c>
      <c r="E192" s="43">
        <v>586.14421123943441</v>
      </c>
      <c r="F192" s="43">
        <v>2486.9736130535603</v>
      </c>
      <c r="G192" s="43">
        <v>447.84899937834973</v>
      </c>
      <c r="H192" s="43">
        <v>8911.9373188985373</v>
      </c>
      <c r="I192" s="43">
        <v>2857.7967491846739</v>
      </c>
      <c r="J192" s="43">
        <v>539.57579533692467</v>
      </c>
      <c r="K192" s="43">
        <v>2333.2476581633091</v>
      </c>
      <c r="L192" s="43">
        <v>398.92894287634596</v>
      </c>
      <c r="M192" s="43">
        <v>0</v>
      </c>
      <c r="N192" s="43">
        <v>4130.4140856266022</v>
      </c>
      <c r="O192" s="43">
        <v>0</v>
      </c>
      <c r="P192" s="43">
        <v>592.63641875445114</v>
      </c>
      <c r="Q192" s="43">
        <v>7559.0362201587777</v>
      </c>
      <c r="R192" s="43">
        <v>2753.3815321570601</v>
      </c>
      <c r="S192" s="43">
        <v>626.04021719160687</v>
      </c>
      <c r="T192" s="43">
        <v>2713.3194795250893</v>
      </c>
      <c r="U192" s="43">
        <v>426.34105324781171</v>
      </c>
      <c r="V192" s="43">
        <v>0</v>
      </c>
      <c r="W192" s="43">
        <v>2132.2402987480164</v>
      </c>
      <c r="X192" s="43">
        <v>0</v>
      </c>
      <c r="Y192" s="43">
        <v>1463.8493049511972</v>
      </c>
      <c r="Z192" s="56">
        <v>3.9342943088511446</v>
      </c>
      <c r="AA192" s="50">
        <v>3832.483621867962</v>
      </c>
    </row>
    <row r="193" spans="2:27" x14ac:dyDescent="0.25">
      <c r="B193" s="50">
        <v>190</v>
      </c>
      <c r="C193" s="47">
        <v>6933.1479738908429</v>
      </c>
      <c r="D193" s="43">
        <v>2136.366979693848</v>
      </c>
      <c r="E193" s="43">
        <v>535.02614755413595</v>
      </c>
      <c r="F193" s="43">
        <v>2481.0297863185406</v>
      </c>
      <c r="G193" s="43">
        <v>358.31967131072361</v>
      </c>
      <c r="H193" s="43">
        <v>6512.4346921974857</v>
      </c>
      <c r="I193" s="43">
        <v>2294.9347294536278</v>
      </c>
      <c r="J193" s="43">
        <v>699.53066914900296</v>
      </c>
      <c r="K193" s="43">
        <v>2190.4675129055977</v>
      </c>
      <c r="L193" s="43">
        <v>364.18940484453577</v>
      </c>
      <c r="M193" s="43">
        <v>0</v>
      </c>
      <c r="N193" s="43">
        <v>1659.8332517147064</v>
      </c>
      <c r="O193" s="43">
        <v>0</v>
      </c>
      <c r="P193" s="43">
        <v>658.09605858529744</v>
      </c>
      <c r="Q193" s="43">
        <v>8739.9733856065031</v>
      </c>
      <c r="R193" s="43">
        <v>3296.5731984401837</v>
      </c>
      <c r="S193" s="43">
        <v>704.25825944019448</v>
      </c>
      <c r="T193" s="43">
        <v>3756.2009917199612</v>
      </c>
      <c r="U193" s="43">
        <v>371.79895724880521</v>
      </c>
      <c r="V193" s="43">
        <v>0</v>
      </c>
      <c r="W193" s="43">
        <v>1723.6321766376495</v>
      </c>
      <c r="X193" s="43">
        <v>0</v>
      </c>
      <c r="Y193" s="43">
        <v>1174.7652446975508</v>
      </c>
      <c r="Z193" s="56">
        <v>4.4323899513446658</v>
      </c>
      <c r="AA193" s="50">
        <v>4031.4153286614005</v>
      </c>
    </row>
    <row r="194" spans="2:27" x14ac:dyDescent="0.25">
      <c r="B194" s="50">
        <v>191</v>
      </c>
      <c r="C194" s="47">
        <v>6183.0542777247647</v>
      </c>
      <c r="D194" s="43">
        <v>2700.1013192557416</v>
      </c>
      <c r="E194" s="43">
        <v>745.45823742350058</v>
      </c>
      <c r="F194" s="43">
        <v>1849.7156178951263</v>
      </c>
      <c r="G194" s="43">
        <v>431.4501169192871</v>
      </c>
      <c r="H194" s="43">
        <v>8838.0793387655031</v>
      </c>
      <c r="I194" s="43">
        <v>2425.8345641428768</v>
      </c>
      <c r="J194" s="43">
        <v>603.13872070012621</v>
      </c>
      <c r="K194" s="43">
        <v>3823.4582658112049</v>
      </c>
      <c r="L194" s="43">
        <v>412.51944877150345</v>
      </c>
      <c r="M194" s="43">
        <v>0</v>
      </c>
      <c r="N194" s="43">
        <v>4643.4199755191803</v>
      </c>
      <c r="O194" s="43">
        <v>0</v>
      </c>
      <c r="P194" s="43">
        <v>1071.0676102871228</v>
      </c>
      <c r="Q194" s="43">
        <v>8568.0135536807957</v>
      </c>
      <c r="R194" s="43">
        <v>2597.2575631875757</v>
      </c>
      <c r="S194" s="43">
        <v>567.10571479883697</v>
      </c>
      <c r="T194" s="43">
        <v>2582.5190517306328</v>
      </c>
      <c r="U194" s="43">
        <v>373.41143181814516</v>
      </c>
      <c r="V194" s="43">
        <v>0</v>
      </c>
      <c r="W194" s="43">
        <v>4533.9273543357849</v>
      </c>
      <c r="X194" s="43">
        <v>1</v>
      </c>
      <c r="Y194" s="43">
        <v>1028.6165222886052</v>
      </c>
      <c r="Z194" s="56">
        <v>4.182039134675672</v>
      </c>
      <c r="AA194" s="50">
        <v>3997.3140611944641</v>
      </c>
    </row>
    <row r="195" spans="2:27" x14ac:dyDescent="0.25">
      <c r="B195" s="50">
        <v>192</v>
      </c>
      <c r="C195" s="47">
        <v>7310.6295954593625</v>
      </c>
      <c r="D195" s="43">
        <v>2740.8881640688855</v>
      </c>
      <c r="E195" s="43">
        <v>684.62512819402536</v>
      </c>
      <c r="F195" s="43">
        <v>2049.2173826694489</v>
      </c>
      <c r="G195" s="43">
        <v>421.0752298126622</v>
      </c>
      <c r="H195" s="43">
        <v>6031.770962513614</v>
      </c>
      <c r="I195" s="43">
        <v>2332.0621818249738</v>
      </c>
      <c r="J195" s="43">
        <v>611.49909458388743</v>
      </c>
      <c r="K195" s="43">
        <v>2534.8898209631443</v>
      </c>
      <c r="L195" s="43">
        <v>402.40251070892333</v>
      </c>
      <c r="M195" s="43">
        <v>0</v>
      </c>
      <c r="N195" s="43">
        <v>2803.4226810932159</v>
      </c>
      <c r="O195" s="43">
        <v>0</v>
      </c>
      <c r="P195" s="43">
        <v>880.46075705184694</v>
      </c>
      <c r="Q195" s="43">
        <v>5574.7269158458748</v>
      </c>
      <c r="R195" s="43">
        <v>2166.8732168286133</v>
      </c>
      <c r="S195" s="43">
        <v>580.8544753717</v>
      </c>
      <c r="T195" s="43">
        <v>2118.754335641861</v>
      </c>
      <c r="U195" s="43">
        <v>439.57970779576499</v>
      </c>
      <c r="V195" s="43">
        <v>0</v>
      </c>
      <c r="W195" s="43">
        <v>4156.1004314422607</v>
      </c>
      <c r="X195" s="43">
        <v>0</v>
      </c>
      <c r="Y195" s="43">
        <v>1184.9834948536538</v>
      </c>
      <c r="Z195" s="56">
        <v>3.8140983987703865</v>
      </c>
      <c r="AA195" s="50">
        <v>3114.9664768255634</v>
      </c>
    </row>
    <row r="196" spans="2:27" x14ac:dyDescent="0.25">
      <c r="B196" s="50">
        <v>193</v>
      </c>
      <c r="C196" s="47">
        <v>6021.3131698082516</v>
      </c>
      <c r="D196" s="43">
        <v>2701.5804397022775</v>
      </c>
      <c r="E196" s="43">
        <v>617.3824540458146</v>
      </c>
      <c r="F196" s="43">
        <v>1748.1684517860413</v>
      </c>
      <c r="G196" s="43">
        <v>425.07371532663285</v>
      </c>
      <c r="H196" s="43">
        <v>7090.0926595488381</v>
      </c>
      <c r="I196" s="43">
        <v>2322.5780681162159</v>
      </c>
      <c r="J196" s="43">
        <v>643.37599567776692</v>
      </c>
      <c r="K196" s="43">
        <v>2317.7685038745403</v>
      </c>
      <c r="L196" s="43">
        <v>391.03957401130441</v>
      </c>
      <c r="M196" s="43">
        <v>0</v>
      </c>
      <c r="N196" s="43">
        <v>2703.3398852348328</v>
      </c>
      <c r="O196" s="43">
        <v>0</v>
      </c>
      <c r="P196" s="43">
        <v>967.00149301054205</v>
      </c>
      <c r="Q196" s="43">
        <v>5088.6682686204795</v>
      </c>
      <c r="R196" s="43">
        <v>2523.7420939787726</v>
      </c>
      <c r="S196" s="43">
        <v>643.186867098074</v>
      </c>
      <c r="T196" s="43">
        <v>2368.9951068162918</v>
      </c>
      <c r="U196" s="43">
        <v>362.39854410072508</v>
      </c>
      <c r="V196" s="43">
        <v>0</v>
      </c>
      <c r="W196" s="43">
        <v>2687.1072864532471</v>
      </c>
      <c r="X196" s="43">
        <v>0</v>
      </c>
      <c r="Y196" s="43">
        <v>1099.220032073219</v>
      </c>
      <c r="Z196" s="56">
        <v>3.899472478295511</v>
      </c>
      <c r="AA196" s="50">
        <v>3074.0032010314244</v>
      </c>
    </row>
    <row r="197" spans="2:27" x14ac:dyDescent="0.25">
      <c r="B197" s="50">
        <v>194</v>
      </c>
      <c r="C197" s="47">
        <v>6903.7318203138821</v>
      </c>
      <c r="D197" s="43">
        <v>2152.9086779009253</v>
      </c>
      <c r="E197" s="43">
        <v>663.50762873363647</v>
      </c>
      <c r="F197" s="43">
        <v>3212.3453949391842</v>
      </c>
      <c r="G197" s="43">
        <v>446.30001386958736</v>
      </c>
      <c r="H197" s="43">
        <v>6252.8301816908406</v>
      </c>
      <c r="I197" s="43">
        <v>2212.1602926872697</v>
      </c>
      <c r="J197" s="43">
        <v>582.70506878617834</v>
      </c>
      <c r="K197" s="43">
        <v>3124.6033962070942</v>
      </c>
      <c r="L197" s="43">
        <v>430.65310324047084</v>
      </c>
      <c r="M197" s="43">
        <v>0</v>
      </c>
      <c r="N197" s="43">
        <v>3566.7532896995544</v>
      </c>
      <c r="O197" s="43">
        <v>0</v>
      </c>
      <c r="P197" s="43">
        <v>1264.8902458160778</v>
      </c>
      <c r="Q197" s="43">
        <v>7272.3401203256071</v>
      </c>
      <c r="R197" s="43">
        <v>3088.8548153326292</v>
      </c>
      <c r="S197" s="43">
        <v>668.30390598941699</v>
      </c>
      <c r="T197" s="43">
        <v>3803.0873355269432</v>
      </c>
      <c r="U197" s="43">
        <v>417.71308284844986</v>
      </c>
      <c r="V197" s="43">
        <v>0</v>
      </c>
      <c r="W197" s="43">
        <v>1271.0481467247009</v>
      </c>
      <c r="X197" s="43">
        <v>0</v>
      </c>
      <c r="Y197" s="43">
        <v>895.53418408205835</v>
      </c>
      <c r="Z197" s="56">
        <v>4.0014873650043841</v>
      </c>
      <c r="AA197" s="50">
        <v>4061.0647436107156</v>
      </c>
    </row>
    <row r="198" spans="2:27" x14ac:dyDescent="0.25">
      <c r="B198" s="50">
        <v>195</v>
      </c>
      <c r="C198" s="47">
        <v>7931.3756080203293</v>
      </c>
      <c r="D198" s="43">
        <v>3070.2638381443426</v>
      </c>
      <c r="E198" s="43">
        <v>614.49938606414992</v>
      </c>
      <c r="F198" s="43">
        <v>3648.2765448093414</v>
      </c>
      <c r="G198" s="43">
        <v>479.49952042709799</v>
      </c>
      <c r="H198" s="43">
        <v>6093.9340151049673</v>
      </c>
      <c r="I198" s="43">
        <v>2807.1580853972828</v>
      </c>
      <c r="J198" s="43">
        <v>648.6331530686989</v>
      </c>
      <c r="K198" s="43">
        <v>2207.185777425766</v>
      </c>
      <c r="L198" s="43">
        <v>368.27096174922855</v>
      </c>
      <c r="M198" s="43">
        <v>0</v>
      </c>
      <c r="N198" s="43">
        <v>2209.5624086856842</v>
      </c>
      <c r="O198" s="43">
        <v>0</v>
      </c>
      <c r="P198" s="43">
        <v>895.31893445687831</v>
      </c>
      <c r="Q198" s="43">
        <v>6315.7291377360307</v>
      </c>
      <c r="R198" s="43">
        <v>3192.9391189954836</v>
      </c>
      <c r="S198" s="43">
        <v>796.67576011568576</v>
      </c>
      <c r="T198" s="43">
        <v>3629.978923201561</v>
      </c>
      <c r="U198" s="43">
        <v>357.76120466943439</v>
      </c>
      <c r="V198" s="43">
        <v>0</v>
      </c>
      <c r="W198" s="43">
        <v>2761.1802351474762</v>
      </c>
      <c r="X198" s="43">
        <v>0</v>
      </c>
      <c r="Y198" s="43">
        <v>641.43747503944724</v>
      </c>
      <c r="Z198" s="56">
        <v>4.0670746998947447</v>
      </c>
      <c r="AA198" s="50">
        <v>3760.2171765160788</v>
      </c>
    </row>
    <row r="199" spans="2:27" x14ac:dyDescent="0.25">
      <c r="B199" s="50">
        <v>196</v>
      </c>
      <c r="C199" s="47">
        <v>8521.9225220847638</v>
      </c>
      <c r="D199" s="43">
        <v>2516.7945056988483</v>
      </c>
      <c r="E199" s="43">
        <v>609.19636499064029</v>
      </c>
      <c r="F199" s="43">
        <v>3043.0732688307762</v>
      </c>
      <c r="G199" s="43">
        <v>331.25394611889215</v>
      </c>
      <c r="H199" s="43">
        <v>8201.9925394458878</v>
      </c>
      <c r="I199" s="43">
        <v>2302.3374264971476</v>
      </c>
      <c r="J199" s="43">
        <v>539.05299404643449</v>
      </c>
      <c r="K199" s="43">
        <v>1606.4871847629547</v>
      </c>
      <c r="L199" s="43">
        <v>337.50366632587156</v>
      </c>
      <c r="M199" s="43">
        <v>0</v>
      </c>
      <c r="N199" s="43">
        <v>3359.6491856575012</v>
      </c>
      <c r="O199" s="43">
        <v>0</v>
      </c>
      <c r="P199" s="43">
        <v>1129.3832445339026</v>
      </c>
      <c r="Q199" s="43">
        <v>6493.9302981050878</v>
      </c>
      <c r="R199" s="43">
        <v>2225.2805551185461</v>
      </c>
      <c r="S199" s="43">
        <v>584.29445412492043</v>
      </c>
      <c r="T199" s="43">
        <v>2604.7552117705345</v>
      </c>
      <c r="U199" s="43">
        <v>352.10461779373799</v>
      </c>
      <c r="V199" s="43">
        <v>0</v>
      </c>
      <c r="W199" s="43">
        <v>4395.3692667484283</v>
      </c>
      <c r="X199" s="43">
        <v>0</v>
      </c>
      <c r="Y199" s="43">
        <v>860.84336487847645</v>
      </c>
      <c r="Z199" s="56">
        <v>4.071657143902514</v>
      </c>
      <c r="AA199" s="50">
        <v>3256.7489521485886</v>
      </c>
    </row>
    <row r="200" spans="2:27" x14ac:dyDescent="0.25">
      <c r="B200" s="50">
        <v>197</v>
      </c>
      <c r="C200" s="47">
        <v>9664.4411165688689</v>
      </c>
      <c r="D200" s="43">
        <v>2945.1522473599366</v>
      </c>
      <c r="E200" s="43">
        <v>762.89831849205143</v>
      </c>
      <c r="F200" s="43">
        <v>2560.4699842631817</v>
      </c>
      <c r="G200" s="43">
        <v>365.22026225852892</v>
      </c>
      <c r="H200" s="43">
        <v>6586.3740711983164</v>
      </c>
      <c r="I200" s="43">
        <v>2436.4618570625148</v>
      </c>
      <c r="J200" s="43">
        <v>669.49612308919723</v>
      </c>
      <c r="K200" s="43">
        <v>3851.618005335331</v>
      </c>
      <c r="L200" s="43">
        <v>431.33815699391687</v>
      </c>
      <c r="M200" s="43">
        <v>0</v>
      </c>
      <c r="N200" s="43">
        <v>3279.512969493866</v>
      </c>
      <c r="O200" s="43">
        <v>0</v>
      </c>
      <c r="P200" s="43">
        <v>1016.006446118256</v>
      </c>
      <c r="Q200" s="43">
        <v>7255.6209864214661</v>
      </c>
      <c r="R200" s="43">
        <v>2893.8970329339109</v>
      </c>
      <c r="S200" s="43">
        <v>700.58185166996202</v>
      </c>
      <c r="T200" s="43">
        <v>3289.4283729791641</v>
      </c>
      <c r="U200" s="43">
        <v>451.40743117221484</v>
      </c>
      <c r="V200" s="43">
        <v>1</v>
      </c>
      <c r="W200" s="43">
        <v>1296.1130111217499</v>
      </c>
      <c r="X200" s="43">
        <v>1</v>
      </c>
      <c r="Y200" s="43">
        <v>708.78932808309787</v>
      </c>
      <c r="Z200" s="56">
        <v>4.1641646642680383</v>
      </c>
      <c r="AA200" s="50">
        <v>4225.5384772289017</v>
      </c>
    </row>
    <row r="201" spans="2:27" x14ac:dyDescent="0.25">
      <c r="B201" s="50">
        <v>198</v>
      </c>
      <c r="C201" s="47">
        <v>7069.5043291463153</v>
      </c>
      <c r="D201" s="43">
        <v>2808.3926535257669</v>
      </c>
      <c r="E201" s="43">
        <v>539.36674572136315</v>
      </c>
      <c r="F201" s="43">
        <v>2315.6946827471256</v>
      </c>
      <c r="G201" s="43">
        <v>378.82906919340962</v>
      </c>
      <c r="H201" s="43">
        <v>7217.7100938014264</v>
      </c>
      <c r="I201" s="43">
        <v>2893.592048936202</v>
      </c>
      <c r="J201" s="43">
        <v>840.61111095216199</v>
      </c>
      <c r="K201" s="43">
        <v>3038.6455075442791</v>
      </c>
      <c r="L201" s="43">
        <v>392.08196621741729</v>
      </c>
      <c r="M201" s="43">
        <v>0</v>
      </c>
      <c r="N201" s="43">
        <v>4688.4819977283478</v>
      </c>
      <c r="O201" s="43">
        <v>0</v>
      </c>
      <c r="P201" s="43">
        <v>978.95995260372001</v>
      </c>
      <c r="Q201" s="43">
        <v>6531.283109756816</v>
      </c>
      <c r="R201" s="43">
        <v>2954.9060433347913</v>
      </c>
      <c r="S201" s="43">
        <v>673.39461282300897</v>
      </c>
      <c r="T201" s="43">
        <v>3720.7574506103992</v>
      </c>
      <c r="U201" s="43">
        <v>390.62315232110768</v>
      </c>
      <c r="V201" s="43">
        <v>1</v>
      </c>
      <c r="W201" s="43">
        <v>1815.0619196891785</v>
      </c>
      <c r="X201" s="43">
        <v>0</v>
      </c>
      <c r="Y201" s="43">
        <v>661.72597570188236</v>
      </c>
      <c r="Z201" s="56">
        <v>3.9685587973454495</v>
      </c>
      <c r="AA201" s="50">
        <v>4305.3479010980163</v>
      </c>
    </row>
    <row r="202" spans="2:27" x14ac:dyDescent="0.25">
      <c r="B202" s="50">
        <v>199</v>
      </c>
      <c r="C202" s="47">
        <v>5386.1255394727032</v>
      </c>
      <c r="D202" s="43">
        <v>2614.6533915226519</v>
      </c>
      <c r="E202" s="43">
        <v>654.59705153855634</v>
      </c>
      <c r="F202" s="43">
        <v>2132.1992848813534</v>
      </c>
      <c r="G202" s="43">
        <v>413.97715098737581</v>
      </c>
      <c r="H202" s="43">
        <v>8433.074192293916</v>
      </c>
      <c r="I202" s="43">
        <v>2150.8896991525758</v>
      </c>
      <c r="J202" s="43">
        <v>738.72437985646945</v>
      </c>
      <c r="K202" s="43">
        <v>2146.0094690322876</v>
      </c>
      <c r="L202" s="43">
        <v>435.02163829121332</v>
      </c>
      <c r="M202" s="43">
        <v>0</v>
      </c>
      <c r="N202" s="43">
        <v>3164.5786938667297</v>
      </c>
      <c r="O202" s="43">
        <v>0</v>
      </c>
      <c r="P202" s="43">
        <v>1352.6739883189134</v>
      </c>
      <c r="Q202" s="43">
        <v>8357.6590757741651</v>
      </c>
      <c r="R202" s="43">
        <v>3438.1703045797399</v>
      </c>
      <c r="S202" s="43">
        <v>772.95316687808463</v>
      </c>
      <c r="T202" s="43">
        <v>3589.4726103544235</v>
      </c>
      <c r="U202" s="43">
        <v>394.14735823744547</v>
      </c>
      <c r="V202" s="43">
        <v>0</v>
      </c>
      <c r="W202" s="43">
        <v>2644.173556804657</v>
      </c>
      <c r="X202" s="43">
        <v>0</v>
      </c>
      <c r="Y202" s="43">
        <v>914.12864546594483</v>
      </c>
      <c r="Z202" s="56">
        <v>3.8225216548128436</v>
      </c>
      <c r="AA202" s="50">
        <v>4591.8386083500818</v>
      </c>
    </row>
    <row r="203" spans="2:27" x14ac:dyDescent="0.25">
      <c r="B203" s="50">
        <v>200</v>
      </c>
      <c r="C203" s="47">
        <v>6691.098305911074</v>
      </c>
      <c r="D203" s="43">
        <v>2797.4566882480804</v>
      </c>
      <c r="E203" s="43">
        <v>709.61293246077878</v>
      </c>
      <c r="F203" s="43">
        <v>3178.9291375875473</v>
      </c>
      <c r="G203" s="43">
        <v>330.55942703056837</v>
      </c>
      <c r="H203" s="43">
        <v>6156.3672967639313</v>
      </c>
      <c r="I203" s="43">
        <v>2907.0574321318636</v>
      </c>
      <c r="J203" s="43">
        <v>691.21767139887231</v>
      </c>
      <c r="K203" s="43">
        <v>3306.8114924430847</v>
      </c>
      <c r="L203" s="43">
        <v>372.98817372415192</v>
      </c>
      <c r="M203" s="43">
        <v>0</v>
      </c>
      <c r="N203" s="43">
        <v>3137.3231146335602</v>
      </c>
      <c r="O203" s="43">
        <v>0</v>
      </c>
      <c r="P203" s="43">
        <v>1043.6896959974679</v>
      </c>
      <c r="Q203" s="43">
        <v>8209.5449850688019</v>
      </c>
      <c r="R203" s="43">
        <v>2818.0729116288981</v>
      </c>
      <c r="S203" s="43">
        <v>635.16131022139439</v>
      </c>
      <c r="T203" s="43">
        <v>3274.9602809548378</v>
      </c>
      <c r="U203" s="43">
        <v>418.87279782363936</v>
      </c>
      <c r="V203" s="43">
        <v>0</v>
      </c>
      <c r="W203" s="43">
        <v>3968.9757192134857</v>
      </c>
      <c r="X203" s="43">
        <v>0</v>
      </c>
      <c r="Y203" s="43">
        <v>1097.9334761238115</v>
      </c>
      <c r="Z203" s="56">
        <v>3.8662943982488276</v>
      </c>
      <c r="AA203" s="50">
        <v>4230.5656530206343</v>
      </c>
    </row>
    <row r="204" spans="2:27" x14ac:dyDescent="0.25">
      <c r="B204" s="50">
        <v>201</v>
      </c>
      <c r="C204" s="47">
        <v>6787.2370944306322</v>
      </c>
      <c r="D204" s="43">
        <v>2770.6546648294816</v>
      </c>
      <c r="E204" s="43">
        <v>547.87636651704781</v>
      </c>
      <c r="F204" s="43">
        <v>2611.3165162503719</v>
      </c>
      <c r="G204" s="43">
        <v>388.42448928519298</v>
      </c>
      <c r="H204" s="43">
        <v>6406.8208090588805</v>
      </c>
      <c r="I204" s="43">
        <v>2596.0546037293329</v>
      </c>
      <c r="J204" s="43">
        <v>656.66506610376871</v>
      </c>
      <c r="K204" s="43">
        <v>3550.3675153851509</v>
      </c>
      <c r="L204" s="43">
        <v>420.43043363175713</v>
      </c>
      <c r="M204" s="43">
        <v>0</v>
      </c>
      <c r="N204" s="43">
        <v>4029.0576195716858</v>
      </c>
      <c r="O204" s="43">
        <v>0</v>
      </c>
      <c r="P204" s="43">
        <v>863.74249188251497</v>
      </c>
      <c r="Q204" s="43">
        <v>8339.5063913547619</v>
      </c>
      <c r="R204" s="43">
        <v>2082.532643460534</v>
      </c>
      <c r="S204" s="43">
        <v>517.45468534945962</v>
      </c>
      <c r="T204" s="43">
        <v>1552.6220598816872</v>
      </c>
      <c r="U204" s="43">
        <v>466.46528526763245</v>
      </c>
      <c r="V204" s="43">
        <v>0</v>
      </c>
      <c r="W204" s="43">
        <v>3309.7010545730591</v>
      </c>
      <c r="X204" s="43">
        <v>0</v>
      </c>
      <c r="Y204" s="43">
        <v>630.18877323279116</v>
      </c>
      <c r="Z204" s="56">
        <v>4.0822479756694428</v>
      </c>
      <c r="AA204" s="50">
        <v>3419.3368821562153</v>
      </c>
    </row>
    <row r="205" spans="2:27" x14ac:dyDescent="0.25">
      <c r="B205" s="50">
        <v>202</v>
      </c>
      <c r="C205" s="47">
        <v>7588.5961240234901</v>
      </c>
      <c r="D205" s="43">
        <v>2621.88157979261</v>
      </c>
      <c r="E205" s="43">
        <v>713.22511553536685</v>
      </c>
      <c r="F205" s="43">
        <v>1651.6782449185848</v>
      </c>
      <c r="G205" s="43">
        <v>368.5783112605958</v>
      </c>
      <c r="H205" s="43">
        <v>6494.5443532147974</v>
      </c>
      <c r="I205" s="43">
        <v>2190.5900344928864</v>
      </c>
      <c r="J205" s="43">
        <v>702.46332013320102</v>
      </c>
      <c r="K205" s="43">
        <v>1789.3894897401333</v>
      </c>
      <c r="L205" s="43">
        <v>400.18431692542475</v>
      </c>
      <c r="M205" s="43">
        <v>0</v>
      </c>
      <c r="N205" s="43">
        <v>1612.1624979972839</v>
      </c>
      <c r="O205" s="43">
        <v>0</v>
      </c>
      <c r="P205" s="43">
        <v>1368.1696863220623</v>
      </c>
      <c r="Q205" s="43">
        <v>9979.9106886947447</v>
      </c>
      <c r="R205" s="43">
        <v>3178.8480238751763</v>
      </c>
      <c r="S205" s="43">
        <v>761.30196335925439</v>
      </c>
      <c r="T205" s="43">
        <v>3833.0689778923988</v>
      </c>
      <c r="U205" s="43">
        <v>385.97105662815414</v>
      </c>
      <c r="V205" s="43">
        <v>0</v>
      </c>
      <c r="W205" s="43">
        <v>1362.4466636180878</v>
      </c>
      <c r="X205" s="43">
        <v>0</v>
      </c>
      <c r="Y205" s="43">
        <v>1134.8541997568036</v>
      </c>
      <c r="Z205" s="56">
        <v>3.8525465564896209</v>
      </c>
      <c r="AA205" s="50">
        <v>4967.9089998821382</v>
      </c>
    </row>
    <row r="206" spans="2:27" x14ac:dyDescent="0.25">
      <c r="B206" s="50">
        <v>203</v>
      </c>
      <c r="C206" s="47">
        <v>7596.5752633012398</v>
      </c>
      <c r="D206" s="43">
        <v>2560.7835170751532</v>
      </c>
      <c r="E206" s="43">
        <v>594.87452174630664</v>
      </c>
      <c r="F206" s="43">
        <v>3550.2927361428738</v>
      </c>
      <c r="G206" s="43">
        <v>426.78443351117562</v>
      </c>
      <c r="H206" s="43">
        <v>5739.1385492954196</v>
      </c>
      <c r="I206" s="43">
        <v>2567.2711584441859</v>
      </c>
      <c r="J206" s="43">
        <v>561.69373282276251</v>
      </c>
      <c r="K206" s="43">
        <v>2901.716146171093</v>
      </c>
      <c r="L206" s="43">
        <v>387.653814423055</v>
      </c>
      <c r="M206" s="43">
        <v>0</v>
      </c>
      <c r="N206" s="43">
        <v>4226.2098982334137</v>
      </c>
      <c r="O206" s="43">
        <v>0</v>
      </c>
      <c r="P206" s="43">
        <v>1510.6151403801259</v>
      </c>
      <c r="Q206" s="43">
        <v>8129.768954998367</v>
      </c>
      <c r="R206" s="43">
        <v>2533.1648378905666</v>
      </c>
      <c r="S206" s="43">
        <v>568.91600691881467</v>
      </c>
      <c r="T206" s="43">
        <v>2826.5049879252911</v>
      </c>
      <c r="U206" s="43">
        <v>348.18455627535758</v>
      </c>
      <c r="V206" s="43">
        <v>0</v>
      </c>
      <c r="W206" s="43">
        <v>3084.2400960922241</v>
      </c>
      <c r="X206" s="43">
        <v>0</v>
      </c>
      <c r="Y206" s="43">
        <v>1027.7453772059584</v>
      </c>
      <c r="Z206" s="56">
        <v>3.8634877866914703</v>
      </c>
      <c r="AA206" s="50">
        <v>3987.7282379613557</v>
      </c>
    </row>
    <row r="207" spans="2:27" x14ac:dyDescent="0.25">
      <c r="B207" s="50">
        <v>204</v>
      </c>
      <c r="C207" s="47">
        <v>7901.1838967909989</v>
      </c>
      <c r="D207" s="43">
        <v>2062.3606759028789</v>
      </c>
      <c r="E207" s="43">
        <v>545.51903618154086</v>
      </c>
      <c r="F207" s="43">
        <v>3952.2183810174465</v>
      </c>
      <c r="G207" s="43">
        <v>348.32580554169544</v>
      </c>
      <c r="H207" s="43">
        <v>6531.7557683965933</v>
      </c>
      <c r="I207" s="43">
        <v>2265.2449298488195</v>
      </c>
      <c r="J207" s="43">
        <v>654.30799436550637</v>
      </c>
      <c r="K207" s="43">
        <v>3774.1544212400913</v>
      </c>
      <c r="L207" s="43">
        <v>427.06720291302668</v>
      </c>
      <c r="M207" s="43">
        <v>0</v>
      </c>
      <c r="N207" s="43">
        <v>3716.8164777755737</v>
      </c>
      <c r="O207" s="43">
        <v>0</v>
      </c>
      <c r="P207" s="43">
        <v>820.51546451309696</v>
      </c>
      <c r="Q207" s="43">
        <v>5474.123498329448</v>
      </c>
      <c r="R207" s="43">
        <v>2554.8092099485866</v>
      </c>
      <c r="S207" s="43">
        <v>641.74518798783311</v>
      </c>
      <c r="T207" s="43">
        <v>2174.70373660326</v>
      </c>
      <c r="U207" s="43">
        <v>388.13534463560131</v>
      </c>
      <c r="V207" s="43">
        <v>0</v>
      </c>
      <c r="W207" s="43">
        <v>2009.1698524951935</v>
      </c>
      <c r="X207" s="43">
        <v>1</v>
      </c>
      <c r="Y207" s="43">
        <v>1222.5041211180192</v>
      </c>
      <c r="Z207" s="56">
        <v>3.9269902314616485</v>
      </c>
      <c r="AA207" s="50">
        <v>3426.54814641959</v>
      </c>
    </row>
    <row r="208" spans="2:27" x14ac:dyDescent="0.25">
      <c r="B208" s="50">
        <v>205</v>
      </c>
      <c r="C208" s="47">
        <v>7981.4692105686618</v>
      </c>
      <c r="D208" s="43">
        <v>2937.4336095268877</v>
      </c>
      <c r="E208" s="43">
        <v>568.53728092944516</v>
      </c>
      <c r="F208" s="43">
        <v>3984.3414017558098</v>
      </c>
      <c r="G208" s="43">
        <v>415.66586990480062</v>
      </c>
      <c r="H208" s="43">
        <v>7436.0831397044531</v>
      </c>
      <c r="I208" s="43">
        <v>2148.1480411730913</v>
      </c>
      <c r="J208" s="43">
        <v>669.64869250466722</v>
      </c>
      <c r="K208" s="43">
        <v>3777.1221393346786</v>
      </c>
      <c r="L208" s="43">
        <v>409.58062858074015</v>
      </c>
      <c r="M208" s="43">
        <v>0</v>
      </c>
      <c r="N208" s="43">
        <v>2813.8116517066956</v>
      </c>
      <c r="O208" s="43">
        <v>0</v>
      </c>
      <c r="P208" s="43">
        <v>992.94183053225379</v>
      </c>
      <c r="Q208" s="43">
        <v>6838.1182223319329</v>
      </c>
      <c r="R208" s="43">
        <v>2188.8280794704924</v>
      </c>
      <c r="S208" s="43">
        <v>594.95820293363477</v>
      </c>
      <c r="T208" s="43">
        <v>2645.1980070769787</v>
      </c>
      <c r="U208" s="43">
        <v>435.49611726403907</v>
      </c>
      <c r="V208" s="43">
        <v>0</v>
      </c>
      <c r="W208" s="43">
        <v>3584.7166020870209</v>
      </c>
      <c r="X208" s="43">
        <v>0</v>
      </c>
      <c r="Y208" s="43">
        <v>1437.2328475238801</v>
      </c>
      <c r="Z208" s="56">
        <v>4.300467480862233</v>
      </c>
      <c r="AA208" s="50">
        <v>3186.3044401697794</v>
      </c>
    </row>
    <row r="209" spans="2:27" x14ac:dyDescent="0.25">
      <c r="B209" s="50">
        <v>206</v>
      </c>
      <c r="C209" s="47">
        <v>8251.131021731775</v>
      </c>
      <c r="D209" s="43">
        <v>2563.0867918721533</v>
      </c>
      <c r="E209" s="43">
        <v>735.21191511651148</v>
      </c>
      <c r="F209" s="43">
        <v>1896.9252981245518</v>
      </c>
      <c r="G209" s="43">
        <v>453.91718025474836</v>
      </c>
      <c r="H209" s="43">
        <v>9515.2362839654852</v>
      </c>
      <c r="I209" s="43">
        <v>2242.1310944208703</v>
      </c>
      <c r="J209" s="43">
        <v>585.08140768717556</v>
      </c>
      <c r="K209" s="43">
        <v>2853.3181847631931</v>
      </c>
      <c r="L209" s="43">
        <v>430.82461412514897</v>
      </c>
      <c r="M209" s="43">
        <v>0</v>
      </c>
      <c r="N209" s="43">
        <v>3014.8715963363647</v>
      </c>
      <c r="O209" s="43">
        <v>0</v>
      </c>
      <c r="P209" s="43">
        <v>686.5633435253277</v>
      </c>
      <c r="Q209" s="43">
        <v>6716.4476246216927</v>
      </c>
      <c r="R209" s="43">
        <v>3046.1261436552441</v>
      </c>
      <c r="S209" s="43">
        <v>676.21853000909528</v>
      </c>
      <c r="T209" s="43">
        <v>3659.3032884597778</v>
      </c>
      <c r="U209" s="43">
        <v>428.55801809226165</v>
      </c>
      <c r="V209" s="43">
        <v>0</v>
      </c>
      <c r="W209" s="43">
        <v>3271.7823166847229</v>
      </c>
      <c r="X209" s="43">
        <v>0</v>
      </c>
      <c r="Y209" s="43">
        <v>874.62448246746908</v>
      </c>
      <c r="Z209" s="56">
        <v>4.0960697693805557</v>
      </c>
      <c r="AA209" s="50">
        <v>3790.6223475256261</v>
      </c>
    </row>
    <row r="210" spans="2:27" x14ac:dyDescent="0.25">
      <c r="B210" s="50">
        <v>207</v>
      </c>
      <c r="C210" s="47">
        <v>8854.3048049926219</v>
      </c>
      <c r="D210" s="43">
        <v>3011.9692903421346</v>
      </c>
      <c r="E210" s="43">
        <v>589.22424258636011</v>
      </c>
      <c r="F210" s="43">
        <v>3376.7819537222385</v>
      </c>
      <c r="G210" s="43">
        <v>357.87952609364027</v>
      </c>
      <c r="H210" s="43">
        <v>7650.6306040415438</v>
      </c>
      <c r="I210" s="43">
        <v>2941.6700594848294</v>
      </c>
      <c r="J210" s="43">
        <v>587.8583920269599</v>
      </c>
      <c r="K210" s="43">
        <v>2715.3504401445389</v>
      </c>
      <c r="L210" s="43">
        <v>442.12834031690852</v>
      </c>
      <c r="M210" s="43">
        <v>0</v>
      </c>
      <c r="N210" s="43">
        <v>3530.4077346324921</v>
      </c>
      <c r="O210" s="43">
        <v>0</v>
      </c>
      <c r="P210" s="43">
        <v>596.61821672912083</v>
      </c>
      <c r="Q210" s="43">
        <v>6780.7470287158685</v>
      </c>
      <c r="R210" s="43">
        <v>2349.9954770785225</v>
      </c>
      <c r="S210" s="43">
        <v>633.0161693494141</v>
      </c>
      <c r="T210" s="43">
        <v>2669.9666970968246</v>
      </c>
      <c r="U210" s="43">
        <v>343.88191903436734</v>
      </c>
      <c r="V210" s="43">
        <v>0</v>
      </c>
      <c r="W210" s="43">
        <v>3513.071492433548</v>
      </c>
      <c r="X210" s="43">
        <v>0</v>
      </c>
      <c r="Y210" s="43">
        <v>720.92109885303205</v>
      </c>
      <c r="Z210" s="56">
        <v>4.2309992450188494</v>
      </c>
      <c r="AA210" s="50">
        <v>3256.348321852186</v>
      </c>
    </row>
    <row r="211" spans="2:27" x14ac:dyDescent="0.25">
      <c r="B211" s="50">
        <v>208</v>
      </c>
      <c r="C211" s="47">
        <v>6252.0952709743433</v>
      </c>
      <c r="D211" s="43">
        <v>2959.926878802165</v>
      </c>
      <c r="E211" s="43">
        <v>578.68322548672222</v>
      </c>
      <c r="F211" s="43">
        <v>3634.8779252171516</v>
      </c>
      <c r="G211" s="43">
        <v>374.80906852094427</v>
      </c>
      <c r="H211" s="43">
        <v>9171.9528206869618</v>
      </c>
      <c r="I211" s="43">
        <v>2166.6528797025335</v>
      </c>
      <c r="J211" s="43">
        <v>564.26677635591977</v>
      </c>
      <c r="K211" s="43">
        <v>2859.7395233809948</v>
      </c>
      <c r="L211" s="43">
        <v>363.87571574955001</v>
      </c>
      <c r="M211" s="43">
        <v>0</v>
      </c>
      <c r="N211" s="43">
        <v>2201.1835191249847</v>
      </c>
      <c r="O211" s="43">
        <v>0</v>
      </c>
      <c r="P211" s="43">
        <v>1289.3053909012356</v>
      </c>
      <c r="Q211" s="43">
        <v>7788.7676487368408</v>
      </c>
      <c r="R211" s="43">
        <v>2219.516570826665</v>
      </c>
      <c r="S211" s="43">
        <v>543.03972921791308</v>
      </c>
      <c r="T211" s="43">
        <v>1596.6361485421658</v>
      </c>
      <c r="U211" s="43">
        <v>395.87750469629674</v>
      </c>
      <c r="V211" s="43">
        <v>0</v>
      </c>
      <c r="W211" s="43">
        <v>2723.8881356716156</v>
      </c>
      <c r="X211" s="43">
        <v>1</v>
      </c>
      <c r="Y211" s="43">
        <v>1130.8167244943963</v>
      </c>
      <c r="Z211" s="56">
        <v>4.0023093456867445</v>
      </c>
      <c r="AA211" s="50">
        <v>3666.5467506476057</v>
      </c>
    </row>
    <row r="212" spans="2:27" x14ac:dyDescent="0.25">
      <c r="B212" s="50">
        <v>209</v>
      </c>
      <c r="C212" s="47">
        <v>6991.4849453010183</v>
      </c>
      <c r="D212" s="43">
        <v>2666.166421091455</v>
      </c>
      <c r="E212" s="43">
        <v>531.88046135437673</v>
      </c>
      <c r="F212" s="43">
        <v>3432.2620855271816</v>
      </c>
      <c r="G212" s="43">
        <v>441.24063279361854</v>
      </c>
      <c r="H212" s="43">
        <v>8002.8800127317718</v>
      </c>
      <c r="I212" s="43">
        <v>2701.7866073527489</v>
      </c>
      <c r="J212" s="43">
        <v>609.18073244588322</v>
      </c>
      <c r="K212" s="43">
        <v>3948.1729207932949</v>
      </c>
      <c r="L212" s="43">
        <v>433.80330870415094</v>
      </c>
      <c r="M212" s="43">
        <v>0</v>
      </c>
      <c r="N212" s="43">
        <v>3633.7576305866241</v>
      </c>
      <c r="O212" s="43">
        <v>0</v>
      </c>
      <c r="P212" s="43">
        <v>970.24510123624987</v>
      </c>
      <c r="Q212" s="43">
        <v>8972.5655310184266</v>
      </c>
      <c r="R212" s="43">
        <v>2062.3913676737311</v>
      </c>
      <c r="S212" s="43">
        <v>515.31419456325227</v>
      </c>
      <c r="T212" s="43">
        <v>1506.9532553851604</v>
      </c>
      <c r="U212" s="43">
        <v>406.04254186330991</v>
      </c>
      <c r="V212" s="43">
        <v>0</v>
      </c>
      <c r="W212" s="43">
        <v>2419.5982615947723</v>
      </c>
      <c r="X212" s="43">
        <v>0</v>
      </c>
      <c r="Y212" s="43">
        <v>699.52652854497376</v>
      </c>
      <c r="Z212" s="56">
        <v>4.0906941190577912</v>
      </c>
      <c r="AA212" s="50">
        <v>3535.6510336771898</v>
      </c>
    </row>
    <row r="213" spans="2:27" x14ac:dyDescent="0.25">
      <c r="B213" s="50">
        <v>210</v>
      </c>
      <c r="C213" s="47">
        <v>6401.0721286433836</v>
      </c>
      <c r="D213" s="43">
        <v>2533.5066151589981</v>
      </c>
      <c r="E213" s="43">
        <v>650.42713834448364</v>
      </c>
      <c r="F213" s="43">
        <v>1532.5090017914772</v>
      </c>
      <c r="G213" s="43">
        <v>367.81612510435866</v>
      </c>
      <c r="H213" s="43">
        <v>9759.5045314089439</v>
      </c>
      <c r="I213" s="43">
        <v>2282.2916127172443</v>
      </c>
      <c r="J213" s="43">
        <v>571.68735413921229</v>
      </c>
      <c r="K213" s="43">
        <v>3361.2504705786705</v>
      </c>
      <c r="L213" s="43">
        <v>368.89585480243989</v>
      </c>
      <c r="M213" s="43">
        <v>0</v>
      </c>
      <c r="N213" s="43">
        <v>2187.8002021312714</v>
      </c>
      <c r="O213" s="43">
        <v>0</v>
      </c>
      <c r="P213" s="43">
        <v>769.6405003493087</v>
      </c>
      <c r="Q213" s="43">
        <v>7264.9019431586112</v>
      </c>
      <c r="R213" s="43">
        <v>3134.8779557759744</v>
      </c>
      <c r="S213" s="43">
        <v>738.8742447897763</v>
      </c>
      <c r="T213" s="43">
        <v>3811.2849129736423</v>
      </c>
      <c r="U213" s="43">
        <v>418.24565568081806</v>
      </c>
      <c r="V213" s="43">
        <v>0</v>
      </c>
      <c r="W213" s="43">
        <v>3573.4885306358337</v>
      </c>
      <c r="X213" s="43">
        <v>0</v>
      </c>
      <c r="Y213" s="43">
        <v>689.26966194882698</v>
      </c>
      <c r="Z213" s="56">
        <v>3.9960126998625238</v>
      </c>
      <c r="AA213" s="50">
        <v>4096.1293023272783</v>
      </c>
    </row>
    <row r="214" spans="2:27" x14ac:dyDescent="0.25">
      <c r="B214" s="50">
        <v>211</v>
      </c>
      <c r="C214" s="47">
        <v>10131.114933345729</v>
      </c>
      <c r="D214" s="43">
        <v>2238.2131170568114</v>
      </c>
      <c r="E214" s="43">
        <v>674.45131693949452</v>
      </c>
      <c r="F214" s="43">
        <v>2735.8480776846409</v>
      </c>
      <c r="G214" s="43">
        <v>461.70361239511357</v>
      </c>
      <c r="H214" s="43">
        <v>7514.6306218474401</v>
      </c>
      <c r="I214" s="43">
        <v>2637.7847855394657</v>
      </c>
      <c r="J214" s="43">
        <v>699.00475856506614</v>
      </c>
      <c r="K214" s="43">
        <v>2065.4900741577148</v>
      </c>
      <c r="L214" s="43">
        <v>479.306951445376</v>
      </c>
      <c r="M214" s="43">
        <v>0</v>
      </c>
      <c r="N214" s="43">
        <v>2342.3577394485474</v>
      </c>
      <c r="O214" s="43">
        <v>0</v>
      </c>
      <c r="P214" s="43">
        <v>850.43076545390045</v>
      </c>
      <c r="Q214" s="43">
        <v>7002.9409366635518</v>
      </c>
      <c r="R214" s="43">
        <v>2404.0829731528388</v>
      </c>
      <c r="S214" s="43">
        <v>566.54460175388601</v>
      </c>
      <c r="T214" s="43">
        <v>2778.9347457885742</v>
      </c>
      <c r="U214" s="43">
        <v>455.74284212031529</v>
      </c>
      <c r="V214" s="43">
        <v>1</v>
      </c>
      <c r="W214" s="43">
        <v>3129.4534275531769</v>
      </c>
      <c r="X214" s="43">
        <v>0</v>
      </c>
      <c r="Y214" s="43">
        <v>1049.720607292621</v>
      </c>
      <c r="Z214" s="56">
        <v>4.1939161111602772</v>
      </c>
      <c r="AA214" s="50">
        <v>4134.0119991660358</v>
      </c>
    </row>
    <row r="215" spans="2:27" x14ac:dyDescent="0.25">
      <c r="B215" s="50">
        <v>212</v>
      </c>
      <c r="C215" s="47">
        <v>8265.6929648514524</v>
      </c>
      <c r="D215" s="43">
        <v>3392.6823430699369</v>
      </c>
      <c r="E215" s="43">
        <v>568.12529470290463</v>
      </c>
      <c r="F215" s="43">
        <v>3781.9105152785778</v>
      </c>
      <c r="G215" s="43">
        <v>411.84779256900208</v>
      </c>
      <c r="H215" s="43">
        <v>6889.9301344316264</v>
      </c>
      <c r="I215" s="43">
        <v>2728.7345091042844</v>
      </c>
      <c r="J215" s="43">
        <v>587.45126033930092</v>
      </c>
      <c r="K215" s="43">
        <v>2026.6750025749207</v>
      </c>
      <c r="L215" s="43">
        <v>387.04817692931658</v>
      </c>
      <c r="M215" s="43">
        <v>0</v>
      </c>
      <c r="N215" s="43">
        <v>1972.2996921539307</v>
      </c>
      <c r="O215" s="43">
        <v>0</v>
      </c>
      <c r="P215" s="43">
        <v>731.21981143968628</v>
      </c>
      <c r="Q215" s="43">
        <v>10200.484065582681</v>
      </c>
      <c r="R215" s="43">
        <v>3374.3439946267995</v>
      </c>
      <c r="S215" s="43">
        <v>790.11055748422314</v>
      </c>
      <c r="T215" s="43">
        <v>3921.8895073235035</v>
      </c>
      <c r="U215" s="43">
        <v>446.7557908205215</v>
      </c>
      <c r="V215" s="43">
        <v>0</v>
      </c>
      <c r="W215" s="43">
        <v>3785.7447493076324</v>
      </c>
      <c r="X215" s="43">
        <v>0</v>
      </c>
      <c r="Y215" s="43">
        <v>843.71769627606295</v>
      </c>
      <c r="Z215" s="56">
        <v>4.0294847449966991</v>
      </c>
      <c r="AA215" s="50">
        <v>4897.2970899915626</v>
      </c>
    </row>
    <row r="216" spans="2:27" x14ac:dyDescent="0.25">
      <c r="B216" s="50">
        <v>213</v>
      </c>
      <c r="C216" s="47">
        <v>9502.963485261469</v>
      </c>
      <c r="D216" s="43">
        <v>2632.8315993949009</v>
      </c>
      <c r="E216" s="43">
        <v>651.16136577435759</v>
      </c>
      <c r="F216" s="43">
        <v>2147.3573513329029</v>
      </c>
      <c r="G216" s="43">
        <v>433.03111732870093</v>
      </c>
      <c r="H216" s="43">
        <v>6346.565797506677</v>
      </c>
      <c r="I216" s="43">
        <v>3170.3597610509341</v>
      </c>
      <c r="J216" s="43">
        <v>529.35695040838755</v>
      </c>
      <c r="K216" s="43">
        <v>3175.34936606884</v>
      </c>
      <c r="L216" s="43">
        <v>411.79451454133425</v>
      </c>
      <c r="M216" s="43">
        <v>0</v>
      </c>
      <c r="N216" s="43">
        <v>1293.981921672821</v>
      </c>
      <c r="O216" s="43">
        <v>0</v>
      </c>
      <c r="P216" s="43">
        <v>1003.4412384184104</v>
      </c>
      <c r="Q216" s="43">
        <v>7965.2118209088931</v>
      </c>
      <c r="R216" s="43">
        <v>2524.505418906354</v>
      </c>
      <c r="S216" s="43">
        <v>585.97395987724155</v>
      </c>
      <c r="T216" s="43">
        <v>2096.3989017903805</v>
      </c>
      <c r="U216" s="43">
        <v>381.92165895485039</v>
      </c>
      <c r="V216" s="43">
        <v>0</v>
      </c>
      <c r="W216" s="43">
        <v>3909.5869507789612</v>
      </c>
      <c r="X216" s="43">
        <v>0</v>
      </c>
      <c r="Y216" s="43">
        <v>872.33731581516122</v>
      </c>
      <c r="Z216" s="56">
        <v>4.1082792423319319</v>
      </c>
      <c r="AA216" s="50">
        <v>3542.6052860458931</v>
      </c>
    </row>
    <row r="217" spans="2:27" x14ac:dyDescent="0.25">
      <c r="B217" s="50">
        <v>214</v>
      </c>
      <c r="C217" s="47">
        <v>5764.3773092635602</v>
      </c>
      <c r="D217" s="43">
        <v>2383.3124935769711</v>
      </c>
      <c r="E217" s="43">
        <v>537.31835771603471</v>
      </c>
      <c r="F217" s="43">
        <v>2584.275104701519</v>
      </c>
      <c r="G217" s="43">
        <v>380.81539068498711</v>
      </c>
      <c r="H217" s="43">
        <v>6617.9428679276934</v>
      </c>
      <c r="I217" s="43">
        <v>2794.0466113969369</v>
      </c>
      <c r="J217" s="43">
        <v>699.94529852677647</v>
      </c>
      <c r="K217" s="43">
        <v>2370.130595266819</v>
      </c>
      <c r="L217" s="43">
        <v>363.18583055963461</v>
      </c>
      <c r="M217" s="43">
        <v>0</v>
      </c>
      <c r="N217" s="43">
        <v>4710.3357706069946</v>
      </c>
      <c r="O217" s="43">
        <v>0</v>
      </c>
      <c r="P217" s="43">
        <v>1589.7224996429829</v>
      </c>
      <c r="Q217" s="43">
        <v>7040.4323681301139</v>
      </c>
      <c r="R217" s="43">
        <v>2840.0457939467501</v>
      </c>
      <c r="S217" s="43">
        <v>613.60762529822023</v>
      </c>
      <c r="T217" s="43">
        <v>3406.0678271949291</v>
      </c>
      <c r="U217" s="43">
        <v>376.50328919803081</v>
      </c>
      <c r="V217" s="43">
        <v>0</v>
      </c>
      <c r="W217" s="43">
        <v>2243.3173825740814</v>
      </c>
      <c r="X217" s="43">
        <v>0</v>
      </c>
      <c r="Y217" s="43">
        <v>730.4463145296254</v>
      </c>
      <c r="Z217" s="56">
        <v>4.2505161865246812</v>
      </c>
      <c r="AA217" s="50">
        <v>3594.0709865308349</v>
      </c>
    </row>
    <row r="218" spans="2:27" x14ac:dyDescent="0.25">
      <c r="B218" s="50">
        <v>215</v>
      </c>
      <c r="C218" s="47">
        <v>6673.9599912672657</v>
      </c>
      <c r="D218" s="43">
        <v>2177.2441155313336</v>
      </c>
      <c r="E218" s="43">
        <v>521.30179785844098</v>
      </c>
      <c r="F218" s="43">
        <v>2915.8772899210453</v>
      </c>
      <c r="G218" s="43">
        <v>354.0642842609019</v>
      </c>
      <c r="H218" s="43">
        <v>8860.3179046163586</v>
      </c>
      <c r="I218" s="43">
        <v>2701.2000775745837</v>
      </c>
      <c r="J218" s="43">
        <v>668.91963924579193</v>
      </c>
      <c r="K218" s="43">
        <v>2563.3351285755634</v>
      </c>
      <c r="L218" s="43">
        <v>435.47174390737337</v>
      </c>
      <c r="M218" s="43">
        <v>1</v>
      </c>
      <c r="N218" s="43">
        <v>1926.418116569519</v>
      </c>
      <c r="O218" s="43">
        <v>0</v>
      </c>
      <c r="P218" s="43">
        <v>703.76464399600945</v>
      </c>
      <c r="Q218" s="43">
        <v>7008.4481617482088</v>
      </c>
      <c r="R218" s="43">
        <v>2214.0711122425541</v>
      </c>
      <c r="S218" s="43">
        <v>569.54375918978133</v>
      </c>
      <c r="T218" s="43">
        <v>1808.72130215168</v>
      </c>
      <c r="U218" s="43">
        <v>407.86697918041483</v>
      </c>
      <c r="V218" s="43">
        <v>0</v>
      </c>
      <c r="W218" s="43">
        <v>3414.0011782646179</v>
      </c>
      <c r="X218" s="43">
        <v>1</v>
      </c>
      <c r="Y218" s="43">
        <v>1372.837902074933</v>
      </c>
      <c r="Z218" s="56">
        <v>4.1676536013897012</v>
      </c>
      <c r="AA218" s="50">
        <v>3450.7400547377724</v>
      </c>
    </row>
    <row r="219" spans="2:27" x14ac:dyDescent="0.25">
      <c r="B219" s="50">
        <v>216</v>
      </c>
      <c r="C219" s="47">
        <v>8008.5579137973173</v>
      </c>
      <c r="D219" s="43">
        <v>2669.9901261754403</v>
      </c>
      <c r="E219" s="43">
        <v>615.99257411535336</v>
      </c>
      <c r="F219" s="43">
        <v>3036.4042593538761</v>
      </c>
      <c r="G219" s="43">
        <v>423.10339304875242</v>
      </c>
      <c r="H219" s="43">
        <v>5982.1981424438291</v>
      </c>
      <c r="I219" s="43">
        <v>2612.8562958772986</v>
      </c>
      <c r="J219" s="43">
        <v>716.53591568238812</v>
      </c>
      <c r="K219" s="43">
        <v>3364.7501237690449</v>
      </c>
      <c r="L219" s="43">
        <v>381.2891572895283</v>
      </c>
      <c r="M219" s="43">
        <v>0</v>
      </c>
      <c r="N219" s="43">
        <v>2875.1793019771576</v>
      </c>
      <c r="O219" s="43">
        <v>0</v>
      </c>
      <c r="P219" s="43">
        <v>962.64315316198281</v>
      </c>
      <c r="Q219" s="43">
        <v>7871.8627914131121</v>
      </c>
      <c r="R219" s="43">
        <v>2869.8070309906998</v>
      </c>
      <c r="S219" s="43">
        <v>606.19093796987511</v>
      </c>
      <c r="T219" s="43">
        <v>2526.3296441733837</v>
      </c>
      <c r="U219" s="43">
        <v>443.59804805746597</v>
      </c>
      <c r="V219" s="43">
        <v>0</v>
      </c>
      <c r="W219" s="43">
        <v>2212.7899060249329</v>
      </c>
      <c r="X219" s="43">
        <v>0</v>
      </c>
      <c r="Y219" s="43">
        <v>753.82556733186527</v>
      </c>
      <c r="Z219" s="56">
        <v>3.9090298070042739</v>
      </c>
      <c r="AA219" s="50">
        <v>3918.5652729375029</v>
      </c>
    </row>
    <row r="220" spans="2:27" x14ac:dyDescent="0.25">
      <c r="B220" s="50">
        <v>217</v>
      </c>
      <c r="C220" s="47">
        <v>7170.8133697850872</v>
      </c>
      <c r="D220" s="43">
        <v>2982.900407010618</v>
      </c>
      <c r="E220" s="43">
        <v>530.4756547325461</v>
      </c>
      <c r="F220" s="43">
        <v>2648.6012780666351</v>
      </c>
      <c r="G220" s="43">
        <v>355.93594443820564</v>
      </c>
      <c r="H220" s="43">
        <v>6147.7225498027055</v>
      </c>
      <c r="I220" s="43">
        <v>2337.5077631509703</v>
      </c>
      <c r="J220" s="43">
        <v>681.84602159475048</v>
      </c>
      <c r="K220" s="43">
        <v>3189.062367528677</v>
      </c>
      <c r="L220" s="43">
        <v>364.83416690147737</v>
      </c>
      <c r="M220" s="43">
        <v>0</v>
      </c>
      <c r="N220" s="43">
        <v>3005.2389550209045</v>
      </c>
      <c r="O220" s="43">
        <v>0</v>
      </c>
      <c r="P220" s="43">
        <v>814.2068128259325</v>
      </c>
      <c r="Q220" s="43">
        <v>11366.552860466676</v>
      </c>
      <c r="R220" s="43">
        <v>3207.7426282360138</v>
      </c>
      <c r="S220" s="43">
        <v>694.99542220722469</v>
      </c>
      <c r="T220" s="43">
        <v>3713.2780399918556</v>
      </c>
      <c r="U220" s="43">
        <v>436.58485547576538</v>
      </c>
      <c r="V220" s="43">
        <v>0</v>
      </c>
      <c r="W220" s="43">
        <v>3560.3932650089264</v>
      </c>
      <c r="X220" s="43">
        <v>0</v>
      </c>
      <c r="Y220" s="43">
        <v>870.69673579713231</v>
      </c>
      <c r="Z220" s="56">
        <v>4.2709517627528601</v>
      </c>
      <c r="AA220" s="50">
        <v>4780.9375850258448</v>
      </c>
    </row>
    <row r="221" spans="2:27" x14ac:dyDescent="0.25">
      <c r="B221" s="50">
        <v>218</v>
      </c>
      <c r="C221" s="47">
        <v>8124.3700376179268</v>
      </c>
      <c r="D221" s="43">
        <v>2444.2661299128026</v>
      </c>
      <c r="E221" s="43">
        <v>584.52072909814956</v>
      </c>
      <c r="F221" s="43">
        <v>2977.1409691870213</v>
      </c>
      <c r="G221" s="43">
        <v>451.9380665772419</v>
      </c>
      <c r="H221" s="43">
        <v>6988.2565068077511</v>
      </c>
      <c r="I221" s="43">
        <v>2800.9598450200883</v>
      </c>
      <c r="J221" s="43">
        <v>606.280537475953</v>
      </c>
      <c r="K221" s="43">
        <v>3582.3528310656548</v>
      </c>
      <c r="L221" s="43">
        <v>356.77478325382867</v>
      </c>
      <c r="M221" s="43">
        <v>0</v>
      </c>
      <c r="N221" s="43">
        <v>1221.8257741928101</v>
      </c>
      <c r="O221" s="43">
        <v>1</v>
      </c>
      <c r="P221" s="43">
        <v>751.91958394020241</v>
      </c>
      <c r="Q221" s="43">
        <v>7502.3739052243191</v>
      </c>
      <c r="R221" s="43">
        <v>2838.8952098113818</v>
      </c>
      <c r="S221" s="43">
        <v>711.74007442371976</v>
      </c>
      <c r="T221" s="43">
        <v>3285.8101515471935</v>
      </c>
      <c r="U221" s="43">
        <v>483.04414832519819</v>
      </c>
      <c r="V221" s="43">
        <v>0</v>
      </c>
      <c r="W221" s="43">
        <v>1240.6051094532013</v>
      </c>
      <c r="X221" s="43">
        <v>0</v>
      </c>
      <c r="Y221" s="43">
        <v>738.48779677707785</v>
      </c>
      <c r="Z221" s="56">
        <v>4.1378533050714434</v>
      </c>
      <c r="AA221" s="50">
        <v>3823.6888364167453</v>
      </c>
    </row>
    <row r="222" spans="2:27" x14ac:dyDescent="0.25">
      <c r="B222" s="50">
        <v>219</v>
      </c>
      <c r="C222" s="47">
        <v>7618.2844387547175</v>
      </c>
      <c r="D222" s="43">
        <v>3450.0921400949005</v>
      </c>
      <c r="E222" s="43">
        <v>703.14674368919896</v>
      </c>
      <c r="F222" s="43">
        <v>3643.2088312506676</v>
      </c>
      <c r="G222" s="43">
        <v>451.47732501415533</v>
      </c>
      <c r="H222" s="43">
        <v>8044.9403110883213</v>
      </c>
      <c r="I222" s="43">
        <v>2967.6607681266159</v>
      </c>
      <c r="J222" s="43">
        <v>675.11396982556255</v>
      </c>
      <c r="K222" s="43">
        <v>1820.6718561053276</v>
      </c>
      <c r="L222" s="43">
        <v>366.9045980573639</v>
      </c>
      <c r="M222" s="43">
        <v>0</v>
      </c>
      <c r="N222" s="43">
        <v>3598.7772860527039</v>
      </c>
      <c r="O222" s="43">
        <v>0</v>
      </c>
      <c r="P222" s="43">
        <v>649.40499131521824</v>
      </c>
      <c r="Q222" s="43">
        <v>5743.2417042292536</v>
      </c>
      <c r="R222" s="43">
        <v>2765.6989348956786</v>
      </c>
      <c r="S222" s="43">
        <v>574.39508444924252</v>
      </c>
      <c r="T222" s="43">
        <v>3232.4993468821049</v>
      </c>
      <c r="U222" s="43">
        <v>337.753955874947</v>
      </c>
      <c r="V222" s="43">
        <v>0</v>
      </c>
      <c r="W222" s="43">
        <v>3940.8569493293762</v>
      </c>
      <c r="X222" s="43">
        <v>0</v>
      </c>
      <c r="Y222" s="43">
        <v>1010.4096325440112</v>
      </c>
      <c r="Z222" s="56">
        <v>3.9680343269931355</v>
      </c>
      <c r="AA222" s="50">
        <v>3440.8948867832833</v>
      </c>
    </row>
    <row r="223" spans="2:27" x14ac:dyDescent="0.25">
      <c r="B223" s="50">
        <v>220</v>
      </c>
      <c r="C223" s="47">
        <v>8458.3582256327536</v>
      </c>
      <c r="D223" s="43">
        <v>2433.5232779554585</v>
      </c>
      <c r="E223" s="43">
        <v>692.93322975130411</v>
      </c>
      <c r="F223" s="43">
        <v>2406.0772307217121</v>
      </c>
      <c r="G223" s="43">
        <v>398.68231548327765</v>
      </c>
      <c r="H223" s="43">
        <v>6840.293589494876</v>
      </c>
      <c r="I223" s="43">
        <v>2370.1020405381955</v>
      </c>
      <c r="J223" s="43">
        <v>772.50144037757991</v>
      </c>
      <c r="K223" s="43">
        <v>3517.5047127902508</v>
      </c>
      <c r="L223" s="43">
        <v>445.24474724176014</v>
      </c>
      <c r="M223" s="43">
        <v>1</v>
      </c>
      <c r="N223" s="43">
        <v>1059.7068712711334</v>
      </c>
      <c r="O223" s="43">
        <v>0</v>
      </c>
      <c r="P223" s="43">
        <v>1559.8436724615276</v>
      </c>
      <c r="Q223" s="43">
        <v>6891.9542277577129</v>
      </c>
      <c r="R223" s="43">
        <v>2459.3584389380453</v>
      </c>
      <c r="S223" s="43">
        <v>634.9779490451441</v>
      </c>
      <c r="T223" s="43">
        <v>2698.5156106948853</v>
      </c>
      <c r="U223" s="43">
        <v>375.6759537997284</v>
      </c>
      <c r="V223" s="43">
        <v>0</v>
      </c>
      <c r="W223" s="43">
        <v>3349.8558344841003</v>
      </c>
      <c r="X223" s="43">
        <v>0</v>
      </c>
      <c r="Y223" s="43">
        <v>542.74020312457799</v>
      </c>
      <c r="Z223" s="56">
        <v>4.3582165454557673</v>
      </c>
      <c r="AA223" s="50">
        <v>3226.2009089236562</v>
      </c>
    </row>
    <row r="224" spans="2:27" x14ac:dyDescent="0.25">
      <c r="B224" s="50">
        <v>221</v>
      </c>
      <c r="C224" s="47">
        <v>8804.3060790961281</v>
      </c>
      <c r="D224" s="43">
        <v>2624.9643347520541</v>
      </c>
      <c r="E224" s="43">
        <v>592.16028284721233</v>
      </c>
      <c r="F224" s="43">
        <v>3660.2181749045849</v>
      </c>
      <c r="G224" s="43">
        <v>475.40869182487097</v>
      </c>
      <c r="H224" s="43">
        <v>7034.2477463408932</v>
      </c>
      <c r="I224" s="43">
        <v>2382.3688002160302</v>
      </c>
      <c r="J224" s="43">
        <v>630.76009501559372</v>
      </c>
      <c r="K224" s="43">
        <v>1634.7054220736027</v>
      </c>
      <c r="L224" s="43">
        <v>386.60291384669108</v>
      </c>
      <c r="M224" s="43">
        <v>0</v>
      </c>
      <c r="N224" s="43">
        <v>4458.5881946086884</v>
      </c>
      <c r="O224" s="43">
        <v>0</v>
      </c>
      <c r="P224" s="43">
        <v>1215.0581430622549</v>
      </c>
      <c r="Q224" s="43">
        <v>7241.226255667767</v>
      </c>
      <c r="R224" s="43">
        <v>2884.0680489893793</v>
      </c>
      <c r="S224" s="43">
        <v>640.06387291095882</v>
      </c>
      <c r="T224" s="43">
        <v>2271.8309165537357</v>
      </c>
      <c r="U224" s="43">
        <v>349.19959158867925</v>
      </c>
      <c r="V224" s="43">
        <v>0</v>
      </c>
      <c r="W224" s="43">
        <v>2017.9897477626801</v>
      </c>
      <c r="X224" s="43">
        <v>0</v>
      </c>
      <c r="Y224" s="43">
        <v>758.50309625362763</v>
      </c>
      <c r="Z224" s="56">
        <v>4.0328427101919413</v>
      </c>
      <c r="AA224" s="50">
        <v>3567.3071626008959</v>
      </c>
    </row>
    <row r="225" spans="2:27" x14ac:dyDescent="0.25">
      <c r="B225" s="50">
        <v>222</v>
      </c>
      <c r="C225" s="47">
        <v>7664.8406721900737</v>
      </c>
      <c r="D225" s="43">
        <v>2893.4107922900666</v>
      </c>
      <c r="E225" s="43">
        <v>516.66117655393532</v>
      </c>
      <c r="F225" s="43">
        <v>3192.4072967469692</v>
      </c>
      <c r="G225" s="43">
        <v>436.18026372065549</v>
      </c>
      <c r="H225" s="43">
        <v>7472.1736798730853</v>
      </c>
      <c r="I225" s="43">
        <v>2952.5132182210727</v>
      </c>
      <c r="J225" s="43">
        <v>532.065678553834</v>
      </c>
      <c r="K225" s="43">
        <v>3084.4122393429279</v>
      </c>
      <c r="L225" s="43">
        <v>397.62176427642629</v>
      </c>
      <c r="M225" s="43">
        <v>0</v>
      </c>
      <c r="N225" s="43">
        <v>1184.714691400528</v>
      </c>
      <c r="O225" s="43">
        <v>1</v>
      </c>
      <c r="P225" s="43">
        <v>706.95511493057472</v>
      </c>
      <c r="Q225" s="43">
        <v>9334.6833610403082</v>
      </c>
      <c r="R225" s="43">
        <v>2641.1196520568164</v>
      </c>
      <c r="S225" s="43">
        <v>582.63264607612757</v>
      </c>
      <c r="T225" s="43">
        <v>2441.1963696777821</v>
      </c>
      <c r="U225" s="43">
        <v>365.92789751435379</v>
      </c>
      <c r="V225" s="43">
        <v>0</v>
      </c>
      <c r="W225" s="43">
        <v>4497.2841613292694</v>
      </c>
      <c r="X225" s="43">
        <v>0</v>
      </c>
      <c r="Y225" s="43">
        <v>627.2144490032822</v>
      </c>
      <c r="Z225" s="56">
        <v>4.0865346401301768</v>
      </c>
      <c r="AA225" s="50">
        <v>4004.75252690971</v>
      </c>
    </row>
    <row r="226" spans="2:27" x14ac:dyDescent="0.25">
      <c r="B226" s="50">
        <v>223</v>
      </c>
      <c r="C226" s="47">
        <v>5942.8077555192413</v>
      </c>
      <c r="D226" s="43">
        <v>3677.3501130216919</v>
      </c>
      <c r="E226" s="43">
        <v>538.70644898326782</v>
      </c>
      <c r="F226" s="43">
        <v>3214.7261467576027</v>
      </c>
      <c r="G226" s="43">
        <v>423.66299199307002</v>
      </c>
      <c r="H226" s="43">
        <v>6078.2402699331851</v>
      </c>
      <c r="I226" s="43">
        <v>2544.6159087058577</v>
      </c>
      <c r="J226" s="43">
        <v>566.25590009494363</v>
      </c>
      <c r="K226" s="43">
        <v>2075.5208426713943</v>
      </c>
      <c r="L226" s="43">
        <v>424.50330847407116</v>
      </c>
      <c r="M226" s="43">
        <v>0</v>
      </c>
      <c r="N226" s="43">
        <v>1079.5247058868408</v>
      </c>
      <c r="O226" s="43">
        <v>0</v>
      </c>
      <c r="P226" s="43">
        <v>809.32781670156692</v>
      </c>
      <c r="Q226" s="43">
        <v>5916.519294292475</v>
      </c>
      <c r="R226" s="43">
        <v>2544.5130112373436</v>
      </c>
      <c r="S226" s="43">
        <v>563.74262580010225</v>
      </c>
      <c r="T226" s="43">
        <v>2265.8343212306499</v>
      </c>
      <c r="U226" s="43">
        <v>444.93407272868444</v>
      </c>
      <c r="V226" s="43">
        <v>0</v>
      </c>
      <c r="W226" s="43">
        <v>1137.9847819805145</v>
      </c>
      <c r="X226" s="43">
        <v>0</v>
      </c>
      <c r="Y226" s="43">
        <v>599.73706445259108</v>
      </c>
      <c r="Z226" s="56">
        <v>4.3304919970113014</v>
      </c>
      <c r="AA226" s="50">
        <v>2940.8998640521027</v>
      </c>
    </row>
    <row r="227" spans="2:27" x14ac:dyDescent="0.25">
      <c r="B227" s="50">
        <v>224</v>
      </c>
      <c r="C227" s="47">
        <v>7713.5933695507938</v>
      </c>
      <c r="D227" s="43">
        <v>2643.6241448909013</v>
      </c>
      <c r="E227" s="43">
        <v>559.71322541553582</v>
      </c>
      <c r="F227" s="43">
        <v>1945.1447768509388</v>
      </c>
      <c r="G227" s="43">
        <v>432.61828791142898</v>
      </c>
      <c r="H227" s="43">
        <v>9799.4101085177863</v>
      </c>
      <c r="I227" s="43">
        <v>2738.608775650765</v>
      </c>
      <c r="J227" s="43">
        <v>584.41393664843213</v>
      </c>
      <c r="K227" s="43">
        <v>3372.2999301552773</v>
      </c>
      <c r="L227" s="43">
        <v>422.6098765229379</v>
      </c>
      <c r="M227" s="43">
        <v>0</v>
      </c>
      <c r="N227" s="43">
        <v>4699.7125070095062</v>
      </c>
      <c r="O227" s="43">
        <v>0</v>
      </c>
      <c r="P227" s="43">
        <v>911.55694562987082</v>
      </c>
      <c r="Q227" s="43">
        <v>6967.4479588895265</v>
      </c>
      <c r="R227" s="43">
        <v>2745.733338528983</v>
      </c>
      <c r="S227" s="43">
        <v>586.95335027358237</v>
      </c>
      <c r="T227" s="43">
        <v>2545.3608624637127</v>
      </c>
      <c r="U227" s="43">
        <v>373.80318283817314</v>
      </c>
      <c r="V227" s="43">
        <v>0</v>
      </c>
      <c r="W227" s="43">
        <v>3860.443389415741</v>
      </c>
      <c r="X227" s="43">
        <v>0</v>
      </c>
      <c r="Y227" s="43">
        <v>1507.2589777775429</v>
      </c>
      <c r="Z227" s="56">
        <v>3.9189932984433504</v>
      </c>
      <c r="AA227" s="50">
        <v>3628.3039061694685</v>
      </c>
    </row>
    <row r="228" spans="2:27" x14ac:dyDescent="0.25">
      <c r="B228" s="50">
        <v>225</v>
      </c>
      <c r="C228" s="47">
        <v>6650.545372587535</v>
      </c>
      <c r="D228" s="43">
        <v>2835.3656927686043</v>
      </c>
      <c r="E228" s="43">
        <v>505.24345019240531</v>
      </c>
      <c r="F228" s="43">
        <v>2544.5309445261955</v>
      </c>
      <c r="G228" s="43">
        <v>381.60803697219853</v>
      </c>
      <c r="H228" s="43">
        <v>7730.6144593472691</v>
      </c>
      <c r="I228" s="43">
        <v>2982.4756359975136</v>
      </c>
      <c r="J228" s="43">
        <v>591.69342460331666</v>
      </c>
      <c r="K228" s="43">
        <v>3886.4913547039032</v>
      </c>
      <c r="L228" s="43">
        <v>392.22241990065078</v>
      </c>
      <c r="M228" s="43">
        <v>0</v>
      </c>
      <c r="N228" s="43">
        <v>2270.0877041816711</v>
      </c>
      <c r="O228" s="43">
        <v>0</v>
      </c>
      <c r="P228" s="43">
        <v>869.91924395758224</v>
      </c>
      <c r="Q228" s="43">
        <v>6106.9803589494659</v>
      </c>
      <c r="R228" s="43">
        <v>2837.8925446203521</v>
      </c>
      <c r="S228" s="43">
        <v>631.8340105948555</v>
      </c>
      <c r="T228" s="43">
        <v>3763.4751304984093</v>
      </c>
      <c r="U228" s="43">
        <v>476.16688072471089</v>
      </c>
      <c r="V228" s="43">
        <v>0</v>
      </c>
      <c r="W228" s="43">
        <v>4107.3988211154938</v>
      </c>
      <c r="X228" s="43">
        <v>0</v>
      </c>
      <c r="Y228" s="43">
        <v>991.18834806931068</v>
      </c>
      <c r="Z228" s="56">
        <v>4.1672656622577016</v>
      </c>
      <c r="AA228" s="50">
        <v>3555.4126197370229</v>
      </c>
    </row>
    <row r="229" spans="2:27" x14ac:dyDescent="0.25">
      <c r="B229" s="50">
        <v>226</v>
      </c>
      <c r="C229" s="47">
        <v>5270.5558005012972</v>
      </c>
      <c r="D229" s="43">
        <v>3026.7896033870384</v>
      </c>
      <c r="E229" s="43">
        <v>641.08550701116587</v>
      </c>
      <c r="F229" s="43">
        <v>3040.6054346263409</v>
      </c>
      <c r="G229" s="43">
        <v>461.50316209416161</v>
      </c>
      <c r="H229" s="43">
        <v>9840.4632576917465</v>
      </c>
      <c r="I229" s="43">
        <v>2215.570271930058</v>
      </c>
      <c r="J229" s="43">
        <v>634.9875121752259</v>
      </c>
      <c r="K229" s="43">
        <v>3924.2447097599506</v>
      </c>
      <c r="L229" s="43">
        <v>412.70133019865824</v>
      </c>
      <c r="M229" s="43">
        <v>0</v>
      </c>
      <c r="N229" s="43">
        <v>1433.0759294033051</v>
      </c>
      <c r="O229" s="43">
        <v>1</v>
      </c>
      <c r="P229" s="43">
        <v>1521.1557140253585</v>
      </c>
      <c r="Q229" s="43">
        <v>8945.0012117253682</v>
      </c>
      <c r="R229" s="43">
        <v>2859.1323653224058</v>
      </c>
      <c r="S229" s="43">
        <v>614.59532193281962</v>
      </c>
      <c r="T229" s="43">
        <v>2504.2428228259087</v>
      </c>
      <c r="U229" s="43">
        <v>394.34781213664212</v>
      </c>
      <c r="V229" s="43">
        <v>0</v>
      </c>
      <c r="W229" s="43">
        <v>2771.3741767406464</v>
      </c>
      <c r="X229" s="43">
        <v>0</v>
      </c>
      <c r="Y229" s="43">
        <v>746.55680589476572</v>
      </c>
      <c r="Z229" s="56">
        <v>3.9955321908504247</v>
      </c>
      <c r="AA229" s="50">
        <v>4083.8913953212586</v>
      </c>
    </row>
    <row r="230" spans="2:27" x14ac:dyDescent="0.25">
      <c r="B230" s="50">
        <v>227</v>
      </c>
      <c r="C230" s="47">
        <v>7008.2202081538471</v>
      </c>
      <c r="D230" s="43">
        <v>2442.9844780722674</v>
      </c>
      <c r="E230" s="43">
        <v>689.78313461491257</v>
      </c>
      <c r="F230" s="43">
        <v>1978.3805698156357</v>
      </c>
      <c r="G230" s="43">
        <v>428.99396446358719</v>
      </c>
      <c r="H230" s="43">
        <v>7576.107987782565</v>
      </c>
      <c r="I230" s="43">
        <v>2237.6378756653617</v>
      </c>
      <c r="J230" s="43">
        <v>612.29591306037253</v>
      </c>
      <c r="K230" s="43">
        <v>1739.191437214613</v>
      </c>
      <c r="L230" s="43">
        <v>435.78523594067724</v>
      </c>
      <c r="M230" s="43">
        <v>0</v>
      </c>
      <c r="N230" s="43">
        <v>4630.232292175293</v>
      </c>
      <c r="O230" s="43">
        <v>0</v>
      </c>
      <c r="P230" s="43">
        <v>1233.8227741085652</v>
      </c>
      <c r="Q230" s="43">
        <v>6691.8956226112159</v>
      </c>
      <c r="R230" s="43">
        <v>2440.5482234718479</v>
      </c>
      <c r="S230" s="43">
        <v>584.94735211570458</v>
      </c>
      <c r="T230" s="43">
        <v>2409.3457037210464</v>
      </c>
      <c r="U230" s="43">
        <v>406.97008774084156</v>
      </c>
      <c r="V230" s="43">
        <v>0</v>
      </c>
      <c r="W230" s="43">
        <v>3605.5460963249207</v>
      </c>
      <c r="X230" s="43">
        <v>0</v>
      </c>
      <c r="Y230" s="43">
        <v>713.31457928920554</v>
      </c>
      <c r="Z230" s="56">
        <v>4.0067925762922822</v>
      </c>
      <c r="AA230" s="50">
        <v>3377.6909415620867</v>
      </c>
    </row>
    <row r="231" spans="2:27" x14ac:dyDescent="0.25">
      <c r="B231" s="50">
        <v>228</v>
      </c>
      <c r="C231" s="47">
        <v>7001.3614534664812</v>
      </c>
      <c r="D231" s="43">
        <v>2535.4163052560261</v>
      </c>
      <c r="E231" s="43">
        <v>561.51806934282786</v>
      </c>
      <c r="F231" s="43">
        <v>3193.6597612500191</v>
      </c>
      <c r="G231" s="43">
        <v>337.09025035599728</v>
      </c>
      <c r="H231" s="43">
        <v>7892.4675066069494</v>
      </c>
      <c r="I231" s="43">
        <v>2540.9097837893296</v>
      </c>
      <c r="J231" s="43">
        <v>646.07415450680992</v>
      </c>
      <c r="K231" s="43">
        <v>2940.356180369854</v>
      </c>
      <c r="L231" s="43">
        <v>470.49925740920173</v>
      </c>
      <c r="M231" s="43">
        <v>0</v>
      </c>
      <c r="N231" s="43">
        <v>4826.8596704006195</v>
      </c>
      <c r="O231" s="43">
        <v>0</v>
      </c>
      <c r="P231" s="43">
        <v>772.12603985827741</v>
      </c>
      <c r="Q231" s="43">
        <v>9126.5002833510625</v>
      </c>
      <c r="R231" s="43">
        <v>2685.4624315070923</v>
      </c>
      <c r="S231" s="43">
        <v>613.82061741761595</v>
      </c>
      <c r="T231" s="43">
        <v>2491.5447153151035</v>
      </c>
      <c r="U231" s="43">
        <v>387.62492990122263</v>
      </c>
      <c r="V231" s="43">
        <v>0</v>
      </c>
      <c r="W231" s="43">
        <v>1789.5403079986572</v>
      </c>
      <c r="X231" s="43">
        <v>0</v>
      </c>
      <c r="Y231" s="43">
        <v>1280.9229149598186</v>
      </c>
      <c r="Z231" s="56">
        <v>4.2547418968001871</v>
      </c>
      <c r="AA231" s="50">
        <v>3832.1838017376258</v>
      </c>
    </row>
    <row r="232" spans="2:27" x14ac:dyDescent="0.25">
      <c r="B232" s="50">
        <v>229</v>
      </c>
      <c r="C232" s="47">
        <v>9305.0324721552915</v>
      </c>
      <c r="D232" s="43">
        <v>3112.1300605127553</v>
      </c>
      <c r="E232" s="43">
        <v>588.70524893837955</v>
      </c>
      <c r="F232" s="43">
        <v>2777.6429694890976</v>
      </c>
      <c r="G232" s="43">
        <v>341.68080672683988</v>
      </c>
      <c r="H232" s="43">
        <v>8671.363030638704</v>
      </c>
      <c r="I232" s="43">
        <v>3099.7445010167089</v>
      </c>
      <c r="J232" s="43">
        <v>583.75905680192886</v>
      </c>
      <c r="K232" s="43">
        <v>2336.7325347661972</v>
      </c>
      <c r="L232" s="43">
        <v>378.17321461071691</v>
      </c>
      <c r="M232" s="43">
        <v>0</v>
      </c>
      <c r="N232" s="43">
        <v>4599.962797164917</v>
      </c>
      <c r="O232" s="43">
        <v>0</v>
      </c>
      <c r="P232" s="43">
        <v>661.58793043932269</v>
      </c>
      <c r="Q232" s="43">
        <v>5427.0657995900801</v>
      </c>
      <c r="R232" s="43">
        <v>2563.6753757993583</v>
      </c>
      <c r="S232" s="43">
        <v>607.10982587024625</v>
      </c>
      <c r="T232" s="43">
        <v>3218.5693192481995</v>
      </c>
      <c r="U232" s="43">
        <v>462.76817317753262</v>
      </c>
      <c r="V232" s="43">
        <v>0</v>
      </c>
      <c r="W232" s="43">
        <v>1378.3423097133636</v>
      </c>
      <c r="X232" s="43">
        <v>1</v>
      </c>
      <c r="Y232" s="43">
        <v>794.20760372169445</v>
      </c>
      <c r="Z232" s="56">
        <v>4.2615567566951453</v>
      </c>
      <c r="AA232" s="50">
        <v>3302.4072893777643</v>
      </c>
    </row>
    <row r="233" spans="2:27" x14ac:dyDescent="0.25">
      <c r="B233" s="50">
        <v>230</v>
      </c>
      <c r="C233" s="47">
        <v>6357.5909561136132</v>
      </c>
      <c r="D233" s="43">
        <v>2122.4476771433924</v>
      </c>
      <c r="E233" s="43">
        <v>677.82224807974967</v>
      </c>
      <c r="F233" s="43">
        <v>3553.4954550862312</v>
      </c>
      <c r="G233" s="43">
        <v>377.599614276956</v>
      </c>
      <c r="H233" s="43">
        <v>8525.557614657193</v>
      </c>
      <c r="I233" s="43">
        <v>2155.2927431046037</v>
      </c>
      <c r="J233" s="43">
        <v>614.52757040175152</v>
      </c>
      <c r="K233" s="43">
        <v>3171.2126818299294</v>
      </c>
      <c r="L233" s="43">
        <v>382.98051873775739</v>
      </c>
      <c r="M233" s="43">
        <v>0</v>
      </c>
      <c r="N233" s="43">
        <v>3961.3508450984955</v>
      </c>
      <c r="O233" s="43">
        <v>0</v>
      </c>
      <c r="P233" s="43">
        <v>1261.5060642969363</v>
      </c>
      <c r="Q233" s="43">
        <v>6189.5920262162217</v>
      </c>
      <c r="R233" s="43">
        <v>2946.1656625003448</v>
      </c>
      <c r="S233" s="43">
        <v>589.04999560790577</v>
      </c>
      <c r="T233" s="43">
        <v>2886.5240578353405</v>
      </c>
      <c r="U233" s="43">
        <v>395.55414851028701</v>
      </c>
      <c r="V233" s="43">
        <v>0</v>
      </c>
      <c r="W233" s="43">
        <v>4174.1713590621948</v>
      </c>
      <c r="X233" s="43">
        <v>0</v>
      </c>
      <c r="Y233" s="43">
        <v>1065.0632940917012</v>
      </c>
      <c r="Z233" s="56">
        <v>4.1038366068375778</v>
      </c>
      <c r="AA233" s="50">
        <v>3413.1197785342206</v>
      </c>
    </row>
    <row r="234" spans="2:27" x14ac:dyDescent="0.25">
      <c r="B234" s="50">
        <v>231</v>
      </c>
      <c r="C234" s="47">
        <v>7429.056069573292</v>
      </c>
      <c r="D234" s="43">
        <v>2660.2693729718908</v>
      </c>
      <c r="E234" s="43">
        <v>708.80478126685148</v>
      </c>
      <c r="F234" s="43">
        <v>2592.5344756245613</v>
      </c>
      <c r="G234" s="43">
        <v>421.31732185686076</v>
      </c>
      <c r="H234" s="43">
        <v>8986.935135094529</v>
      </c>
      <c r="I234" s="43">
        <v>2822.3974837354958</v>
      </c>
      <c r="J234" s="43">
        <v>698.67874333938164</v>
      </c>
      <c r="K234" s="43">
        <v>2582.0666977763176</v>
      </c>
      <c r="L234" s="43">
        <v>325.79713641081241</v>
      </c>
      <c r="M234" s="43">
        <v>0</v>
      </c>
      <c r="N234" s="43">
        <v>3916.1307139396667</v>
      </c>
      <c r="O234" s="43">
        <v>0</v>
      </c>
      <c r="P234" s="43">
        <v>667.64435260613709</v>
      </c>
      <c r="Q234" s="43">
        <v>7737.2770671483786</v>
      </c>
      <c r="R234" s="43">
        <v>2570.2244824070663</v>
      </c>
      <c r="S234" s="43">
        <v>698.4034252556487</v>
      </c>
      <c r="T234" s="43">
        <v>2970.9112180769444</v>
      </c>
      <c r="U234" s="43">
        <v>405.45728583297381</v>
      </c>
      <c r="V234" s="43">
        <v>1</v>
      </c>
      <c r="W234" s="43">
        <v>4484.1537728309631</v>
      </c>
      <c r="X234" s="43">
        <v>0</v>
      </c>
      <c r="Y234" s="43">
        <v>1443.922284077436</v>
      </c>
      <c r="Z234" s="56">
        <v>4.1946815514328808</v>
      </c>
      <c r="AA234" s="50">
        <v>4736.0990358769213</v>
      </c>
    </row>
    <row r="235" spans="2:27" x14ac:dyDescent="0.25">
      <c r="B235" s="50">
        <v>232</v>
      </c>
      <c r="C235" s="47">
        <v>7211.5345074613542</v>
      </c>
      <c r="D235" s="43">
        <v>2606.694110819466</v>
      </c>
      <c r="E235" s="43">
        <v>613.86023259825026</v>
      </c>
      <c r="F235" s="43">
        <v>2867.8557515144348</v>
      </c>
      <c r="G235" s="43">
        <v>358.80859437831515</v>
      </c>
      <c r="H235" s="43">
        <v>9156.5698099311885</v>
      </c>
      <c r="I235" s="43">
        <v>2580.5036237869508</v>
      </c>
      <c r="J235" s="43">
        <v>594.68426179118251</v>
      </c>
      <c r="K235" s="43">
        <v>1865.0624823570251</v>
      </c>
      <c r="L235" s="43">
        <v>466.57215537538207</v>
      </c>
      <c r="M235" s="43">
        <v>0</v>
      </c>
      <c r="N235" s="43">
        <v>1638.5872964859009</v>
      </c>
      <c r="O235" s="43">
        <v>0</v>
      </c>
      <c r="P235" s="43">
        <v>976.84485645241602</v>
      </c>
      <c r="Q235" s="43">
        <v>8877.0810576815584</v>
      </c>
      <c r="R235" s="43">
        <v>3263.3975638000538</v>
      </c>
      <c r="S235" s="43">
        <v>718.6878559631084</v>
      </c>
      <c r="T235" s="43">
        <v>3730.3018321096897</v>
      </c>
      <c r="U235" s="43">
        <v>408.63405549942911</v>
      </c>
      <c r="V235" s="43">
        <v>0</v>
      </c>
      <c r="W235" s="43">
        <v>2440.3721106052399</v>
      </c>
      <c r="X235" s="43">
        <v>0</v>
      </c>
      <c r="Y235" s="43">
        <v>744.92765781667492</v>
      </c>
      <c r="Z235" s="56">
        <v>3.8567049352313223</v>
      </c>
      <c r="AA235" s="50">
        <v>4666.7045229827327</v>
      </c>
    </row>
    <row r="236" spans="2:27" x14ac:dyDescent="0.25">
      <c r="B236" s="50">
        <v>233</v>
      </c>
      <c r="C236" s="47">
        <v>7446.0687722152525</v>
      </c>
      <c r="D236" s="43">
        <v>2716.4497934502897</v>
      </c>
      <c r="E236" s="43">
        <v>604.88737815023933</v>
      </c>
      <c r="F236" s="43">
        <v>3389.9651098251343</v>
      </c>
      <c r="G236" s="43">
        <v>381.23852922728634</v>
      </c>
      <c r="H236" s="43">
        <v>6242.439307828834</v>
      </c>
      <c r="I236" s="43">
        <v>2473.5633575675929</v>
      </c>
      <c r="J236" s="43">
        <v>702.33611035472154</v>
      </c>
      <c r="K236" s="43">
        <v>1764.051481038332</v>
      </c>
      <c r="L236" s="43">
        <v>350.52803463310215</v>
      </c>
      <c r="M236" s="43">
        <v>0</v>
      </c>
      <c r="N236" s="43">
        <v>3199.2631821632385</v>
      </c>
      <c r="O236" s="43">
        <v>0</v>
      </c>
      <c r="P236" s="43">
        <v>1140.9648734634102</v>
      </c>
      <c r="Q236" s="43">
        <v>7612.9648687053277</v>
      </c>
      <c r="R236" s="43">
        <v>2451.7989461727384</v>
      </c>
      <c r="S236" s="43">
        <v>590.62476745326683</v>
      </c>
      <c r="T236" s="43">
        <v>3058.1399846076965</v>
      </c>
      <c r="U236" s="43">
        <v>453.10617562494258</v>
      </c>
      <c r="V236" s="43">
        <v>0</v>
      </c>
      <c r="W236" s="43">
        <v>1441.0795876979828</v>
      </c>
      <c r="X236" s="43">
        <v>1</v>
      </c>
      <c r="Y236" s="43">
        <v>768.39053015310162</v>
      </c>
      <c r="Z236" s="56">
        <v>4.1842021606898623</v>
      </c>
      <c r="AA236" s="50">
        <v>3808.3784341074511</v>
      </c>
    </row>
    <row r="237" spans="2:27" x14ac:dyDescent="0.25">
      <c r="B237" s="50">
        <v>234</v>
      </c>
      <c r="C237" s="47">
        <v>6635.0316654948629</v>
      </c>
      <c r="D237" s="43">
        <v>3184.0286632981338</v>
      </c>
      <c r="E237" s="43">
        <v>721.38374648867784</v>
      </c>
      <c r="F237" s="43">
        <v>2487.8075444698334</v>
      </c>
      <c r="G237" s="43">
        <v>380.10229885964094</v>
      </c>
      <c r="H237" s="43">
        <v>6995.19655100812</v>
      </c>
      <c r="I237" s="43">
        <v>2813.951726045294</v>
      </c>
      <c r="J237" s="43">
        <v>534.34116303572625</v>
      </c>
      <c r="K237" s="43">
        <v>2570.8681121468544</v>
      </c>
      <c r="L237" s="43">
        <v>451.47995015153617</v>
      </c>
      <c r="M237" s="43">
        <v>0</v>
      </c>
      <c r="N237" s="43">
        <v>4145.7835400104523</v>
      </c>
      <c r="O237" s="43">
        <v>0</v>
      </c>
      <c r="P237" s="43">
        <v>836.50680601435135</v>
      </c>
      <c r="Q237" s="43">
        <v>9145.3848872302096</v>
      </c>
      <c r="R237" s="43">
        <v>2846.0788784203783</v>
      </c>
      <c r="S237" s="43">
        <v>630.51693867608378</v>
      </c>
      <c r="T237" s="43">
        <v>2761.0719914734364</v>
      </c>
      <c r="U237" s="43">
        <v>434.12184223329211</v>
      </c>
      <c r="V237" s="43">
        <v>0</v>
      </c>
      <c r="W237" s="43">
        <v>1010.2373988628387</v>
      </c>
      <c r="X237" s="43">
        <v>0</v>
      </c>
      <c r="Y237" s="43">
        <v>1420.2673267944817</v>
      </c>
      <c r="Z237" s="56">
        <v>3.9010718253481724</v>
      </c>
      <c r="AA237" s="50">
        <v>4310.9112805254381</v>
      </c>
    </row>
    <row r="238" spans="2:27" x14ac:dyDescent="0.25">
      <c r="B238" s="50">
        <v>235</v>
      </c>
      <c r="C238" s="47">
        <v>8074.9725398212959</v>
      </c>
      <c r="D238" s="43">
        <v>2113.6821730106521</v>
      </c>
      <c r="E238" s="43">
        <v>685.92860798541278</v>
      </c>
      <c r="F238" s="43">
        <v>3089.3668854236603</v>
      </c>
      <c r="G238" s="43">
        <v>452.75106716781079</v>
      </c>
      <c r="H238" s="43">
        <v>5321.9125223550973</v>
      </c>
      <c r="I238" s="43">
        <v>2624.3644883365732</v>
      </c>
      <c r="J238" s="43">
        <v>674.27369103720264</v>
      </c>
      <c r="K238" s="43">
        <v>3247.7504490315914</v>
      </c>
      <c r="L238" s="43">
        <v>383.43980057752594</v>
      </c>
      <c r="M238" s="43">
        <v>0</v>
      </c>
      <c r="N238" s="43">
        <v>3135.0585732460022</v>
      </c>
      <c r="O238" s="43">
        <v>0</v>
      </c>
      <c r="P238" s="43">
        <v>1255.0130643449602</v>
      </c>
      <c r="Q238" s="43">
        <v>5727.7057142630147</v>
      </c>
      <c r="R238" s="43">
        <v>2981.8292104968764</v>
      </c>
      <c r="S238" s="43">
        <v>611.40208938077933</v>
      </c>
      <c r="T238" s="43">
        <v>3668.1703251600266</v>
      </c>
      <c r="U238" s="43">
        <v>352.12650501875214</v>
      </c>
      <c r="V238" s="43">
        <v>0</v>
      </c>
      <c r="W238" s="43">
        <v>2370.0292432308197</v>
      </c>
      <c r="X238" s="43">
        <v>0</v>
      </c>
      <c r="Y238" s="43">
        <v>705.88135300665112</v>
      </c>
      <c r="Z238" s="56">
        <v>3.9899224820939141</v>
      </c>
      <c r="AA238" s="50">
        <v>3594.3640280432614</v>
      </c>
    </row>
    <row r="239" spans="2:27" x14ac:dyDescent="0.25">
      <c r="B239" s="50">
        <v>236</v>
      </c>
      <c r="C239" s="47">
        <v>6162.8329791297529</v>
      </c>
      <c r="D239" s="43">
        <v>2474.9669765620129</v>
      </c>
      <c r="E239" s="43">
        <v>560.15492320109115</v>
      </c>
      <c r="F239" s="43">
        <v>2552.2159133851528</v>
      </c>
      <c r="G239" s="43">
        <v>370.98747863454162</v>
      </c>
      <c r="H239" s="43">
        <v>5816.161079204162</v>
      </c>
      <c r="I239" s="43">
        <v>2586.5618462231046</v>
      </c>
      <c r="J239" s="43">
        <v>595.70231292327333</v>
      </c>
      <c r="K239" s="43">
        <v>3321.1009606719017</v>
      </c>
      <c r="L239" s="43">
        <v>406.17717669218871</v>
      </c>
      <c r="M239" s="43">
        <v>0</v>
      </c>
      <c r="N239" s="43">
        <v>3501.0470328330994</v>
      </c>
      <c r="O239" s="43">
        <v>0</v>
      </c>
      <c r="P239" s="43">
        <v>1031.1751735301439</v>
      </c>
      <c r="Q239" s="43">
        <v>11120.106532998117</v>
      </c>
      <c r="R239" s="43">
        <v>2937.3920701586139</v>
      </c>
      <c r="S239" s="43">
        <v>649.5737326995777</v>
      </c>
      <c r="T239" s="43">
        <v>3102.6633402705193</v>
      </c>
      <c r="U239" s="43">
        <v>421.60428024866917</v>
      </c>
      <c r="V239" s="43">
        <v>0</v>
      </c>
      <c r="W239" s="43">
        <v>1412.2524666786194</v>
      </c>
      <c r="X239" s="43">
        <v>0</v>
      </c>
      <c r="Y239" s="43">
        <v>1370.5725380867161</v>
      </c>
      <c r="Z239" s="56">
        <v>4.0826090161703608</v>
      </c>
      <c r="AA239" s="50">
        <v>4710.5514831824894</v>
      </c>
    </row>
    <row r="240" spans="2:27" x14ac:dyDescent="0.25">
      <c r="B240" s="50">
        <v>237</v>
      </c>
      <c r="C240" s="47">
        <v>6039.839842638864</v>
      </c>
      <c r="D240" s="43">
        <v>2544.0842782348973</v>
      </c>
      <c r="E240" s="43">
        <v>640.60397045460547</v>
      </c>
      <c r="F240" s="43">
        <v>3144.9018737673759</v>
      </c>
      <c r="G240" s="43">
        <v>450.01702184389325</v>
      </c>
      <c r="H240" s="43">
        <v>5121.9892563289995</v>
      </c>
      <c r="I240" s="43">
        <v>2928.5171704657787</v>
      </c>
      <c r="J240" s="43">
        <v>653.30762217423899</v>
      </c>
      <c r="K240" s="43">
        <v>3293.0749858915806</v>
      </c>
      <c r="L240" s="43">
        <v>352.27455972637438</v>
      </c>
      <c r="M240" s="43">
        <v>0</v>
      </c>
      <c r="N240" s="43">
        <v>4749.9947924613953</v>
      </c>
      <c r="O240" s="43">
        <v>0</v>
      </c>
      <c r="P240" s="43">
        <v>1101.3991008494907</v>
      </c>
      <c r="Q240" s="43">
        <v>5774.2851368713782</v>
      </c>
      <c r="R240" s="43">
        <v>2444.3027206465558</v>
      </c>
      <c r="S240" s="43">
        <v>590.03204435101588</v>
      </c>
      <c r="T240" s="43">
        <v>2589.7910159826279</v>
      </c>
      <c r="U240" s="43">
        <v>406.50068428367842</v>
      </c>
      <c r="V240" s="43">
        <v>0</v>
      </c>
      <c r="W240" s="43">
        <v>3312.5037715435028</v>
      </c>
      <c r="X240" s="43">
        <v>0</v>
      </c>
      <c r="Y240" s="43">
        <v>1311.2267832500188</v>
      </c>
      <c r="Z240" s="56">
        <v>4.152495210942365</v>
      </c>
      <c r="AA240" s="50">
        <v>3083.6667959044598</v>
      </c>
    </row>
    <row r="241" spans="2:27" x14ac:dyDescent="0.25">
      <c r="B241" s="50">
        <v>238</v>
      </c>
      <c r="C241" s="47">
        <v>7651.3800782400504</v>
      </c>
      <c r="D241" s="43">
        <v>3164.8618303920889</v>
      </c>
      <c r="E241" s="43">
        <v>728.67428070255335</v>
      </c>
      <c r="F241" s="43">
        <v>2813.8008871674538</v>
      </c>
      <c r="G241" s="43">
        <v>423.03163380158509</v>
      </c>
      <c r="H241" s="43">
        <v>5914.4891527704822</v>
      </c>
      <c r="I241" s="43">
        <v>2508.7571805240527</v>
      </c>
      <c r="J241" s="43">
        <v>518.82880794249991</v>
      </c>
      <c r="K241" s="43">
        <v>3313.5943771898746</v>
      </c>
      <c r="L241" s="43">
        <v>406.95113335205201</v>
      </c>
      <c r="M241" s="43">
        <v>0</v>
      </c>
      <c r="N241" s="43">
        <v>2911.6997113227844</v>
      </c>
      <c r="O241" s="43">
        <v>0</v>
      </c>
      <c r="P241" s="43">
        <v>602.00229860971126</v>
      </c>
      <c r="Q241" s="43">
        <v>9008.970430473888</v>
      </c>
      <c r="R241" s="43">
        <v>2742.595162631751</v>
      </c>
      <c r="S241" s="43">
        <v>720.95051027897148</v>
      </c>
      <c r="T241" s="43">
        <v>3137.9991221427917</v>
      </c>
      <c r="U241" s="43">
        <v>468.60552493051563</v>
      </c>
      <c r="V241" s="43">
        <v>0</v>
      </c>
      <c r="W241" s="43">
        <v>3175.9534001350403</v>
      </c>
      <c r="X241" s="43">
        <v>0</v>
      </c>
      <c r="Y241" s="43">
        <v>1153.9783538671443</v>
      </c>
      <c r="Z241" s="56">
        <v>4.1068443880931342</v>
      </c>
      <c r="AA241" s="50">
        <v>4158.6968330173313</v>
      </c>
    </row>
    <row r="242" spans="2:27" x14ac:dyDescent="0.25">
      <c r="B242" s="50">
        <v>239</v>
      </c>
      <c r="C242" s="47">
        <v>8379.5389912756691</v>
      </c>
      <c r="D242" s="43">
        <v>2560.3631091065481</v>
      </c>
      <c r="E242" s="43">
        <v>670.15425720036819</v>
      </c>
      <c r="F242" s="43">
        <v>3333.9995589852333</v>
      </c>
      <c r="G242" s="43">
        <v>417.35494644938751</v>
      </c>
      <c r="H242" s="43">
        <v>9259.0196862291341</v>
      </c>
      <c r="I242" s="43">
        <v>2396.2252898616584</v>
      </c>
      <c r="J242" s="43">
        <v>540.2359586166757</v>
      </c>
      <c r="K242" s="43">
        <v>3900.0650236010551</v>
      </c>
      <c r="L242" s="43">
        <v>388.02254842099273</v>
      </c>
      <c r="M242" s="43">
        <v>0</v>
      </c>
      <c r="N242" s="43">
        <v>1920.6370069980621</v>
      </c>
      <c r="O242" s="43">
        <v>0</v>
      </c>
      <c r="P242" s="43">
        <v>1177.892002925978</v>
      </c>
      <c r="Q242" s="43">
        <v>6684.8394756988564</v>
      </c>
      <c r="R242" s="43">
        <v>2370.3139508261484</v>
      </c>
      <c r="S242" s="43">
        <v>594.61804509370427</v>
      </c>
      <c r="T242" s="43">
        <v>1970.4202689230442</v>
      </c>
      <c r="U242" s="43">
        <v>414.20638298221979</v>
      </c>
      <c r="V242" s="43">
        <v>0</v>
      </c>
      <c r="W242" s="43">
        <v>1290.0680868625641</v>
      </c>
      <c r="X242" s="43">
        <v>0</v>
      </c>
      <c r="Y242" s="43">
        <v>736.13592117885207</v>
      </c>
      <c r="Z242" s="56">
        <v>4.0047105752589323</v>
      </c>
      <c r="AA242" s="50">
        <v>3254.7665751553618</v>
      </c>
    </row>
    <row r="243" spans="2:27" x14ac:dyDescent="0.25">
      <c r="B243" s="50">
        <v>240</v>
      </c>
      <c r="C243" s="47">
        <v>8333.2444672664551</v>
      </c>
      <c r="D243" s="43">
        <v>2367.4869021451796</v>
      </c>
      <c r="E243" s="43">
        <v>647.35096324685503</v>
      </c>
      <c r="F243" s="43">
        <v>2352.8121140599251</v>
      </c>
      <c r="G243" s="43">
        <v>420.77532784819749</v>
      </c>
      <c r="H243" s="43">
        <v>9020.9239254827007</v>
      </c>
      <c r="I243" s="43">
        <v>2432.9551581161313</v>
      </c>
      <c r="J243" s="43">
        <v>691.92368375433318</v>
      </c>
      <c r="K243" s="43">
        <v>2642.4968227744102</v>
      </c>
      <c r="L243" s="43">
        <v>338.07125602504107</v>
      </c>
      <c r="M243" s="43">
        <v>1</v>
      </c>
      <c r="N243" s="43">
        <v>4536.1029241085052</v>
      </c>
      <c r="O243" s="43">
        <v>1</v>
      </c>
      <c r="P243" s="43">
        <v>840.53722951728616</v>
      </c>
      <c r="Q243" s="43">
        <v>6731.3845313220145</v>
      </c>
      <c r="R243" s="43">
        <v>2353.3558440839724</v>
      </c>
      <c r="S243" s="43">
        <v>564.6763629051411</v>
      </c>
      <c r="T243" s="43">
        <v>1908.8976258039474</v>
      </c>
      <c r="U243" s="43">
        <v>411.69828649505246</v>
      </c>
      <c r="V243" s="43">
        <v>0</v>
      </c>
      <c r="W243" s="43">
        <v>3714.9348104000092</v>
      </c>
      <c r="X243" s="43">
        <v>0</v>
      </c>
      <c r="Y243" s="43">
        <v>1396.1842819148037</v>
      </c>
      <c r="Z243" s="56">
        <v>4.0643762015250928</v>
      </c>
      <c r="AA243" s="50">
        <v>3191.1447187746389</v>
      </c>
    </row>
    <row r="244" spans="2:27" x14ac:dyDescent="0.25">
      <c r="B244" s="50">
        <v>241</v>
      </c>
      <c r="C244" s="47">
        <v>9623.5990935211576</v>
      </c>
      <c r="D244" s="43">
        <v>2157.1541923655614</v>
      </c>
      <c r="E244" s="43">
        <v>622.03069507712735</v>
      </c>
      <c r="F244" s="43">
        <v>2476.4991356432438</v>
      </c>
      <c r="G244" s="43">
        <v>474.51337409360667</v>
      </c>
      <c r="H244" s="43">
        <v>7310.8771477267383</v>
      </c>
      <c r="I244" s="43">
        <v>3221.6411269650489</v>
      </c>
      <c r="J244" s="43">
        <v>724.61240608554419</v>
      </c>
      <c r="K244" s="43">
        <v>1682.0756992697716</v>
      </c>
      <c r="L244" s="43">
        <v>421.68459126402286</v>
      </c>
      <c r="M244" s="43">
        <v>0</v>
      </c>
      <c r="N244" s="43">
        <v>3122.997346162796</v>
      </c>
      <c r="O244" s="43">
        <v>0</v>
      </c>
      <c r="P244" s="43">
        <v>724.85981661659514</v>
      </c>
      <c r="Q244" s="43">
        <v>7938.9559927552746</v>
      </c>
      <c r="R244" s="43">
        <v>2483.0934039273784</v>
      </c>
      <c r="S244" s="43">
        <v>716.53390130655032</v>
      </c>
      <c r="T244" s="43">
        <v>3095.0630114972591</v>
      </c>
      <c r="U244" s="43">
        <v>350.54044110253847</v>
      </c>
      <c r="V244" s="43">
        <v>0</v>
      </c>
      <c r="W244" s="43">
        <v>3378.8734347820282</v>
      </c>
      <c r="X244" s="43">
        <v>0</v>
      </c>
      <c r="Y244" s="43">
        <v>592.10891366283556</v>
      </c>
      <c r="Z244" s="56">
        <v>4.0379266641386558</v>
      </c>
      <c r="AA244" s="50">
        <v>3859.4526465758181</v>
      </c>
    </row>
    <row r="245" spans="2:27" x14ac:dyDescent="0.25">
      <c r="B245" s="50">
        <v>242</v>
      </c>
      <c r="C245" s="47">
        <v>7109.3251128835072</v>
      </c>
      <c r="D245" s="43">
        <v>3184.8241433421945</v>
      </c>
      <c r="E245" s="43">
        <v>834.81278524970003</v>
      </c>
      <c r="F245" s="43">
        <v>3295.6572236120701</v>
      </c>
      <c r="G245" s="43">
        <v>420.88303049203944</v>
      </c>
      <c r="H245" s="43">
        <v>6732.0926146915563</v>
      </c>
      <c r="I245" s="43">
        <v>3727.0382820910891</v>
      </c>
      <c r="J245" s="43">
        <v>616.77350046583331</v>
      </c>
      <c r="K245" s="43">
        <v>2595.0946861505508</v>
      </c>
      <c r="L245" s="43">
        <v>461.33853663378852</v>
      </c>
      <c r="M245" s="43">
        <v>0</v>
      </c>
      <c r="N245" s="43">
        <v>4375.6415176391602</v>
      </c>
      <c r="O245" s="43">
        <v>0</v>
      </c>
      <c r="P245" s="43">
        <v>656.89511834198129</v>
      </c>
      <c r="Q245" s="43">
        <v>5584.7538719066515</v>
      </c>
      <c r="R245" s="43">
        <v>2430.2818922581519</v>
      </c>
      <c r="S245" s="43">
        <v>611.68550442472144</v>
      </c>
      <c r="T245" s="43">
        <v>3269.1946905851364</v>
      </c>
      <c r="U245" s="43">
        <v>385.69595793342967</v>
      </c>
      <c r="V245" s="43">
        <v>1</v>
      </c>
      <c r="W245" s="43">
        <v>1040.7066237926483</v>
      </c>
      <c r="X245" s="43">
        <v>0</v>
      </c>
      <c r="Y245" s="43">
        <v>812.35518331081119</v>
      </c>
      <c r="Z245" s="56">
        <v>4.0421869816030718</v>
      </c>
      <c r="AA245" s="50">
        <v>3543.2102983075556</v>
      </c>
    </row>
    <row r="246" spans="2:27" x14ac:dyDescent="0.25">
      <c r="B246" s="50">
        <v>243</v>
      </c>
      <c r="C246" s="47">
        <v>7969.2623601126033</v>
      </c>
      <c r="D246" s="43">
        <v>2854.8794401805153</v>
      </c>
      <c r="E246" s="43">
        <v>608.52661893101197</v>
      </c>
      <c r="F246" s="43">
        <v>1937.2747267782688</v>
      </c>
      <c r="G246" s="43">
        <v>446.76161550944647</v>
      </c>
      <c r="H246" s="43">
        <v>9701.300743524298</v>
      </c>
      <c r="I246" s="43">
        <v>2551.9536001659148</v>
      </c>
      <c r="J246" s="43">
        <v>731.77525744301477</v>
      </c>
      <c r="K246" s="43">
        <v>2481.4651283621788</v>
      </c>
      <c r="L246" s="43">
        <v>456.81562848111207</v>
      </c>
      <c r="M246" s="43">
        <v>0</v>
      </c>
      <c r="N246" s="43">
        <v>3790.5536494255066</v>
      </c>
      <c r="O246" s="43">
        <v>0</v>
      </c>
      <c r="P246" s="43">
        <v>1020.1854222656392</v>
      </c>
      <c r="Q246" s="43">
        <v>8936.0016022922046</v>
      </c>
      <c r="R246" s="43">
        <v>2855.8961321041988</v>
      </c>
      <c r="S246" s="43">
        <v>602.95676665868086</v>
      </c>
      <c r="T246" s="43">
        <v>2492.8229954838753</v>
      </c>
      <c r="U246" s="43">
        <v>401.78098989592388</v>
      </c>
      <c r="V246" s="43">
        <v>0</v>
      </c>
      <c r="W246" s="43">
        <v>4722.0423686504364</v>
      </c>
      <c r="X246" s="43">
        <v>1</v>
      </c>
      <c r="Y246" s="43">
        <v>1450.6646745349865</v>
      </c>
      <c r="Z246" s="56">
        <v>3.9189580911524668</v>
      </c>
      <c r="AA246" s="50">
        <v>4526.7448001090888</v>
      </c>
    </row>
    <row r="247" spans="2:27" x14ac:dyDescent="0.25">
      <c r="B247" s="50">
        <v>244</v>
      </c>
      <c r="C247" s="47">
        <v>6465.106471722218</v>
      </c>
      <c r="D247" s="43">
        <v>2888.2697621780253</v>
      </c>
      <c r="E247" s="43">
        <v>627.85273702930249</v>
      </c>
      <c r="F247" s="43">
        <v>3594.8015430569649</v>
      </c>
      <c r="G247" s="43">
        <v>407.45558494425859</v>
      </c>
      <c r="H247" s="43">
        <v>7136.7023558899127</v>
      </c>
      <c r="I247" s="43">
        <v>2511.163507635013</v>
      </c>
      <c r="J247" s="43">
        <v>559.88744034856927</v>
      </c>
      <c r="K247" s="43">
        <v>3482.8565533459187</v>
      </c>
      <c r="L247" s="43">
        <v>346.99033536238187</v>
      </c>
      <c r="M247" s="43">
        <v>0</v>
      </c>
      <c r="N247" s="43">
        <v>3393.2230322360992</v>
      </c>
      <c r="O247" s="43">
        <v>0</v>
      </c>
      <c r="P247" s="43">
        <v>626.36181359722889</v>
      </c>
      <c r="Q247" s="43">
        <v>10868.466578847554</v>
      </c>
      <c r="R247" s="43">
        <v>2247.3883471781915</v>
      </c>
      <c r="S247" s="43">
        <v>572.91150824569138</v>
      </c>
      <c r="T247" s="43">
        <v>1765.6774143874645</v>
      </c>
      <c r="U247" s="43">
        <v>477.9219564948653</v>
      </c>
      <c r="V247" s="43">
        <v>0</v>
      </c>
      <c r="W247" s="43">
        <v>1454.9204416275024</v>
      </c>
      <c r="X247" s="43">
        <v>1</v>
      </c>
      <c r="Y247" s="43">
        <v>1540.9763943072187</v>
      </c>
      <c r="Z247" s="56">
        <v>4.0730250679060571</v>
      </c>
      <c r="AA247" s="50">
        <v>4535.5336369088773</v>
      </c>
    </row>
    <row r="248" spans="2:27" x14ac:dyDescent="0.25">
      <c r="B248" s="50">
        <v>245</v>
      </c>
      <c r="C248" s="47">
        <v>8762.6996727358583</v>
      </c>
      <c r="D248" s="43">
        <v>2338.7043456604597</v>
      </c>
      <c r="E248" s="43">
        <v>513.24114255184259</v>
      </c>
      <c r="F248" s="43">
        <v>3740.1764087378979</v>
      </c>
      <c r="G248" s="43">
        <v>352.66271084230686</v>
      </c>
      <c r="H248" s="43">
        <v>6472.9178427602119</v>
      </c>
      <c r="I248" s="43">
        <v>2717.7612616903998</v>
      </c>
      <c r="J248" s="43">
        <v>647.65129116553499</v>
      </c>
      <c r="K248" s="43">
        <v>1986.5704107284546</v>
      </c>
      <c r="L248" s="43">
        <v>433.06705937879485</v>
      </c>
      <c r="M248" s="43">
        <v>0</v>
      </c>
      <c r="N248" s="43">
        <v>4807.5306997299194</v>
      </c>
      <c r="O248" s="43">
        <v>0</v>
      </c>
      <c r="P248" s="43">
        <v>809.88833357868873</v>
      </c>
      <c r="Q248" s="43">
        <v>7854.2715602502703</v>
      </c>
      <c r="R248" s="43">
        <v>3279.3383473412578</v>
      </c>
      <c r="S248" s="43">
        <v>753.39207407623667</v>
      </c>
      <c r="T248" s="43">
        <v>3235.7450900971889</v>
      </c>
      <c r="U248" s="43">
        <v>380.24774746374555</v>
      </c>
      <c r="V248" s="43">
        <v>0</v>
      </c>
      <c r="W248" s="43">
        <v>1616.9282462596893</v>
      </c>
      <c r="X248" s="43">
        <v>0</v>
      </c>
      <c r="Y248" s="43">
        <v>1200.4161442979605</v>
      </c>
      <c r="Z248" s="56">
        <v>3.8453732037199</v>
      </c>
      <c r="AA248" s="50">
        <v>4291.6497164083303</v>
      </c>
    </row>
    <row r="249" spans="2:27" x14ac:dyDescent="0.25">
      <c r="B249" s="50">
        <v>246</v>
      </c>
      <c r="C249" s="47">
        <v>6313.4999564451282</v>
      </c>
      <c r="D249" s="43">
        <v>2478.5930182873003</v>
      </c>
      <c r="E249" s="43">
        <v>679.68446930395487</v>
      </c>
      <c r="F249" s="43">
        <v>3110.1424680650234</v>
      </c>
      <c r="G249" s="43">
        <v>333.97134246524706</v>
      </c>
      <c r="H249" s="43">
        <v>5689.4236547402688</v>
      </c>
      <c r="I249" s="43">
        <v>2182.1611602901676</v>
      </c>
      <c r="J249" s="43">
        <v>666.98376042881341</v>
      </c>
      <c r="K249" s="43">
        <v>3642.9006607830524</v>
      </c>
      <c r="L249" s="43">
        <v>329.55750032931019</v>
      </c>
      <c r="M249" s="43">
        <v>0</v>
      </c>
      <c r="N249" s="43">
        <v>4541.3341393470764</v>
      </c>
      <c r="O249" s="43">
        <v>0</v>
      </c>
      <c r="P249" s="43">
        <v>1080.572897686453</v>
      </c>
      <c r="Q249" s="43">
        <v>6459.673572953222</v>
      </c>
      <c r="R249" s="43">
        <v>3151.6804764705294</v>
      </c>
      <c r="S249" s="43">
        <v>713.16556017576158</v>
      </c>
      <c r="T249" s="43">
        <v>3821.3480265438557</v>
      </c>
      <c r="U249" s="43">
        <v>373.62221293335318</v>
      </c>
      <c r="V249" s="43">
        <v>1</v>
      </c>
      <c r="W249" s="43">
        <v>1958.8406109809875</v>
      </c>
      <c r="X249" s="43">
        <v>0</v>
      </c>
      <c r="Y249" s="43">
        <v>796.49582837425089</v>
      </c>
      <c r="Z249" s="56">
        <v>3.8998570566341577</v>
      </c>
      <c r="AA249" s="50">
        <v>4481.7874620109023</v>
      </c>
    </row>
    <row r="250" spans="2:27" x14ac:dyDescent="0.25">
      <c r="B250" s="50">
        <v>247</v>
      </c>
      <c r="C250" s="47">
        <v>6259.8237555853739</v>
      </c>
      <c r="D250" s="43">
        <v>2687.8483999727496</v>
      </c>
      <c r="E250" s="43">
        <v>678.30698391348301</v>
      </c>
      <c r="F250" s="43">
        <v>3988.1216645240784</v>
      </c>
      <c r="G250" s="43">
        <v>344.79774162093838</v>
      </c>
      <c r="H250" s="43">
        <v>8057.693047337073</v>
      </c>
      <c r="I250" s="43">
        <v>2627.2630630656436</v>
      </c>
      <c r="J250" s="43">
        <v>629.05273233054413</v>
      </c>
      <c r="K250" s="43">
        <v>2130.8322754502296</v>
      </c>
      <c r="L250" s="43">
        <v>381.71554849350753</v>
      </c>
      <c r="M250" s="43">
        <v>0</v>
      </c>
      <c r="N250" s="43">
        <v>4981.8565273284912</v>
      </c>
      <c r="O250" s="43">
        <v>1</v>
      </c>
      <c r="P250" s="43">
        <v>624.24173851967817</v>
      </c>
      <c r="Q250" s="43">
        <v>7027.277230948067</v>
      </c>
      <c r="R250" s="43">
        <v>2604.5500094163326</v>
      </c>
      <c r="S250" s="43">
        <v>639.76771137416165</v>
      </c>
      <c r="T250" s="43">
        <v>2653.6001542210579</v>
      </c>
      <c r="U250" s="43">
        <v>388.32402162679455</v>
      </c>
      <c r="V250" s="43">
        <v>0</v>
      </c>
      <c r="W250" s="43">
        <v>2682.4550487995148</v>
      </c>
      <c r="X250" s="43">
        <v>0</v>
      </c>
      <c r="Y250" s="43">
        <v>1165.5505407682126</v>
      </c>
      <c r="Z250" s="56">
        <v>3.9855725200561585</v>
      </c>
      <c r="AA250" s="50">
        <v>3591.33325402011</v>
      </c>
    </row>
    <row r="251" spans="2:27" x14ac:dyDescent="0.25">
      <c r="B251" s="50">
        <v>248</v>
      </c>
      <c r="C251" s="47">
        <v>6506.6553950574016</v>
      </c>
      <c r="D251" s="43">
        <v>2102.5191179085678</v>
      </c>
      <c r="E251" s="43">
        <v>765.26700996819795</v>
      </c>
      <c r="F251" s="43">
        <v>2258.2465094327927</v>
      </c>
      <c r="G251" s="43">
        <v>424.05213901434558</v>
      </c>
      <c r="H251" s="43">
        <v>10248.70340372936</v>
      </c>
      <c r="I251" s="43">
        <v>2662.7612550760969</v>
      </c>
      <c r="J251" s="43">
        <v>515.73500323873623</v>
      </c>
      <c r="K251" s="43">
        <v>3419.4993452727795</v>
      </c>
      <c r="L251" s="43">
        <v>441.05989545979617</v>
      </c>
      <c r="M251" s="43">
        <v>0</v>
      </c>
      <c r="N251" s="43">
        <v>3148.4446940422058</v>
      </c>
      <c r="O251" s="43">
        <v>0</v>
      </c>
      <c r="P251" s="43">
        <v>766.09292418748123</v>
      </c>
      <c r="Q251" s="43">
        <v>6255.3809532682462</v>
      </c>
      <c r="R251" s="43">
        <v>3102.3067886208337</v>
      </c>
      <c r="S251" s="43">
        <v>724.63845121479721</v>
      </c>
      <c r="T251" s="43">
        <v>3365.5256466567516</v>
      </c>
      <c r="U251" s="43">
        <v>406.7387765036691</v>
      </c>
      <c r="V251" s="43">
        <v>0</v>
      </c>
      <c r="W251" s="43">
        <v>2405.4756321907043</v>
      </c>
      <c r="X251" s="43">
        <v>1</v>
      </c>
      <c r="Y251" s="43">
        <v>695.67275324976595</v>
      </c>
      <c r="Z251" s="56">
        <v>4.220359560255055</v>
      </c>
      <c r="AA251" s="50">
        <v>3684.5825924306537</v>
      </c>
    </row>
    <row r="252" spans="2:27" x14ac:dyDescent="0.25">
      <c r="B252" s="50">
        <v>249</v>
      </c>
      <c r="C252" s="47">
        <v>7418.7853406971426</v>
      </c>
      <c r="D252" s="43">
        <v>2187.5788144996341</v>
      </c>
      <c r="E252" s="43">
        <v>596.14784033735225</v>
      </c>
      <c r="F252" s="43">
        <v>2165.0128395855427</v>
      </c>
      <c r="G252" s="43">
        <v>442.95903050004517</v>
      </c>
      <c r="H252" s="43">
        <v>6379.0648686539389</v>
      </c>
      <c r="I252" s="43">
        <v>2772.3710340881103</v>
      </c>
      <c r="J252" s="43">
        <v>686.20077284572972</v>
      </c>
      <c r="K252" s="43">
        <v>2578.3101586997509</v>
      </c>
      <c r="L252" s="43">
        <v>357.13125186829291</v>
      </c>
      <c r="M252" s="43">
        <v>0</v>
      </c>
      <c r="N252" s="43">
        <v>3692.3374342918396</v>
      </c>
      <c r="O252" s="43">
        <v>0</v>
      </c>
      <c r="P252" s="43">
        <v>786.11914265125017</v>
      </c>
      <c r="Q252" s="43">
        <v>9690.7834127797614</v>
      </c>
      <c r="R252" s="43">
        <v>2274.7370808517071</v>
      </c>
      <c r="S252" s="43">
        <v>609.21061088489182</v>
      </c>
      <c r="T252" s="43">
        <v>1990.1807524263859</v>
      </c>
      <c r="U252" s="43">
        <v>354.93311062768959</v>
      </c>
      <c r="V252" s="43">
        <v>0</v>
      </c>
      <c r="W252" s="43">
        <v>2434.3201100826263</v>
      </c>
      <c r="X252" s="43">
        <v>0</v>
      </c>
      <c r="Y252" s="43">
        <v>757.28490189203285</v>
      </c>
      <c r="Z252" s="56">
        <v>4.1432970193576173</v>
      </c>
      <c r="AA252" s="50">
        <v>3842.3132334448646</v>
      </c>
    </row>
    <row r="253" spans="2:27" x14ac:dyDescent="0.25">
      <c r="B253" s="50">
        <v>250</v>
      </c>
      <c r="C253" s="47">
        <v>7280.366285245269</v>
      </c>
      <c r="D253" s="43">
        <v>2713.4966865725441</v>
      </c>
      <c r="E253" s="43">
        <v>615.77402178697184</v>
      </c>
      <c r="F253" s="43">
        <v>1956.5547229349613</v>
      </c>
      <c r="G253" s="43">
        <v>436.77105546678217</v>
      </c>
      <c r="H253" s="43">
        <v>7076.8917380980238</v>
      </c>
      <c r="I253" s="43">
        <v>2632.0045997710968</v>
      </c>
      <c r="J253" s="43">
        <v>659.25268280707451</v>
      </c>
      <c r="K253" s="43">
        <v>2314.9554778635502</v>
      </c>
      <c r="L253" s="43">
        <v>376.22595960199806</v>
      </c>
      <c r="M253" s="43">
        <v>0</v>
      </c>
      <c r="N253" s="43">
        <v>2043.2295758724213</v>
      </c>
      <c r="O253" s="43">
        <v>0</v>
      </c>
      <c r="P253" s="43">
        <v>595.94664736425239</v>
      </c>
      <c r="Q253" s="43">
        <v>6351.6312660789772</v>
      </c>
      <c r="R253" s="43">
        <v>2862.8342350108642</v>
      </c>
      <c r="S253" s="43">
        <v>707.76176318022317</v>
      </c>
      <c r="T253" s="43">
        <v>3331.420973688364</v>
      </c>
      <c r="U253" s="43">
        <v>391.52594766855691</v>
      </c>
      <c r="V253" s="43">
        <v>0</v>
      </c>
      <c r="W253" s="43">
        <v>3402.9788572788239</v>
      </c>
      <c r="X253" s="43">
        <v>0</v>
      </c>
      <c r="Y253" s="43">
        <v>745.53101186146728</v>
      </c>
      <c r="Z253" s="56">
        <v>3.8485003874279187</v>
      </c>
      <c r="AA253" s="50">
        <v>3805.4235965440157</v>
      </c>
    </row>
    <row r="254" spans="2:27" x14ac:dyDescent="0.25">
      <c r="B254" s="50">
        <v>251</v>
      </c>
      <c r="C254" s="47">
        <v>6271.603658596393</v>
      </c>
      <c r="D254" s="43">
        <v>2880.504136239882</v>
      </c>
      <c r="E254" s="43">
        <v>543.80747507710907</v>
      </c>
      <c r="F254" s="43">
        <v>2997.6370936632156</v>
      </c>
      <c r="G254" s="43">
        <v>418.72274072733148</v>
      </c>
      <c r="H254" s="43">
        <v>10763.583540866324</v>
      </c>
      <c r="I254" s="43">
        <v>2769.3982246269825</v>
      </c>
      <c r="J254" s="43">
        <v>749.88015201211886</v>
      </c>
      <c r="K254" s="43">
        <v>2453.1065215170383</v>
      </c>
      <c r="L254" s="43">
        <v>420.18870165989358</v>
      </c>
      <c r="M254" s="43">
        <v>0</v>
      </c>
      <c r="N254" s="43">
        <v>4388.5780763626099</v>
      </c>
      <c r="O254" s="43">
        <v>0</v>
      </c>
      <c r="P254" s="43">
        <v>1044.341733817789</v>
      </c>
      <c r="Q254" s="43">
        <v>10759.578502859122</v>
      </c>
      <c r="R254" s="43">
        <v>3331.4466387531947</v>
      </c>
      <c r="S254" s="43">
        <v>803.67508343989743</v>
      </c>
      <c r="T254" s="43">
        <v>3983.1742092967033</v>
      </c>
      <c r="U254" s="43">
        <v>381.34048794181103</v>
      </c>
      <c r="V254" s="43">
        <v>0</v>
      </c>
      <c r="W254" s="43">
        <v>3624.3106272220612</v>
      </c>
      <c r="X254" s="43">
        <v>0</v>
      </c>
      <c r="Y254" s="43">
        <v>611.4183188468653</v>
      </c>
      <c r="Z254" s="56">
        <v>3.9003745221784047</v>
      </c>
      <c r="AA254" s="50">
        <v>5194.1716896908965</v>
      </c>
    </row>
    <row r="255" spans="2:27" x14ac:dyDescent="0.25">
      <c r="B255" s="50">
        <v>252</v>
      </c>
      <c r="C255" s="47">
        <v>7282.9635486130246</v>
      </c>
      <c r="D255" s="43">
        <v>3159.6758578563326</v>
      </c>
      <c r="E255" s="43">
        <v>589.83054477071698</v>
      </c>
      <c r="F255" s="43">
        <v>3032.7087858319283</v>
      </c>
      <c r="G255" s="43">
        <v>332.53113981835207</v>
      </c>
      <c r="H255" s="43">
        <v>5461.1408596529227</v>
      </c>
      <c r="I255" s="43">
        <v>2691.7084601145452</v>
      </c>
      <c r="J255" s="43">
        <v>605.58389997579309</v>
      </c>
      <c r="K255" s="43">
        <v>3955.6987673044205</v>
      </c>
      <c r="L255" s="43">
        <v>403.40571423614983</v>
      </c>
      <c r="M255" s="43">
        <v>0</v>
      </c>
      <c r="N255" s="43">
        <v>1231.6314997673035</v>
      </c>
      <c r="O255" s="43">
        <v>0</v>
      </c>
      <c r="P255" s="43">
        <v>589.43496607849272</v>
      </c>
      <c r="Q255" s="43">
        <v>7892.8328094104454</v>
      </c>
      <c r="R255" s="43">
        <v>2258.7709633946902</v>
      </c>
      <c r="S255" s="43">
        <v>527.19442271895105</v>
      </c>
      <c r="T255" s="43">
        <v>2291.6658248007298</v>
      </c>
      <c r="U255" s="43">
        <v>451.82687273465899</v>
      </c>
      <c r="V255" s="43">
        <v>0</v>
      </c>
      <c r="W255" s="43">
        <v>1380.6120457649231</v>
      </c>
      <c r="X255" s="43">
        <v>0</v>
      </c>
      <c r="Y255" s="43">
        <v>911.92657910530795</v>
      </c>
      <c r="Z255" s="56">
        <v>3.8852640216151908</v>
      </c>
      <c r="AA255" s="50">
        <v>3712.0491201686232</v>
      </c>
    </row>
    <row r="256" spans="2:27" x14ac:dyDescent="0.25">
      <c r="B256" s="50">
        <v>253</v>
      </c>
      <c r="C256" s="47">
        <v>5977.2448573574711</v>
      </c>
      <c r="D256" s="43">
        <v>2488.232620156693</v>
      </c>
      <c r="E256" s="43">
        <v>659.78880558967978</v>
      </c>
      <c r="F256" s="43">
        <v>1706.0586877167225</v>
      </c>
      <c r="G256" s="43">
        <v>342.9096144740912</v>
      </c>
      <c r="H256" s="43">
        <v>6669.500766042499</v>
      </c>
      <c r="I256" s="43">
        <v>3245.0079947505601</v>
      </c>
      <c r="J256" s="43">
        <v>749.43428691483587</v>
      </c>
      <c r="K256" s="43">
        <v>3489.9323557317257</v>
      </c>
      <c r="L256" s="43">
        <v>386.01615950737028</v>
      </c>
      <c r="M256" s="43">
        <v>1</v>
      </c>
      <c r="N256" s="43">
        <v>2924.2026839256287</v>
      </c>
      <c r="O256" s="43">
        <v>0</v>
      </c>
      <c r="P256" s="43">
        <v>669.44993672312353</v>
      </c>
      <c r="Q256" s="43">
        <v>9801.2768253350732</v>
      </c>
      <c r="R256" s="43">
        <v>2925.6194091602811</v>
      </c>
      <c r="S256" s="43">
        <v>704.90295327617446</v>
      </c>
      <c r="T256" s="43">
        <v>3531.5198959410191</v>
      </c>
      <c r="U256" s="43">
        <v>418.99812413886343</v>
      </c>
      <c r="V256" s="43">
        <v>0</v>
      </c>
      <c r="W256" s="43">
        <v>1032.584184885025</v>
      </c>
      <c r="X256" s="43">
        <v>0</v>
      </c>
      <c r="Y256" s="43">
        <v>693.71505013797866</v>
      </c>
      <c r="Z256" s="56">
        <v>4.0470748875733182</v>
      </c>
      <c r="AA256" s="50">
        <v>4542.1243042215365</v>
      </c>
    </row>
    <row r="257" spans="2:27" x14ac:dyDescent="0.25">
      <c r="B257" s="50">
        <v>254</v>
      </c>
      <c r="C257" s="47">
        <v>7490.8000926141685</v>
      </c>
      <c r="D257" s="43">
        <v>3139.3985129945199</v>
      </c>
      <c r="E257" s="43">
        <v>608.77494503366154</v>
      </c>
      <c r="F257" s="43">
        <v>3931.9581316411495</v>
      </c>
      <c r="G257" s="43">
        <v>408.14089961842672</v>
      </c>
      <c r="H257" s="43">
        <v>9013.9817492395377</v>
      </c>
      <c r="I257" s="43">
        <v>2370.7114045680141</v>
      </c>
      <c r="J257" s="43">
        <v>527.59442526885687</v>
      </c>
      <c r="K257" s="43">
        <v>2615.9154909849167</v>
      </c>
      <c r="L257" s="43">
        <v>445.33773992000476</v>
      </c>
      <c r="M257" s="43">
        <v>0</v>
      </c>
      <c r="N257" s="43">
        <v>4766.4289021492004</v>
      </c>
      <c r="O257" s="43">
        <v>0</v>
      </c>
      <c r="P257" s="43">
        <v>1036.1219675554617</v>
      </c>
      <c r="Q257" s="43">
        <v>5814.5794367331137</v>
      </c>
      <c r="R257" s="43">
        <v>2628.9139138933519</v>
      </c>
      <c r="S257" s="43">
        <v>561.72690768870643</v>
      </c>
      <c r="T257" s="43">
        <v>1945.17851755023</v>
      </c>
      <c r="U257" s="43">
        <v>393.67738948166323</v>
      </c>
      <c r="V257" s="43">
        <v>0</v>
      </c>
      <c r="W257" s="43">
        <v>2536.7486727237701</v>
      </c>
      <c r="X257" s="43">
        <v>0</v>
      </c>
      <c r="Y257" s="43">
        <v>525.48343001491389</v>
      </c>
      <c r="Z257" s="56">
        <v>4.2264919914004322</v>
      </c>
      <c r="AA257" s="50">
        <v>2920.6434533564329</v>
      </c>
    </row>
    <row r="258" spans="2:27" x14ac:dyDescent="0.25">
      <c r="B258" s="50">
        <v>255</v>
      </c>
      <c r="C258" s="47">
        <v>7863.1508373168908</v>
      </c>
      <c r="D258" s="43">
        <v>2636.9915204508325</v>
      </c>
      <c r="E258" s="43">
        <v>724.57180762954124</v>
      </c>
      <c r="F258" s="43">
        <v>2663.9048740267754</v>
      </c>
      <c r="G258" s="43">
        <v>457.19246008078386</v>
      </c>
      <c r="H258" s="43">
        <v>6485.594853469298</v>
      </c>
      <c r="I258" s="43">
        <v>2964.2099820742205</v>
      </c>
      <c r="J258" s="43">
        <v>658.13566066422504</v>
      </c>
      <c r="K258" s="43">
        <v>1857.9835395514965</v>
      </c>
      <c r="L258" s="43">
        <v>404.34743611828139</v>
      </c>
      <c r="M258" s="43">
        <v>0</v>
      </c>
      <c r="N258" s="43">
        <v>4442.1164224147797</v>
      </c>
      <c r="O258" s="43">
        <v>0</v>
      </c>
      <c r="P258" s="43">
        <v>1077.4563672573959</v>
      </c>
      <c r="Q258" s="43">
        <v>6680.1001672755328</v>
      </c>
      <c r="R258" s="43">
        <v>2341.6171877428692</v>
      </c>
      <c r="S258" s="43">
        <v>598.60272583586084</v>
      </c>
      <c r="T258" s="43">
        <v>2965.3820089995861</v>
      </c>
      <c r="U258" s="43">
        <v>399.48374138657749</v>
      </c>
      <c r="V258" s="43">
        <v>1</v>
      </c>
      <c r="W258" s="43">
        <v>2380.5757322311401</v>
      </c>
      <c r="X258" s="43">
        <v>0</v>
      </c>
      <c r="Y258" s="43">
        <v>554.708591739388</v>
      </c>
      <c r="Z258" s="56">
        <v>4.0481888150758865</v>
      </c>
      <c r="AA258" s="50">
        <v>4042.7367178437244</v>
      </c>
    </row>
    <row r="259" spans="2:27" x14ac:dyDescent="0.25">
      <c r="B259" s="50">
        <v>256</v>
      </c>
      <c r="C259" s="47">
        <v>9260.3976277150468</v>
      </c>
      <c r="D259" s="43">
        <v>3121.2331935780894</v>
      </c>
      <c r="E259" s="43">
        <v>712.20392170039668</v>
      </c>
      <c r="F259" s="43">
        <v>2344.564263522625</v>
      </c>
      <c r="G259" s="43">
        <v>394.52187662994993</v>
      </c>
      <c r="H259" s="43">
        <v>7020.9395283048998</v>
      </c>
      <c r="I259" s="43">
        <v>3295.2548941790756</v>
      </c>
      <c r="J259" s="43">
        <v>789.5112285910825</v>
      </c>
      <c r="K259" s="43">
        <v>3608.9190457761288</v>
      </c>
      <c r="L259" s="43">
        <v>480.75177886763169</v>
      </c>
      <c r="M259" s="43">
        <v>0</v>
      </c>
      <c r="N259" s="43">
        <v>2771.3250229358673</v>
      </c>
      <c r="O259" s="43">
        <v>0</v>
      </c>
      <c r="P259" s="43">
        <v>1049.6432080204918</v>
      </c>
      <c r="Q259" s="43">
        <v>6666.020604325794</v>
      </c>
      <c r="R259" s="43">
        <v>3124.6820630707834</v>
      </c>
      <c r="S259" s="43">
        <v>731.48746834776955</v>
      </c>
      <c r="T259" s="43">
        <v>3597.5061070919037</v>
      </c>
      <c r="U259" s="43">
        <v>387.79513158665571</v>
      </c>
      <c r="V259" s="43">
        <v>0</v>
      </c>
      <c r="W259" s="43">
        <v>1855.3562145233154</v>
      </c>
      <c r="X259" s="43">
        <v>0</v>
      </c>
      <c r="Y259" s="43">
        <v>794.73513393625876</v>
      </c>
      <c r="Z259" s="56">
        <v>4.1326993356562864</v>
      </c>
      <c r="AA259" s="50">
        <v>3752.3879950875412</v>
      </c>
    </row>
    <row r="260" spans="2:27" x14ac:dyDescent="0.25">
      <c r="B260" s="50">
        <v>257</v>
      </c>
      <c r="C260" s="47">
        <v>6936.4837249447246</v>
      </c>
      <c r="D260" s="43">
        <v>3115.3360670873108</v>
      </c>
      <c r="E260" s="43">
        <v>702.42498347834874</v>
      </c>
      <c r="F260" s="43">
        <v>3607.6629960536957</v>
      </c>
      <c r="G260" s="43">
        <v>365.02697929496532</v>
      </c>
      <c r="H260" s="43">
        <v>5425.5031677736824</v>
      </c>
      <c r="I260" s="43">
        <v>2532.7579842261425</v>
      </c>
      <c r="J260" s="43">
        <v>583.49626742715907</v>
      </c>
      <c r="K260" s="43">
        <v>3846.2481367588043</v>
      </c>
      <c r="L260" s="43">
        <v>372.39760525093584</v>
      </c>
      <c r="M260" s="43">
        <v>0</v>
      </c>
      <c r="N260" s="43">
        <v>3038.0117611885071</v>
      </c>
      <c r="O260" s="43">
        <v>0</v>
      </c>
      <c r="P260" s="43">
        <v>1191.4274365286801</v>
      </c>
      <c r="Q260" s="43">
        <v>6963.1344182738576</v>
      </c>
      <c r="R260" s="43">
        <v>2656.8154921269647</v>
      </c>
      <c r="S260" s="43">
        <v>704.07133919260605</v>
      </c>
      <c r="T260" s="43">
        <v>3565.6965713202953</v>
      </c>
      <c r="U260" s="43">
        <v>415.9675762321607</v>
      </c>
      <c r="V260" s="43">
        <v>0</v>
      </c>
      <c r="W260" s="43">
        <v>2409.7662432193756</v>
      </c>
      <c r="X260" s="43">
        <v>0</v>
      </c>
      <c r="Y260" s="43">
        <v>866.68074020208951</v>
      </c>
      <c r="Z260" s="56">
        <v>4.0752787201883658</v>
      </c>
      <c r="AA260" s="50">
        <v>3755.7395329363953</v>
      </c>
    </row>
    <row r="261" spans="2:27" x14ac:dyDescent="0.25">
      <c r="B261" s="50">
        <v>258</v>
      </c>
      <c r="C261" s="47">
        <v>6211.9876762774666</v>
      </c>
      <c r="D261" s="43">
        <v>2906.6988769104428</v>
      </c>
      <c r="E261" s="43">
        <v>525.57218076729976</v>
      </c>
      <c r="F261" s="43">
        <v>2785.3499431908131</v>
      </c>
      <c r="G261" s="43">
        <v>354.64473672529732</v>
      </c>
      <c r="H261" s="43">
        <v>8420.8111252916551</v>
      </c>
      <c r="I261" s="43">
        <v>2434.0367308684995</v>
      </c>
      <c r="J261" s="43">
        <v>673.00029697484092</v>
      </c>
      <c r="K261" s="43">
        <v>2172.3467221856117</v>
      </c>
      <c r="L261" s="43">
        <v>408.25590786449641</v>
      </c>
      <c r="M261" s="43">
        <v>0</v>
      </c>
      <c r="N261" s="43">
        <v>4162.1962225437164</v>
      </c>
      <c r="O261" s="43">
        <v>0</v>
      </c>
      <c r="P261" s="43">
        <v>1007.5105963481988</v>
      </c>
      <c r="Q261" s="43">
        <v>6759.6832561299198</v>
      </c>
      <c r="R261" s="43">
        <v>2815.3125567677153</v>
      </c>
      <c r="S261" s="43">
        <v>751.84369692197652</v>
      </c>
      <c r="T261" s="43">
        <v>2809.4622379541397</v>
      </c>
      <c r="U261" s="43">
        <v>451.53615998124292</v>
      </c>
      <c r="V261" s="43">
        <v>0</v>
      </c>
      <c r="W261" s="43">
        <v>2393.4732201099396</v>
      </c>
      <c r="X261" s="43">
        <v>0</v>
      </c>
      <c r="Y261" s="43">
        <v>786.52340802834999</v>
      </c>
      <c r="Z261" s="56">
        <v>3.9842698705794914</v>
      </c>
      <c r="AA261" s="50">
        <v>3661.357885286337</v>
      </c>
    </row>
    <row r="262" spans="2:27" x14ac:dyDescent="0.25">
      <c r="B262" s="50">
        <v>259</v>
      </c>
      <c r="C262" s="47">
        <v>6627.5029473546856</v>
      </c>
      <c r="D262" s="43">
        <v>2914.8361697998535</v>
      </c>
      <c r="E262" s="43">
        <v>653.65456880787519</v>
      </c>
      <c r="F262" s="43">
        <v>1513.6974075436592</v>
      </c>
      <c r="G262" s="43">
        <v>400.59621958006426</v>
      </c>
      <c r="H262" s="43">
        <v>5368.414440214241</v>
      </c>
      <c r="I262" s="43">
        <v>2367.2246937849659</v>
      </c>
      <c r="J262" s="43">
        <v>641.2775473559791</v>
      </c>
      <c r="K262" s="43">
        <v>2368.4966658055782</v>
      </c>
      <c r="L262" s="43">
        <v>436.52706867197929</v>
      </c>
      <c r="M262" s="43">
        <v>0</v>
      </c>
      <c r="N262" s="43">
        <v>4961.9784662723541</v>
      </c>
      <c r="O262" s="43">
        <v>0</v>
      </c>
      <c r="P262" s="43">
        <v>1011.6992797123387</v>
      </c>
      <c r="Q262" s="43">
        <v>6677.2446589049096</v>
      </c>
      <c r="R262" s="43">
        <v>2454.0330611415347</v>
      </c>
      <c r="S262" s="43">
        <v>683.44055949320614</v>
      </c>
      <c r="T262" s="43">
        <v>2565.9323410689831</v>
      </c>
      <c r="U262" s="43">
        <v>342.35840677155625</v>
      </c>
      <c r="V262" s="43">
        <v>1</v>
      </c>
      <c r="W262" s="43">
        <v>1215.1876277923584</v>
      </c>
      <c r="X262" s="43">
        <v>0</v>
      </c>
      <c r="Y262" s="43">
        <v>616.05573461547283</v>
      </c>
      <c r="Z262" s="56">
        <v>3.9052574966647526</v>
      </c>
      <c r="AA262" s="50">
        <v>3825.1502411634497</v>
      </c>
    </row>
    <row r="263" spans="2:27" x14ac:dyDescent="0.25">
      <c r="B263" s="50">
        <v>260</v>
      </c>
      <c r="C263" s="47">
        <v>7038.8129683772895</v>
      </c>
      <c r="D263" s="43">
        <v>2394.1509480256505</v>
      </c>
      <c r="E263" s="43">
        <v>526.05423660143288</v>
      </c>
      <c r="F263" s="43">
        <v>1518.239660859108</v>
      </c>
      <c r="G263" s="43">
        <v>461.00336340778802</v>
      </c>
      <c r="H263" s="43">
        <v>8661.0309628698378</v>
      </c>
      <c r="I263" s="43">
        <v>2618.5586462494239</v>
      </c>
      <c r="J263" s="43">
        <v>533.13362637497562</v>
      </c>
      <c r="K263" s="43">
        <v>2423.2641287147999</v>
      </c>
      <c r="L263" s="43">
        <v>400.44215227372172</v>
      </c>
      <c r="M263" s="43">
        <v>0</v>
      </c>
      <c r="N263" s="43">
        <v>1310.7970128059387</v>
      </c>
      <c r="O263" s="43">
        <v>0</v>
      </c>
      <c r="P263" s="43">
        <v>671.61362952938407</v>
      </c>
      <c r="Q263" s="43">
        <v>8054.4867534815221</v>
      </c>
      <c r="R263" s="43">
        <v>2594.6594564327943</v>
      </c>
      <c r="S263" s="43">
        <v>582.45676357006687</v>
      </c>
      <c r="T263" s="43">
        <v>2780.0055821239948</v>
      </c>
      <c r="U263" s="43">
        <v>434.34308536395747</v>
      </c>
      <c r="V263" s="43">
        <v>1</v>
      </c>
      <c r="W263" s="43">
        <v>2026.449814081192</v>
      </c>
      <c r="X263" s="43">
        <v>0</v>
      </c>
      <c r="Y263" s="43">
        <v>1111.5448965998771</v>
      </c>
      <c r="Z263" s="56">
        <v>3.9132657762710781</v>
      </c>
      <c r="AA263" s="50">
        <v>4464.9156111504517</v>
      </c>
    </row>
    <row r="264" spans="2:27" x14ac:dyDescent="0.25">
      <c r="B264" s="50">
        <v>261</v>
      </c>
      <c r="C264" s="47">
        <v>7300.7634949905096</v>
      </c>
      <c r="D264" s="43">
        <v>2563.8350824904574</v>
      </c>
      <c r="E264" s="43">
        <v>626.80936731712734</v>
      </c>
      <c r="F264" s="43">
        <v>3339.8389905691147</v>
      </c>
      <c r="G264" s="43">
        <v>439.40523036575814</v>
      </c>
      <c r="H264" s="43">
        <v>7251.1787891747426</v>
      </c>
      <c r="I264" s="43">
        <v>2786.0810844188463</v>
      </c>
      <c r="J264" s="43">
        <v>723.62142597173295</v>
      </c>
      <c r="K264" s="43">
        <v>2584.3272180855274</v>
      </c>
      <c r="L264" s="43">
        <v>469.14140978589728</v>
      </c>
      <c r="M264" s="43">
        <v>0</v>
      </c>
      <c r="N264" s="43">
        <v>2484.4548740386963</v>
      </c>
      <c r="O264" s="43">
        <v>0</v>
      </c>
      <c r="P264" s="43">
        <v>798.29575094216921</v>
      </c>
      <c r="Q264" s="43">
        <v>6304.6974239506462</v>
      </c>
      <c r="R264" s="43">
        <v>2273.6932106297304</v>
      </c>
      <c r="S264" s="43">
        <v>557.70769889101325</v>
      </c>
      <c r="T264" s="43">
        <v>1800.2244229614735</v>
      </c>
      <c r="U264" s="43">
        <v>410.3180862977232</v>
      </c>
      <c r="V264" s="43">
        <v>0</v>
      </c>
      <c r="W264" s="43">
        <v>2607.4711389541626</v>
      </c>
      <c r="X264" s="43">
        <v>0</v>
      </c>
      <c r="Y264" s="43">
        <v>1056.9685521558654</v>
      </c>
      <c r="Z264" s="56">
        <v>4.0845619043985835</v>
      </c>
      <c r="AA264" s="50">
        <v>3022.7576743137947</v>
      </c>
    </row>
    <row r="265" spans="2:27" x14ac:dyDescent="0.25">
      <c r="B265" s="50">
        <v>262</v>
      </c>
      <c r="C265" s="47">
        <v>8037.1783456483299</v>
      </c>
      <c r="D265" s="43">
        <v>2594.9353178536999</v>
      </c>
      <c r="E265" s="43">
        <v>568.41549479833327</v>
      </c>
      <c r="F265" s="43">
        <v>2772.2380803525448</v>
      </c>
      <c r="G265" s="43">
        <v>348.39156490017962</v>
      </c>
      <c r="H265" s="43">
        <v>6278.0821962462451</v>
      </c>
      <c r="I265" s="43">
        <v>2374.9971451922829</v>
      </c>
      <c r="J265" s="43">
        <v>664.62103638832002</v>
      </c>
      <c r="K265" s="43">
        <v>2305.9099531173706</v>
      </c>
      <c r="L265" s="43">
        <v>382.55790561764093</v>
      </c>
      <c r="M265" s="43">
        <v>0</v>
      </c>
      <c r="N265" s="43">
        <v>2683.8367307186127</v>
      </c>
      <c r="O265" s="43">
        <v>0</v>
      </c>
      <c r="P265" s="43">
        <v>923.9103167957611</v>
      </c>
      <c r="Q265" s="43">
        <v>7048.7565775581534</v>
      </c>
      <c r="R265" s="43">
        <v>2279.9869831179217</v>
      </c>
      <c r="S265" s="43">
        <v>583.12537342392955</v>
      </c>
      <c r="T265" s="43">
        <v>2469.3092173337936</v>
      </c>
      <c r="U265" s="43">
        <v>430.72442386321325</v>
      </c>
      <c r="V265" s="43">
        <v>0</v>
      </c>
      <c r="W265" s="43">
        <v>3854.9042654037476</v>
      </c>
      <c r="X265" s="43">
        <v>0</v>
      </c>
      <c r="Y265" s="43">
        <v>1252.7686955597749</v>
      </c>
      <c r="Z265" s="56">
        <v>4.0538090400479669</v>
      </c>
      <c r="AA265" s="50">
        <v>3407.1418852856427</v>
      </c>
    </row>
    <row r="266" spans="2:27" x14ac:dyDescent="0.25">
      <c r="B266" s="50">
        <v>263</v>
      </c>
      <c r="C266" s="47">
        <v>7156.0835198517225</v>
      </c>
      <c r="D266" s="43">
        <v>3426.8820860837523</v>
      </c>
      <c r="E266" s="43">
        <v>719.27761659859243</v>
      </c>
      <c r="F266" s="43">
        <v>2760.7668749988079</v>
      </c>
      <c r="G266" s="43">
        <v>463.83898630932856</v>
      </c>
      <c r="H266" s="43">
        <v>9825.5605030003135</v>
      </c>
      <c r="I266" s="43">
        <v>3052.8787777853468</v>
      </c>
      <c r="J266" s="43">
        <v>629.10636849425828</v>
      </c>
      <c r="K266" s="43">
        <v>2771.2877884507179</v>
      </c>
      <c r="L266" s="43">
        <v>359.20054116381243</v>
      </c>
      <c r="M266" s="43">
        <v>0</v>
      </c>
      <c r="N266" s="43">
        <v>3872.0420000553131</v>
      </c>
      <c r="O266" s="43">
        <v>0</v>
      </c>
      <c r="P266" s="43">
        <v>779.26054030074772</v>
      </c>
      <c r="Q266" s="43">
        <v>6581.7987975251435</v>
      </c>
      <c r="R266" s="43">
        <v>2404.8296205812039</v>
      </c>
      <c r="S266" s="43">
        <v>614.14101036835632</v>
      </c>
      <c r="T266" s="43">
        <v>2161.6208286583424</v>
      </c>
      <c r="U266" s="43">
        <v>412.37657807947659</v>
      </c>
      <c r="V266" s="43">
        <v>0</v>
      </c>
      <c r="W266" s="43">
        <v>2106.7023899555206</v>
      </c>
      <c r="X266" s="43">
        <v>1</v>
      </c>
      <c r="Y266" s="43">
        <v>964.01697108754206</v>
      </c>
      <c r="Z266" s="56">
        <v>3.8573037814483042</v>
      </c>
      <c r="AA266" s="50">
        <v>3665.4576894618772</v>
      </c>
    </row>
    <row r="267" spans="2:27" x14ac:dyDescent="0.25">
      <c r="B267" s="50">
        <v>264</v>
      </c>
      <c r="C267" s="47">
        <v>7189.2739313485072</v>
      </c>
      <c r="D267" s="43">
        <v>2360.4401844084327</v>
      </c>
      <c r="E267" s="43">
        <v>743.45179085017912</v>
      </c>
      <c r="F267" s="43">
        <v>2519.8486357927322</v>
      </c>
      <c r="G267" s="43">
        <v>456.28360051226861</v>
      </c>
      <c r="H267" s="43">
        <v>7403.2216963719184</v>
      </c>
      <c r="I267" s="43">
        <v>2818.4856379675475</v>
      </c>
      <c r="J267" s="43">
        <v>567.79528180244733</v>
      </c>
      <c r="K267" s="43">
        <v>3615.9449523687363</v>
      </c>
      <c r="L267" s="43">
        <v>399.05555514525815</v>
      </c>
      <c r="M267" s="43">
        <v>1</v>
      </c>
      <c r="N267" s="43">
        <v>1979.8188359737396</v>
      </c>
      <c r="O267" s="43">
        <v>0</v>
      </c>
      <c r="P267" s="43">
        <v>610.00865984141547</v>
      </c>
      <c r="Q267" s="43">
        <v>9155.6464137406729</v>
      </c>
      <c r="R267" s="43">
        <v>3172.6713253190774</v>
      </c>
      <c r="S267" s="43">
        <v>685.53338049416107</v>
      </c>
      <c r="T267" s="43">
        <v>3332.6508358120918</v>
      </c>
      <c r="U267" s="43">
        <v>406.27248858234822</v>
      </c>
      <c r="V267" s="43">
        <v>0</v>
      </c>
      <c r="W267" s="43">
        <v>3751.3958325386047</v>
      </c>
      <c r="X267" s="43">
        <v>0</v>
      </c>
      <c r="Y267" s="43">
        <v>1054.3828261704598</v>
      </c>
      <c r="Z267" s="56">
        <v>3.8094155039746198</v>
      </c>
      <c r="AA267" s="50">
        <v>4660.2357830028477</v>
      </c>
    </row>
    <row r="268" spans="2:27" x14ac:dyDescent="0.25">
      <c r="B268" s="50">
        <v>265</v>
      </c>
      <c r="C268" s="47">
        <v>8060.2355308680071</v>
      </c>
      <c r="D268" s="43">
        <v>2817.7215281912599</v>
      </c>
      <c r="E268" s="43">
        <v>556.1057316130383</v>
      </c>
      <c r="F268" s="43">
        <v>3124.0535935759544</v>
      </c>
      <c r="G268" s="43">
        <v>384.35887816629139</v>
      </c>
      <c r="H268" s="43">
        <v>9274.9032804141134</v>
      </c>
      <c r="I268" s="43">
        <v>2652.0049355463611</v>
      </c>
      <c r="J268" s="43">
        <v>573.55533931148261</v>
      </c>
      <c r="K268" s="43">
        <v>2790.5751898884773</v>
      </c>
      <c r="L268" s="43">
        <v>431.56734469898493</v>
      </c>
      <c r="M268" s="43">
        <v>1</v>
      </c>
      <c r="N268" s="43">
        <v>3569.5699436664581</v>
      </c>
      <c r="O268" s="43">
        <v>0</v>
      </c>
      <c r="P268" s="43">
        <v>574.73965028522525</v>
      </c>
      <c r="Q268" s="43">
        <v>7769.8900220728228</v>
      </c>
      <c r="R268" s="43">
        <v>3066.7420477732107</v>
      </c>
      <c r="S268" s="43">
        <v>721.9324065996982</v>
      </c>
      <c r="T268" s="43">
        <v>3860.0591333210468</v>
      </c>
      <c r="U268" s="43">
        <v>420.2120291376998</v>
      </c>
      <c r="V268" s="43">
        <v>0</v>
      </c>
      <c r="W268" s="43">
        <v>4945.6380393505096</v>
      </c>
      <c r="X268" s="43">
        <v>0</v>
      </c>
      <c r="Y268" s="43">
        <v>631.39730167245932</v>
      </c>
      <c r="Z268" s="56">
        <v>4.0406097701575892</v>
      </c>
      <c r="AA268" s="50">
        <v>4167.3996244996806</v>
      </c>
    </row>
    <row r="269" spans="2:27" x14ac:dyDescent="0.25">
      <c r="B269" s="50">
        <v>266</v>
      </c>
      <c r="C269" s="47">
        <v>5848.9806689071556</v>
      </c>
      <c r="D269" s="43">
        <v>2395.0485320705143</v>
      </c>
      <c r="E269" s="43">
        <v>697.52210440174849</v>
      </c>
      <c r="F269" s="43">
        <v>1578.9980882406235</v>
      </c>
      <c r="G269" s="43">
        <v>378.9429769950911</v>
      </c>
      <c r="H269" s="43">
        <v>7884.8644958367659</v>
      </c>
      <c r="I269" s="43">
        <v>3224.8136074650865</v>
      </c>
      <c r="J269" s="43">
        <v>605.41644922750243</v>
      </c>
      <c r="K269" s="43">
        <v>3224.4633646309376</v>
      </c>
      <c r="L269" s="43">
        <v>374.61585840832066</v>
      </c>
      <c r="M269" s="43">
        <v>0</v>
      </c>
      <c r="N269" s="43">
        <v>2590.3081364631653</v>
      </c>
      <c r="O269" s="43">
        <v>1</v>
      </c>
      <c r="P269" s="43">
        <v>736.50777525633544</v>
      </c>
      <c r="Q269" s="43">
        <v>7544.2158503311475</v>
      </c>
      <c r="R269" s="43">
        <v>2727.0341838701761</v>
      </c>
      <c r="S269" s="43">
        <v>619.28052333637856</v>
      </c>
      <c r="T269" s="43">
        <v>2764.4970616698265</v>
      </c>
      <c r="U269" s="43">
        <v>423.71803268161437</v>
      </c>
      <c r="V269" s="43">
        <v>0</v>
      </c>
      <c r="W269" s="43">
        <v>1622.1351656913757</v>
      </c>
      <c r="X269" s="43">
        <v>0</v>
      </c>
      <c r="Y269" s="43">
        <v>856.74734340582017</v>
      </c>
      <c r="Z269" s="56">
        <v>3.8156749401271117</v>
      </c>
      <c r="AA269" s="50">
        <v>3951.7898899917354</v>
      </c>
    </row>
    <row r="270" spans="2:27" x14ac:dyDescent="0.25">
      <c r="B270" s="50">
        <v>267</v>
      </c>
      <c r="C270" s="47">
        <v>5880.3746261814122</v>
      </c>
      <c r="D270" s="43">
        <v>2432.4189060333515</v>
      </c>
      <c r="E270" s="43">
        <v>707.41150385495393</v>
      </c>
      <c r="F270" s="43">
        <v>3267.7687048912048</v>
      </c>
      <c r="G270" s="43">
        <v>397.54768176940144</v>
      </c>
      <c r="H270" s="43">
        <v>7179.8021561344003</v>
      </c>
      <c r="I270" s="43">
        <v>2796.6041377173742</v>
      </c>
      <c r="J270" s="43">
        <v>531.21168193873336</v>
      </c>
      <c r="K270" s="43">
        <v>3080.0954112410545</v>
      </c>
      <c r="L270" s="43">
        <v>346.89805802234332</v>
      </c>
      <c r="M270" s="43">
        <v>0</v>
      </c>
      <c r="N270" s="43">
        <v>2225.3997585773468</v>
      </c>
      <c r="O270" s="43">
        <v>0</v>
      </c>
      <c r="P270" s="43">
        <v>727.52251208640791</v>
      </c>
      <c r="Q270" s="43">
        <v>6900.6661527639299</v>
      </c>
      <c r="R270" s="43">
        <v>2308.9102103078631</v>
      </c>
      <c r="S270" s="43">
        <v>603.25749586752465</v>
      </c>
      <c r="T270" s="43">
        <v>1831.5046907961369</v>
      </c>
      <c r="U270" s="43">
        <v>344.01034957570931</v>
      </c>
      <c r="V270" s="43">
        <v>1</v>
      </c>
      <c r="W270" s="43">
        <v>4303.3426008224487</v>
      </c>
      <c r="X270" s="43">
        <v>1</v>
      </c>
      <c r="Y270" s="43">
        <v>1025.8388713020272</v>
      </c>
      <c r="Z270" s="56">
        <v>4.1112991294553147</v>
      </c>
      <c r="AA270" s="50">
        <v>4455.4117310998081</v>
      </c>
    </row>
    <row r="271" spans="2:27" x14ac:dyDescent="0.25">
      <c r="B271" s="50">
        <v>268</v>
      </c>
      <c r="C271" s="47">
        <v>10723.889715620415</v>
      </c>
      <c r="D271" s="43">
        <v>2571.1992800223425</v>
      </c>
      <c r="E271" s="43">
        <v>545.30715571764495</v>
      </c>
      <c r="F271" s="43">
        <v>3169.3310129642487</v>
      </c>
      <c r="G271" s="43">
        <v>397.93526822479919</v>
      </c>
      <c r="H271" s="43">
        <v>7956.5262971923257</v>
      </c>
      <c r="I271" s="43">
        <v>2906.651887023766</v>
      </c>
      <c r="J271" s="43">
        <v>685.17006620694383</v>
      </c>
      <c r="K271" s="43">
        <v>2515.5786329507828</v>
      </c>
      <c r="L271" s="43">
        <v>361.81140032609323</v>
      </c>
      <c r="M271" s="43">
        <v>1</v>
      </c>
      <c r="N271" s="43">
        <v>1544.0166556835175</v>
      </c>
      <c r="O271" s="43">
        <v>0</v>
      </c>
      <c r="P271" s="43">
        <v>1116.3450524075504</v>
      </c>
      <c r="Q271" s="43">
        <v>6923.8849997713196</v>
      </c>
      <c r="R271" s="43">
        <v>2872.1450710165832</v>
      </c>
      <c r="S271" s="43">
        <v>662.10782292355327</v>
      </c>
      <c r="T271" s="43">
        <v>2775.8564876019955</v>
      </c>
      <c r="U271" s="43">
        <v>385.93072197843054</v>
      </c>
      <c r="V271" s="43">
        <v>0</v>
      </c>
      <c r="W271" s="43">
        <v>4938.2826597690582</v>
      </c>
      <c r="X271" s="43">
        <v>0</v>
      </c>
      <c r="Y271" s="43">
        <v>554.20411468722307</v>
      </c>
      <c r="Z271" s="56">
        <v>4.305122945618522</v>
      </c>
      <c r="AA271" s="50">
        <v>3395.9367218934144</v>
      </c>
    </row>
    <row r="272" spans="2:27" x14ac:dyDescent="0.25">
      <c r="B272" s="50">
        <v>269</v>
      </c>
      <c r="C272" s="47">
        <v>6442.9857680312562</v>
      </c>
      <c r="D272" s="43">
        <v>2692.9766807214123</v>
      </c>
      <c r="E272" s="43">
        <v>565.69554483953686</v>
      </c>
      <c r="F272" s="43">
        <v>1525.3393395245075</v>
      </c>
      <c r="G272" s="43">
        <v>342.45139099236775</v>
      </c>
      <c r="H272" s="43">
        <v>7801.8438641152516</v>
      </c>
      <c r="I272" s="43">
        <v>2044.829579382995</v>
      </c>
      <c r="J272" s="43">
        <v>613.99179570362867</v>
      </c>
      <c r="K272" s="43">
        <v>3008.3035276830196</v>
      </c>
      <c r="L272" s="43">
        <v>432.36007710897229</v>
      </c>
      <c r="M272" s="43">
        <v>0</v>
      </c>
      <c r="N272" s="43">
        <v>4369.7289879322052</v>
      </c>
      <c r="O272" s="43">
        <v>0</v>
      </c>
      <c r="P272" s="43">
        <v>1377.9796190775619</v>
      </c>
      <c r="Q272" s="43">
        <v>6879.1233423003914</v>
      </c>
      <c r="R272" s="43">
        <v>2997.2121362630182</v>
      </c>
      <c r="S272" s="43">
        <v>678.54946991252484</v>
      </c>
      <c r="T272" s="43">
        <v>2881.423375159502</v>
      </c>
      <c r="U272" s="43">
        <v>430.26376284931706</v>
      </c>
      <c r="V272" s="43">
        <v>0</v>
      </c>
      <c r="W272" s="43">
        <v>1784.2558987140656</v>
      </c>
      <c r="X272" s="43">
        <v>0</v>
      </c>
      <c r="Y272" s="43">
        <v>887.22983379248763</v>
      </c>
      <c r="Z272" s="56">
        <v>4.1451731404259231</v>
      </c>
      <c r="AA272" s="50">
        <v>3586.4779546837431</v>
      </c>
    </row>
    <row r="273" spans="2:27" x14ac:dyDescent="0.25">
      <c r="B273" s="50">
        <v>270</v>
      </c>
      <c r="C273" s="47">
        <v>8549.1403224272763</v>
      </c>
      <c r="D273" s="43">
        <v>2605.1582339277729</v>
      </c>
      <c r="E273" s="43">
        <v>636.97079774751001</v>
      </c>
      <c r="F273" s="43">
        <v>2294.0094724297523</v>
      </c>
      <c r="G273" s="43">
        <v>434.13471020596404</v>
      </c>
      <c r="H273" s="43">
        <v>8819.5410903986631</v>
      </c>
      <c r="I273" s="43">
        <v>2620.4190459563602</v>
      </c>
      <c r="J273" s="43">
        <v>609.64595330053169</v>
      </c>
      <c r="K273" s="43">
        <v>3439.8653571307659</v>
      </c>
      <c r="L273" s="43">
        <v>395.92278028304003</v>
      </c>
      <c r="M273" s="43">
        <v>0</v>
      </c>
      <c r="N273" s="43">
        <v>2301.5488038063049</v>
      </c>
      <c r="O273" s="43">
        <v>0</v>
      </c>
      <c r="P273" s="43">
        <v>758.34476074266172</v>
      </c>
      <c r="Q273" s="43">
        <v>9219.4141695826729</v>
      </c>
      <c r="R273" s="43">
        <v>2301.8378832280787</v>
      </c>
      <c r="S273" s="43">
        <v>547.13784774108808</v>
      </c>
      <c r="T273" s="43">
        <v>1875.7938466966152</v>
      </c>
      <c r="U273" s="43">
        <v>368.29830580960112</v>
      </c>
      <c r="V273" s="43">
        <v>0</v>
      </c>
      <c r="W273" s="43">
        <v>4438.8364443778992</v>
      </c>
      <c r="X273" s="43">
        <v>0</v>
      </c>
      <c r="Y273" s="43">
        <v>725.79362002341463</v>
      </c>
      <c r="Z273" s="56">
        <v>4.2013382278765867</v>
      </c>
      <c r="AA273" s="50">
        <v>3644.6677754857151</v>
      </c>
    </row>
    <row r="274" spans="2:27" x14ac:dyDescent="0.25">
      <c r="B274" s="50">
        <v>271</v>
      </c>
      <c r="C274" s="47">
        <v>8044.0062960253454</v>
      </c>
      <c r="D274" s="43">
        <v>2704.8741149238713</v>
      </c>
      <c r="E274" s="43">
        <v>736.31458567957884</v>
      </c>
      <c r="F274" s="43">
        <v>2601.1418502032757</v>
      </c>
      <c r="G274" s="43">
        <v>357.07494316543864</v>
      </c>
      <c r="H274" s="43">
        <v>9965.4465595445581</v>
      </c>
      <c r="I274" s="43">
        <v>2403.0132459556557</v>
      </c>
      <c r="J274" s="43">
        <v>721.53895440645192</v>
      </c>
      <c r="K274" s="43">
        <v>3555.1405960321426</v>
      </c>
      <c r="L274" s="43">
        <v>436.64259542373929</v>
      </c>
      <c r="M274" s="43">
        <v>0</v>
      </c>
      <c r="N274" s="43">
        <v>1055.9033818244934</v>
      </c>
      <c r="O274" s="43">
        <v>1</v>
      </c>
      <c r="P274" s="43">
        <v>1103.45176873071</v>
      </c>
      <c r="Q274" s="43">
        <v>6590.8299340509957</v>
      </c>
      <c r="R274" s="43">
        <v>2476.757072394666</v>
      </c>
      <c r="S274" s="43">
        <v>649.11864891514688</v>
      </c>
      <c r="T274" s="43">
        <v>2555.9787426888943</v>
      </c>
      <c r="U274" s="43">
        <v>385.0489885564503</v>
      </c>
      <c r="V274" s="43">
        <v>0</v>
      </c>
      <c r="W274" s="43">
        <v>4980.1675391197205</v>
      </c>
      <c r="X274" s="43">
        <v>0</v>
      </c>
      <c r="Y274" s="43">
        <v>997.35616345991571</v>
      </c>
      <c r="Z274" s="56">
        <v>3.9047467423886761</v>
      </c>
      <c r="AA274" s="50">
        <v>3497.7257905979377</v>
      </c>
    </row>
    <row r="275" spans="2:27" x14ac:dyDescent="0.25">
      <c r="B275" s="50">
        <v>272</v>
      </c>
      <c r="C275" s="47">
        <v>6766.8013880468552</v>
      </c>
      <c r="D275" s="43">
        <v>2809.6474349544064</v>
      </c>
      <c r="E275" s="43">
        <v>588.20016943080066</v>
      </c>
      <c r="F275" s="43">
        <v>2092.2121952474117</v>
      </c>
      <c r="G275" s="43">
        <v>369.12538696777983</v>
      </c>
      <c r="H275" s="43">
        <v>8528.7398766180668</v>
      </c>
      <c r="I275" s="43">
        <v>2234.8499542931995</v>
      </c>
      <c r="J275" s="43">
        <v>712.75763459503776</v>
      </c>
      <c r="K275" s="43">
        <v>2399.5887677371502</v>
      </c>
      <c r="L275" s="43">
        <v>358.52615856854487</v>
      </c>
      <c r="M275" s="43">
        <v>0</v>
      </c>
      <c r="N275" s="43">
        <v>3050.6828982830048</v>
      </c>
      <c r="O275" s="43">
        <v>0</v>
      </c>
      <c r="P275" s="43">
        <v>881.25193574564207</v>
      </c>
      <c r="Q275" s="43">
        <v>6017.3688896940193</v>
      </c>
      <c r="R275" s="43">
        <v>2501.1567913665112</v>
      </c>
      <c r="S275" s="43">
        <v>630.14569244639642</v>
      </c>
      <c r="T275" s="43">
        <v>2120.0805135071278</v>
      </c>
      <c r="U275" s="43">
        <v>384.51680020938647</v>
      </c>
      <c r="V275" s="43">
        <v>0</v>
      </c>
      <c r="W275" s="43">
        <v>1725.465856552124</v>
      </c>
      <c r="X275" s="43">
        <v>1</v>
      </c>
      <c r="Y275" s="43">
        <v>857.39115094300587</v>
      </c>
      <c r="Z275" s="56">
        <v>4.183162374715435</v>
      </c>
      <c r="AA275" s="50">
        <v>3229.7717917501418</v>
      </c>
    </row>
    <row r="276" spans="2:27" x14ac:dyDescent="0.25">
      <c r="B276" s="50">
        <v>273</v>
      </c>
      <c r="C276" s="47">
        <v>9900.9563550058028</v>
      </c>
      <c r="D276" s="43">
        <v>2526.3506803229025</v>
      </c>
      <c r="E276" s="43">
        <v>752.92287864019534</v>
      </c>
      <c r="F276" s="43">
        <v>3302.1684364974499</v>
      </c>
      <c r="G276" s="43">
        <v>367.21942930722986</v>
      </c>
      <c r="H276" s="43">
        <v>8560.9189700027073</v>
      </c>
      <c r="I276" s="43">
        <v>2915.8991116006955</v>
      </c>
      <c r="J276" s="43">
        <v>542.84666178355758</v>
      </c>
      <c r="K276" s="43">
        <v>1724.485629349947</v>
      </c>
      <c r="L276" s="43">
        <v>343.30517695268094</v>
      </c>
      <c r="M276" s="43">
        <v>0</v>
      </c>
      <c r="N276" s="43">
        <v>1269.4355602264404</v>
      </c>
      <c r="O276" s="43">
        <v>0</v>
      </c>
      <c r="P276" s="43">
        <v>1001.7813608715612</v>
      </c>
      <c r="Q276" s="43">
        <v>6857.674013941536</v>
      </c>
      <c r="R276" s="43">
        <v>3341.1721856902777</v>
      </c>
      <c r="S276" s="43">
        <v>694.71614499263148</v>
      </c>
      <c r="T276" s="43">
        <v>3031.2782169878483</v>
      </c>
      <c r="U276" s="43">
        <v>385.11747632462772</v>
      </c>
      <c r="V276" s="43">
        <v>0</v>
      </c>
      <c r="W276" s="43">
        <v>2286.2549486160278</v>
      </c>
      <c r="X276" s="43">
        <v>0</v>
      </c>
      <c r="Y276" s="43">
        <v>1121.5681883145489</v>
      </c>
      <c r="Z276" s="56">
        <v>4.2228259524137854</v>
      </c>
      <c r="AA276" s="50">
        <v>3625.5242840841415</v>
      </c>
    </row>
    <row r="277" spans="2:27" x14ac:dyDescent="0.25">
      <c r="B277" s="50">
        <v>274</v>
      </c>
      <c r="C277" s="47">
        <v>8907.3385180821479</v>
      </c>
      <c r="D277" s="43">
        <v>3094.8017853574001</v>
      </c>
      <c r="E277" s="43">
        <v>670.68897724329383</v>
      </c>
      <c r="F277" s="43">
        <v>3965.7456357777119</v>
      </c>
      <c r="G277" s="43">
        <v>401.44602701894019</v>
      </c>
      <c r="H277" s="43">
        <v>7948.6058261603475</v>
      </c>
      <c r="I277" s="43">
        <v>2329.7003509483475</v>
      </c>
      <c r="J277" s="43">
        <v>544.8328071347089</v>
      </c>
      <c r="K277" s="43">
        <v>3094.186881929636</v>
      </c>
      <c r="L277" s="43">
        <v>404.41089054526594</v>
      </c>
      <c r="M277" s="43">
        <v>0</v>
      </c>
      <c r="N277" s="43">
        <v>1570.6190111637115</v>
      </c>
      <c r="O277" s="43">
        <v>0</v>
      </c>
      <c r="P277" s="43">
        <v>596.99925208514787</v>
      </c>
      <c r="Q277" s="43">
        <v>6714.3704663216022</v>
      </c>
      <c r="R277" s="43">
        <v>3040.3235762102413</v>
      </c>
      <c r="S277" s="43">
        <v>702.13272942741946</v>
      </c>
      <c r="T277" s="43">
        <v>3547.9502147436142</v>
      </c>
      <c r="U277" s="43">
        <v>418.69147526954907</v>
      </c>
      <c r="V277" s="43">
        <v>0</v>
      </c>
      <c r="W277" s="43">
        <v>2938.3488628864288</v>
      </c>
      <c r="X277" s="43">
        <v>0</v>
      </c>
      <c r="Y277" s="43">
        <v>519.02854182833369</v>
      </c>
      <c r="Z277" s="56">
        <v>4.313023521060126</v>
      </c>
      <c r="AA277" s="50">
        <v>3576.0223394704303</v>
      </c>
    </row>
    <row r="278" spans="2:27" x14ac:dyDescent="0.25">
      <c r="B278" s="50">
        <v>275</v>
      </c>
      <c r="C278" s="47">
        <v>6265.1546026828228</v>
      </c>
      <c r="D278" s="43">
        <v>2325.8275329024286</v>
      </c>
      <c r="E278" s="43">
        <v>631.48336168964613</v>
      </c>
      <c r="F278" s="43">
        <v>3953.3289483189583</v>
      </c>
      <c r="G278" s="43">
        <v>440.73133158459109</v>
      </c>
      <c r="H278" s="43">
        <v>8974.3291929611387</v>
      </c>
      <c r="I278" s="43">
        <v>3090.7261678950763</v>
      </c>
      <c r="J278" s="43">
        <v>700.43269634420176</v>
      </c>
      <c r="K278" s="43">
        <v>3917.4152737855911</v>
      </c>
      <c r="L278" s="43">
        <v>388.10895693064447</v>
      </c>
      <c r="M278" s="43">
        <v>1</v>
      </c>
      <c r="N278" s="43">
        <v>2760.9463851451874</v>
      </c>
      <c r="O278" s="43">
        <v>0</v>
      </c>
      <c r="P278" s="43">
        <v>855.81277885944201</v>
      </c>
      <c r="Q278" s="43">
        <v>9159.7493628380889</v>
      </c>
      <c r="R278" s="43">
        <v>3140.8806101633863</v>
      </c>
      <c r="S278" s="43">
        <v>727.27961334188251</v>
      </c>
      <c r="T278" s="43">
        <v>3582.1754105389118</v>
      </c>
      <c r="U278" s="43">
        <v>452.42586765790816</v>
      </c>
      <c r="V278" s="43">
        <v>0</v>
      </c>
      <c r="W278" s="43">
        <v>4832.3269517421722</v>
      </c>
      <c r="X278" s="43">
        <v>0</v>
      </c>
      <c r="Y278" s="43">
        <v>964.37881391617702</v>
      </c>
      <c r="Z278" s="56">
        <v>4.1573306967739079</v>
      </c>
      <c r="AA278" s="50">
        <v>4344.7375688820484</v>
      </c>
    </row>
    <row r="279" spans="2:27" x14ac:dyDescent="0.25">
      <c r="B279" s="50">
        <v>276</v>
      </c>
      <c r="C279" s="47">
        <v>7992.5713056539735</v>
      </c>
      <c r="D279" s="43">
        <v>2388.5093638120566</v>
      </c>
      <c r="E279" s="43">
        <v>613.09016943862582</v>
      </c>
      <c r="F279" s="43">
        <v>3911.5242753922939</v>
      </c>
      <c r="G279" s="43">
        <v>347.64056873488971</v>
      </c>
      <c r="H279" s="43">
        <v>8188.7776440232556</v>
      </c>
      <c r="I279" s="43">
        <v>3172.7711280887179</v>
      </c>
      <c r="J279" s="43">
        <v>656.13622321711125</v>
      </c>
      <c r="K279" s="43">
        <v>3186.6965389251709</v>
      </c>
      <c r="L279" s="43">
        <v>382.28487636837951</v>
      </c>
      <c r="M279" s="43">
        <v>0</v>
      </c>
      <c r="N279" s="43">
        <v>2387.6481201648712</v>
      </c>
      <c r="O279" s="43">
        <v>0</v>
      </c>
      <c r="P279" s="43">
        <v>665.50239723123957</v>
      </c>
      <c r="Q279" s="43">
        <v>9423.9822662673469</v>
      </c>
      <c r="R279" s="43">
        <v>2935.0501448887071</v>
      </c>
      <c r="S279" s="43">
        <v>678.27274222822973</v>
      </c>
      <c r="T279" s="43">
        <v>3204.0185484290123</v>
      </c>
      <c r="U279" s="43">
        <v>435.9961335628837</v>
      </c>
      <c r="V279" s="43">
        <v>0</v>
      </c>
      <c r="W279" s="43">
        <v>3341.2857046127319</v>
      </c>
      <c r="X279" s="43">
        <v>0</v>
      </c>
      <c r="Y279" s="43">
        <v>610.75833591088372</v>
      </c>
      <c r="Z279" s="56">
        <v>3.9740104335856938</v>
      </c>
      <c r="AA279" s="50">
        <v>4448.23186320278</v>
      </c>
    </row>
    <row r="280" spans="2:27" x14ac:dyDescent="0.25">
      <c r="B280" s="50">
        <v>277</v>
      </c>
      <c r="C280" s="47">
        <v>6342.674948664253</v>
      </c>
      <c r="D280" s="43">
        <v>2904.9474749521896</v>
      </c>
      <c r="E280" s="43">
        <v>512.68615152459745</v>
      </c>
      <c r="F280" s="43">
        <v>3909.0967154502869</v>
      </c>
      <c r="G280" s="43">
        <v>404.37201923352916</v>
      </c>
      <c r="H280" s="43">
        <v>8869.6640026467485</v>
      </c>
      <c r="I280" s="43">
        <v>2825.587961859163</v>
      </c>
      <c r="J280" s="43">
        <v>577.78702959608506</v>
      </c>
      <c r="K280" s="43">
        <v>3449.5453332364559</v>
      </c>
      <c r="L280" s="43">
        <v>462.96764097422283</v>
      </c>
      <c r="M280" s="43">
        <v>0</v>
      </c>
      <c r="N280" s="43">
        <v>3333.028338432312</v>
      </c>
      <c r="O280" s="43">
        <v>0</v>
      </c>
      <c r="P280" s="43">
        <v>589.25745902285303</v>
      </c>
      <c r="Q280" s="43">
        <v>9267.8824113599294</v>
      </c>
      <c r="R280" s="43">
        <v>2813.1163861960922</v>
      </c>
      <c r="S280" s="43">
        <v>758.4154550237954</v>
      </c>
      <c r="T280" s="43">
        <v>3663.6630436778069</v>
      </c>
      <c r="U280" s="43">
        <v>377.58340671242286</v>
      </c>
      <c r="V280" s="43">
        <v>0</v>
      </c>
      <c r="W280" s="43">
        <v>3120.3610904216766</v>
      </c>
      <c r="X280" s="43">
        <v>0</v>
      </c>
      <c r="Y280" s="43">
        <v>668.90006655739182</v>
      </c>
      <c r="Z280" s="56">
        <v>4.022515725609086</v>
      </c>
      <c r="AA280" s="50">
        <v>4445.143766408165</v>
      </c>
    </row>
    <row r="281" spans="2:27" x14ac:dyDescent="0.25">
      <c r="B281" s="50">
        <v>278</v>
      </c>
      <c r="C281" s="47">
        <v>6117.2832073901354</v>
      </c>
      <c r="D281" s="43">
        <v>2166.9623478615031</v>
      </c>
      <c r="E281" s="43">
        <v>692.67707161750332</v>
      </c>
      <c r="F281" s="43">
        <v>3814.570075571537</v>
      </c>
      <c r="G281" s="43">
        <v>392.84268882199933</v>
      </c>
      <c r="H281" s="43">
        <v>8973.4459510223787</v>
      </c>
      <c r="I281" s="43">
        <v>2511.2419035995649</v>
      </c>
      <c r="J281" s="43">
        <v>543.4188724530577</v>
      </c>
      <c r="K281" s="43">
        <v>1828.2912980020046</v>
      </c>
      <c r="L281" s="43">
        <v>406.64327583534896</v>
      </c>
      <c r="M281" s="43">
        <v>0</v>
      </c>
      <c r="N281" s="43">
        <v>4954.4062478542328</v>
      </c>
      <c r="O281" s="43">
        <v>0</v>
      </c>
      <c r="P281" s="43">
        <v>886.10783721472626</v>
      </c>
      <c r="Q281" s="43">
        <v>6235.9811814009317</v>
      </c>
      <c r="R281" s="43">
        <v>3229.2809217965105</v>
      </c>
      <c r="S281" s="43">
        <v>690.99888975520594</v>
      </c>
      <c r="T281" s="43">
        <v>3742.3198254406452</v>
      </c>
      <c r="U281" s="43">
        <v>448.16048675888743</v>
      </c>
      <c r="V281" s="43">
        <v>0</v>
      </c>
      <c r="W281" s="43">
        <v>2674.4514262676239</v>
      </c>
      <c r="X281" s="43">
        <v>0</v>
      </c>
      <c r="Y281" s="43">
        <v>1143.6601009194269</v>
      </c>
      <c r="Z281" s="56">
        <v>3.993793046913801</v>
      </c>
      <c r="AA281" s="50">
        <v>3842.6481104250897</v>
      </c>
    </row>
    <row r="282" spans="2:27" x14ac:dyDescent="0.25">
      <c r="B282" s="50">
        <v>279</v>
      </c>
      <c r="C282" s="47">
        <v>5626.5669870418405</v>
      </c>
      <c r="D282" s="43">
        <v>3350.3825772648975</v>
      </c>
      <c r="E282" s="43">
        <v>802.89916266515752</v>
      </c>
      <c r="F282" s="43">
        <v>3785.049137622118</v>
      </c>
      <c r="G282" s="43">
        <v>465.81157039326445</v>
      </c>
      <c r="H282" s="43">
        <v>6165.6283585498586</v>
      </c>
      <c r="I282" s="43">
        <v>3420.1624266658237</v>
      </c>
      <c r="J282" s="43">
        <v>620.76945997510757</v>
      </c>
      <c r="K282" s="43">
        <v>3696.3635629415512</v>
      </c>
      <c r="L282" s="43">
        <v>344.57233077775254</v>
      </c>
      <c r="M282" s="43">
        <v>0</v>
      </c>
      <c r="N282" s="43">
        <v>1743.3596796989441</v>
      </c>
      <c r="O282" s="43">
        <v>0</v>
      </c>
      <c r="P282" s="43">
        <v>776.1546644335358</v>
      </c>
      <c r="Q282" s="43">
        <v>9771.4775120011018</v>
      </c>
      <c r="R282" s="43">
        <v>2201.1669111716319</v>
      </c>
      <c r="S282" s="43">
        <v>546.74603304562959</v>
      </c>
      <c r="T282" s="43">
        <v>1664.6799895167351</v>
      </c>
      <c r="U282" s="43">
        <v>425.88338374497158</v>
      </c>
      <c r="V282" s="43">
        <v>0</v>
      </c>
      <c r="W282" s="43">
        <v>3551.7518768310547</v>
      </c>
      <c r="X282" s="43">
        <v>0</v>
      </c>
      <c r="Y282" s="43">
        <v>1070.208755697912</v>
      </c>
      <c r="Z282" s="56">
        <v>4.0622044967278512</v>
      </c>
      <c r="AA282" s="50">
        <v>3842.729690751426</v>
      </c>
    </row>
    <row r="283" spans="2:27" x14ac:dyDescent="0.25">
      <c r="B283" s="50">
        <v>280</v>
      </c>
      <c r="C283" s="47">
        <v>7237.0044396893882</v>
      </c>
      <c r="D283" s="43">
        <v>2671.1451520659648</v>
      </c>
      <c r="E283" s="43">
        <v>783.85789803971704</v>
      </c>
      <c r="F283" s="43">
        <v>3956.1214925348759</v>
      </c>
      <c r="G283" s="43">
        <v>397.18803057546927</v>
      </c>
      <c r="H283" s="43">
        <v>6642.9587653809376</v>
      </c>
      <c r="I283" s="43">
        <v>2993.072048924686</v>
      </c>
      <c r="J283" s="43">
        <v>641.59800423440345</v>
      </c>
      <c r="K283" s="43">
        <v>2697.4653881788254</v>
      </c>
      <c r="L283" s="43">
        <v>336.88538402321069</v>
      </c>
      <c r="M283" s="43">
        <v>0</v>
      </c>
      <c r="N283" s="43">
        <v>2584.5981538295746</v>
      </c>
      <c r="O283" s="43">
        <v>0</v>
      </c>
      <c r="P283" s="43">
        <v>769.89917083316197</v>
      </c>
      <c r="Q283" s="43">
        <v>6706.6516164168524</v>
      </c>
      <c r="R283" s="43">
        <v>2311.8763458894905</v>
      </c>
      <c r="S283" s="43">
        <v>554.22814107668773</v>
      </c>
      <c r="T283" s="43">
        <v>2013.6116364598274</v>
      </c>
      <c r="U283" s="43">
        <v>469.26176555546385</v>
      </c>
      <c r="V283" s="43">
        <v>0</v>
      </c>
      <c r="W283" s="43">
        <v>2251.6714155673981</v>
      </c>
      <c r="X283" s="43">
        <v>0</v>
      </c>
      <c r="Y283" s="43">
        <v>1150.180836320123</v>
      </c>
      <c r="Z283" s="56">
        <v>4.2774895208188788</v>
      </c>
      <c r="AA283" s="50">
        <v>3052.1710086852449</v>
      </c>
    </row>
    <row r="284" spans="2:27" x14ac:dyDescent="0.25">
      <c r="B284" s="50">
        <v>281</v>
      </c>
      <c r="C284" s="47">
        <v>6829.6212140374309</v>
      </c>
      <c r="D284" s="43">
        <v>3042.2352914521666</v>
      </c>
      <c r="E284" s="43">
        <v>676.0843607089671</v>
      </c>
      <c r="F284" s="43">
        <v>3926.1327870190144</v>
      </c>
      <c r="G284" s="43">
        <v>367.56923350590017</v>
      </c>
      <c r="H284" s="43">
        <v>7065.1481371963964</v>
      </c>
      <c r="I284" s="43">
        <v>2160.1236042238229</v>
      </c>
      <c r="J284" s="43">
        <v>576.7158713393635</v>
      </c>
      <c r="K284" s="43">
        <v>2038.762616366148</v>
      </c>
      <c r="L284" s="43">
        <v>367.47601379211119</v>
      </c>
      <c r="M284" s="43">
        <v>0</v>
      </c>
      <c r="N284" s="43">
        <v>2593.4901659488678</v>
      </c>
      <c r="O284" s="43">
        <v>0</v>
      </c>
      <c r="P284" s="43">
        <v>894.14742751482709</v>
      </c>
      <c r="Q284" s="43">
        <v>7671.7386464897627</v>
      </c>
      <c r="R284" s="43">
        <v>3666.7906509761906</v>
      </c>
      <c r="S284" s="43">
        <v>791.64035576975448</v>
      </c>
      <c r="T284" s="43">
        <v>3867.6946872472763</v>
      </c>
      <c r="U284" s="43">
        <v>386.89043606476855</v>
      </c>
      <c r="V284" s="43">
        <v>0</v>
      </c>
      <c r="W284" s="43">
        <v>1484.6641492843628</v>
      </c>
      <c r="X284" s="43">
        <v>0</v>
      </c>
      <c r="Y284" s="43">
        <v>739.66157490535045</v>
      </c>
      <c r="Z284" s="56">
        <v>3.9563204033283816</v>
      </c>
      <c r="AA284" s="50">
        <v>4394.1726160303579</v>
      </c>
    </row>
    <row r="285" spans="2:27" x14ac:dyDescent="0.25">
      <c r="B285" s="50">
        <v>282</v>
      </c>
      <c r="C285" s="47">
        <v>7144.773322085317</v>
      </c>
      <c r="D285" s="43">
        <v>3059.1455243780274</v>
      </c>
      <c r="E285" s="43">
        <v>542.59649945154615</v>
      </c>
      <c r="F285" s="43">
        <v>2804.0373238921165</v>
      </c>
      <c r="G285" s="43">
        <v>410.94691421212752</v>
      </c>
      <c r="H285" s="43">
        <v>8567.1098259117425</v>
      </c>
      <c r="I285" s="43">
        <v>2925.3911567251334</v>
      </c>
      <c r="J285" s="43">
        <v>746.0818692484637</v>
      </c>
      <c r="K285" s="43">
        <v>3752.0732787251472</v>
      </c>
      <c r="L285" s="43">
        <v>356.45927400964285</v>
      </c>
      <c r="M285" s="43">
        <v>1</v>
      </c>
      <c r="N285" s="43">
        <v>4502.0321197509766</v>
      </c>
      <c r="O285" s="43">
        <v>0</v>
      </c>
      <c r="P285" s="43">
        <v>1258.1465101988531</v>
      </c>
      <c r="Q285" s="43">
        <v>9931.3875424502839</v>
      </c>
      <c r="R285" s="43">
        <v>3162.8057298081858</v>
      </c>
      <c r="S285" s="43">
        <v>673.7068477467202</v>
      </c>
      <c r="T285" s="43">
        <v>3390.6205989420414</v>
      </c>
      <c r="U285" s="43">
        <v>344.18718514078751</v>
      </c>
      <c r="V285" s="43">
        <v>0</v>
      </c>
      <c r="W285" s="43">
        <v>4397.3231134414673</v>
      </c>
      <c r="X285" s="43">
        <v>0</v>
      </c>
      <c r="Y285" s="43">
        <v>639.3576570736434</v>
      </c>
      <c r="Z285" s="56">
        <v>4.1701237087764316</v>
      </c>
      <c r="AA285" s="50">
        <v>4436.96858804147</v>
      </c>
    </row>
    <row r="286" spans="2:27" x14ac:dyDescent="0.25">
      <c r="B286" s="50">
        <v>283</v>
      </c>
      <c r="C286" s="47">
        <v>7632.5044830612769</v>
      </c>
      <c r="D286" s="43">
        <v>2743.7851871807252</v>
      </c>
      <c r="E286" s="43">
        <v>742.08609121942982</v>
      </c>
      <c r="F286" s="43">
        <v>1843.9689835906029</v>
      </c>
      <c r="G286" s="43">
        <v>360.67830967924999</v>
      </c>
      <c r="H286" s="43">
        <v>10357.948456847293</v>
      </c>
      <c r="I286" s="43">
        <v>2986.9670159553652</v>
      </c>
      <c r="J286" s="43">
        <v>578.78175494019604</v>
      </c>
      <c r="K286" s="43">
        <v>3539.6461229026318</v>
      </c>
      <c r="L286" s="43">
        <v>389.57479664674167</v>
      </c>
      <c r="M286" s="43">
        <v>0</v>
      </c>
      <c r="N286" s="43">
        <v>2114.5125067234039</v>
      </c>
      <c r="O286" s="43">
        <v>0</v>
      </c>
      <c r="P286" s="43">
        <v>1299.6940161981443</v>
      </c>
      <c r="Q286" s="43">
        <v>8056.6276776499353</v>
      </c>
      <c r="R286" s="43">
        <v>2204.0123799365329</v>
      </c>
      <c r="S286" s="43">
        <v>547.71705679055697</v>
      </c>
      <c r="T286" s="43">
        <v>1653.5000684857368</v>
      </c>
      <c r="U286" s="43">
        <v>396.16820587665143</v>
      </c>
      <c r="V286" s="43">
        <v>0</v>
      </c>
      <c r="W286" s="43">
        <v>3244.6728067398071</v>
      </c>
      <c r="X286" s="43">
        <v>0</v>
      </c>
      <c r="Y286" s="43">
        <v>667.9502085657881</v>
      </c>
      <c r="Z286" s="56">
        <v>4.1192616379081644</v>
      </c>
      <c r="AA286" s="50">
        <v>3364.2013076345329</v>
      </c>
    </row>
    <row r="287" spans="2:27" x14ac:dyDescent="0.25">
      <c r="B287" s="50">
        <v>284</v>
      </c>
      <c r="C287" s="47">
        <v>7001.9503929525163</v>
      </c>
      <c r="D287" s="43">
        <v>2955.7223739383526</v>
      </c>
      <c r="E287" s="43">
        <v>566.91147553843041</v>
      </c>
      <c r="F287" s="43">
        <v>3326.9388349354267</v>
      </c>
      <c r="G287" s="43">
        <v>482.82097955656315</v>
      </c>
      <c r="H287" s="43">
        <v>6391.571187521623</v>
      </c>
      <c r="I287" s="43">
        <v>2976.180080727092</v>
      </c>
      <c r="J287" s="43">
        <v>668.09392678992617</v>
      </c>
      <c r="K287" s="43">
        <v>2947.8406964242458</v>
      </c>
      <c r="L287" s="43">
        <v>408.02287303468847</v>
      </c>
      <c r="M287" s="43">
        <v>0</v>
      </c>
      <c r="N287" s="43">
        <v>1166.5440173149109</v>
      </c>
      <c r="O287" s="43">
        <v>1</v>
      </c>
      <c r="P287" s="43">
        <v>740.81384393407893</v>
      </c>
      <c r="Q287" s="43">
        <v>7318.9422983485492</v>
      </c>
      <c r="R287" s="43">
        <v>2527.2258629320504</v>
      </c>
      <c r="S287" s="43">
        <v>595.34942495934956</v>
      </c>
      <c r="T287" s="43">
        <v>2293.4177854657173</v>
      </c>
      <c r="U287" s="43">
        <v>411.09020016666005</v>
      </c>
      <c r="V287" s="43">
        <v>0</v>
      </c>
      <c r="W287" s="43">
        <v>1570.3380792140961</v>
      </c>
      <c r="X287" s="43">
        <v>0</v>
      </c>
      <c r="Y287" s="43">
        <v>639.86254944572056</v>
      </c>
      <c r="Z287" s="56">
        <v>3.9416054650721595</v>
      </c>
      <c r="AA287" s="50">
        <v>3588.8994211178242</v>
      </c>
    </row>
    <row r="288" spans="2:27" x14ac:dyDescent="0.25">
      <c r="B288" s="50">
        <v>285</v>
      </c>
      <c r="C288" s="47">
        <v>8066.993601303202</v>
      </c>
      <c r="D288" s="43">
        <v>2405.2801378424174</v>
      </c>
      <c r="E288" s="43">
        <v>592.23328718425125</v>
      </c>
      <c r="F288" s="43">
        <v>1850.07972702384</v>
      </c>
      <c r="G288" s="43">
        <v>425.28731167376009</v>
      </c>
      <c r="H288" s="43">
        <v>8627.5634299654012</v>
      </c>
      <c r="I288" s="43">
        <v>3274.7174818295989</v>
      </c>
      <c r="J288" s="43">
        <v>718.44040063567024</v>
      </c>
      <c r="K288" s="43">
        <v>2202.7478344738483</v>
      </c>
      <c r="L288" s="43">
        <v>433.52271095622098</v>
      </c>
      <c r="M288" s="43">
        <v>0</v>
      </c>
      <c r="N288" s="43">
        <v>2641.5307037830353</v>
      </c>
      <c r="O288" s="43">
        <v>0</v>
      </c>
      <c r="P288" s="43">
        <v>965.7182846039226</v>
      </c>
      <c r="Q288" s="43">
        <v>9136.9187246806869</v>
      </c>
      <c r="R288" s="43">
        <v>2661.734262709419</v>
      </c>
      <c r="S288" s="43">
        <v>575.90060328008371</v>
      </c>
      <c r="T288" s="43">
        <v>2729.2629057168961</v>
      </c>
      <c r="U288" s="43">
        <v>414.74577898432347</v>
      </c>
      <c r="V288" s="43">
        <v>0</v>
      </c>
      <c r="W288" s="43">
        <v>1662.1797351837158</v>
      </c>
      <c r="X288" s="43">
        <v>0</v>
      </c>
      <c r="Y288" s="43">
        <v>799.11097474622966</v>
      </c>
      <c r="Z288" s="56">
        <v>4.0117536050084741</v>
      </c>
      <c r="AA288" s="50">
        <v>4117.5415795099698</v>
      </c>
    </row>
    <row r="289" spans="2:27" x14ac:dyDescent="0.25">
      <c r="B289" s="50">
        <v>286</v>
      </c>
      <c r="C289" s="47">
        <v>10666.520360706283</v>
      </c>
      <c r="D289" s="43">
        <v>2243.9557868407132</v>
      </c>
      <c r="E289" s="43">
        <v>611.50541010610016</v>
      </c>
      <c r="F289" s="43">
        <v>1733.7506690621376</v>
      </c>
      <c r="G289" s="43">
        <v>345.12395864616883</v>
      </c>
      <c r="H289" s="43">
        <v>5305.0406870547722</v>
      </c>
      <c r="I289" s="43">
        <v>2378.0549522322735</v>
      </c>
      <c r="J289" s="43">
        <v>754.05772875230855</v>
      </c>
      <c r="K289" s="43">
        <v>3387.9294715821743</v>
      </c>
      <c r="L289" s="43">
        <v>331.3919157103673</v>
      </c>
      <c r="M289" s="43">
        <v>0</v>
      </c>
      <c r="N289" s="43">
        <v>2315.0707786083221</v>
      </c>
      <c r="O289" s="43">
        <v>0</v>
      </c>
      <c r="P289" s="43">
        <v>1304.8318412830181</v>
      </c>
      <c r="Q289" s="43">
        <v>6115.4687270991726</v>
      </c>
      <c r="R289" s="43">
        <v>3084.0824442544881</v>
      </c>
      <c r="S289" s="43">
        <v>693.30374475337908</v>
      </c>
      <c r="T289" s="43">
        <v>2868.2982796430588</v>
      </c>
      <c r="U289" s="43">
        <v>364.19384932293622</v>
      </c>
      <c r="V289" s="43">
        <v>0</v>
      </c>
      <c r="W289" s="43">
        <v>4323.1367356777191</v>
      </c>
      <c r="X289" s="43">
        <v>0</v>
      </c>
      <c r="Y289" s="43">
        <v>501.22806417767242</v>
      </c>
      <c r="Z289" s="56">
        <v>3.9166312900482856</v>
      </c>
      <c r="AA289" s="50">
        <v>3606.5041611049614</v>
      </c>
    </row>
    <row r="290" spans="2:27" x14ac:dyDescent="0.25">
      <c r="B290" s="50">
        <v>287</v>
      </c>
      <c r="C290" s="47">
        <v>7718.6580748953547</v>
      </c>
      <c r="D290" s="43">
        <v>2805.9536609969286</v>
      </c>
      <c r="E290" s="43">
        <v>654.50883747788407</v>
      </c>
      <c r="F290" s="43">
        <v>2196.8654061853886</v>
      </c>
      <c r="G290" s="43">
        <v>467.78376180397777</v>
      </c>
      <c r="H290" s="43">
        <v>7484.7530193102593</v>
      </c>
      <c r="I290" s="43">
        <v>2316.6693570924972</v>
      </c>
      <c r="J290" s="43">
        <v>644.88400559438946</v>
      </c>
      <c r="K290" s="43">
        <v>1927.1212828159332</v>
      </c>
      <c r="L290" s="43">
        <v>407.20954201386917</v>
      </c>
      <c r="M290" s="43">
        <v>0</v>
      </c>
      <c r="N290" s="43">
        <v>3914.3820617198944</v>
      </c>
      <c r="O290" s="43">
        <v>0</v>
      </c>
      <c r="P290" s="43">
        <v>824.44003575661259</v>
      </c>
      <c r="Q290" s="43">
        <v>8586.9948376712418</v>
      </c>
      <c r="R290" s="43">
        <v>2632.1880190828292</v>
      </c>
      <c r="S290" s="43">
        <v>648.59356828643035</v>
      </c>
      <c r="T290" s="43">
        <v>2056.5764401853085</v>
      </c>
      <c r="U290" s="43">
        <v>473.63174508844554</v>
      </c>
      <c r="V290" s="43">
        <v>0</v>
      </c>
      <c r="W290" s="43">
        <v>3846.7392754554749</v>
      </c>
      <c r="X290" s="43">
        <v>0</v>
      </c>
      <c r="Y290" s="43">
        <v>1319.4896913543148</v>
      </c>
      <c r="Z290" s="56">
        <v>4.0005214621660992</v>
      </c>
      <c r="AA290" s="50">
        <v>3848.9943763423662</v>
      </c>
    </row>
    <row r="291" spans="2:27" x14ac:dyDescent="0.25">
      <c r="B291" s="50">
        <v>288</v>
      </c>
      <c r="C291" s="47">
        <v>9926.583559326009</v>
      </c>
      <c r="D291" s="43">
        <v>2393.0703427073895</v>
      </c>
      <c r="E291" s="43">
        <v>597.12529401090558</v>
      </c>
      <c r="F291" s="43">
        <v>1668.9359831809998</v>
      </c>
      <c r="G291" s="43">
        <v>385.54780394088635</v>
      </c>
      <c r="H291" s="43">
        <v>8370.0702868402932</v>
      </c>
      <c r="I291" s="43">
        <v>2580.9154285629229</v>
      </c>
      <c r="J291" s="43">
        <v>753.1527804906425</v>
      </c>
      <c r="K291" s="43">
        <v>3191.1264565587044</v>
      </c>
      <c r="L291" s="43">
        <v>474.10137378470495</v>
      </c>
      <c r="M291" s="43">
        <v>0</v>
      </c>
      <c r="N291" s="43">
        <v>2579.8702385425568</v>
      </c>
      <c r="O291" s="43">
        <v>0</v>
      </c>
      <c r="P291" s="43">
        <v>1360.2373875043065</v>
      </c>
      <c r="Q291" s="43">
        <v>6084.9530244862426</v>
      </c>
      <c r="R291" s="43">
        <v>2842.4703348554817</v>
      </c>
      <c r="S291" s="43">
        <v>688.53274337784012</v>
      </c>
      <c r="T291" s="43">
        <v>3425.50477668643</v>
      </c>
      <c r="U291" s="43">
        <v>431.16459111873746</v>
      </c>
      <c r="V291" s="43">
        <v>0</v>
      </c>
      <c r="W291" s="43">
        <v>3705.928742647171</v>
      </c>
      <c r="X291" s="43">
        <v>0</v>
      </c>
      <c r="Y291" s="43">
        <v>1050.9300018671313</v>
      </c>
      <c r="Z291" s="56">
        <v>4.1009290659401127</v>
      </c>
      <c r="AA291" s="50">
        <v>3529.1089501463912</v>
      </c>
    </row>
    <row r="292" spans="2:27" x14ac:dyDescent="0.25">
      <c r="B292" s="50">
        <v>289</v>
      </c>
      <c r="C292" s="47">
        <v>5709.9911405400289</v>
      </c>
      <c r="D292" s="43">
        <v>2668.7795902636485</v>
      </c>
      <c r="E292" s="43">
        <v>585.33932369522188</v>
      </c>
      <c r="F292" s="43">
        <v>1596.4407946169376</v>
      </c>
      <c r="G292" s="43">
        <v>418.12439042222093</v>
      </c>
      <c r="H292" s="43">
        <v>8036.4788240571688</v>
      </c>
      <c r="I292" s="43">
        <v>2307.3607557855858</v>
      </c>
      <c r="J292" s="43">
        <v>676.55908195758036</v>
      </c>
      <c r="K292" s="43">
        <v>2847.221063375473</v>
      </c>
      <c r="L292" s="43">
        <v>386.49991916346687</v>
      </c>
      <c r="M292" s="43">
        <v>0</v>
      </c>
      <c r="N292" s="43">
        <v>3487.5877003669739</v>
      </c>
      <c r="O292" s="43">
        <v>0</v>
      </c>
      <c r="P292" s="43">
        <v>1357.2734933295469</v>
      </c>
      <c r="Q292" s="43">
        <v>6782.0392295547899</v>
      </c>
      <c r="R292" s="43">
        <v>2562.4537095332116</v>
      </c>
      <c r="S292" s="43">
        <v>581.50718031647352</v>
      </c>
      <c r="T292" s="43">
        <v>2472.3954607546329</v>
      </c>
      <c r="U292" s="43">
        <v>369.41447735496354</v>
      </c>
      <c r="V292" s="43">
        <v>1</v>
      </c>
      <c r="W292" s="43">
        <v>1941.4475779533386</v>
      </c>
      <c r="X292" s="43">
        <v>0</v>
      </c>
      <c r="Y292" s="43">
        <v>653.78551204068765</v>
      </c>
      <c r="Z292" s="56">
        <v>4.3835601758902314</v>
      </c>
      <c r="AA292" s="50">
        <v>3583.6755981745159</v>
      </c>
    </row>
    <row r="293" spans="2:27" x14ac:dyDescent="0.25">
      <c r="B293" s="50">
        <v>290</v>
      </c>
      <c r="C293" s="47">
        <v>5952.8327803628636</v>
      </c>
      <c r="D293" s="43">
        <v>2402.720886122268</v>
      </c>
      <c r="E293" s="43">
        <v>620.34061732558507</v>
      </c>
      <c r="F293" s="43">
        <v>2308.0569624900818</v>
      </c>
      <c r="G293" s="43">
        <v>340.03967247924368</v>
      </c>
      <c r="H293" s="43">
        <v>6047.4699664683612</v>
      </c>
      <c r="I293" s="43">
        <v>3203.4426105562352</v>
      </c>
      <c r="J293" s="43">
        <v>682.95879570923091</v>
      </c>
      <c r="K293" s="43">
        <v>1526.3924419879913</v>
      </c>
      <c r="L293" s="43">
        <v>464.89801418137483</v>
      </c>
      <c r="M293" s="43">
        <v>0</v>
      </c>
      <c r="N293" s="43">
        <v>3115.8682353496552</v>
      </c>
      <c r="O293" s="43">
        <v>0</v>
      </c>
      <c r="P293" s="43">
        <v>946.4745989796902</v>
      </c>
      <c r="Q293" s="43">
        <v>8179.1067581274692</v>
      </c>
      <c r="R293" s="43">
        <v>2219.3107897317541</v>
      </c>
      <c r="S293" s="43">
        <v>522.67649474536165</v>
      </c>
      <c r="T293" s="43">
        <v>1572.5133445858955</v>
      </c>
      <c r="U293" s="43">
        <v>420.10818333728901</v>
      </c>
      <c r="V293" s="43">
        <v>1</v>
      </c>
      <c r="W293" s="43">
        <v>4884.1028742790222</v>
      </c>
      <c r="X293" s="43">
        <v>0</v>
      </c>
      <c r="Y293" s="43">
        <v>720.20056487820909</v>
      </c>
      <c r="Z293" s="56">
        <v>3.9205923023101135</v>
      </c>
      <c r="AA293" s="50">
        <v>4794.6373903072335</v>
      </c>
    </row>
    <row r="294" spans="2:27" x14ac:dyDescent="0.25">
      <c r="B294" s="50">
        <v>291</v>
      </c>
      <c r="C294" s="47">
        <v>8184.3428694398408</v>
      </c>
      <c r="D294" s="43">
        <v>3052.8352858131602</v>
      </c>
      <c r="E294" s="43">
        <v>572.97485597543971</v>
      </c>
      <c r="F294" s="43">
        <v>2245.1749689877033</v>
      </c>
      <c r="G294" s="43">
        <v>429.45805539443899</v>
      </c>
      <c r="H294" s="43">
        <v>10598.57816235361</v>
      </c>
      <c r="I294" s="43">
        <v>2517.6106779409583</v>
      </c>
      <c r="J294" s="43">
        <v>584.18352705784775</v>
      </c>
      <c r="K294" s="43">
        <v>1735.4449909925461</v>
      </c>
      <c r="L294" s="43">
        <v>406.35121883362558</v>
      </c>
      <c r="M294" s="43">
        <v>0</v>
      </c>
      <c r="N294" s="43">
        <v>4901.6409730911255</v>
      </c>
      <c r="O294" s="43">
        <v>0</v>
      </c>
      <c r="P294" s="43">
        <v>1664.1784811822438</v>
      </c>
      <c r="Q294" s="43">
        <v>8195.911547036083</v>
      </c>
      <c r="R294" s="43">
        <v>2731.4351908189715</v>
      </c>
      <c r="S294" s="43">
        <v>627.02342449870014</v>
      </c>
      <c r="T294" s="43">
        <v>2724.8070368170738</v>
      </c>
      <c r="U294" s="43">
        <v>399.84240000377815</v>
      </c>
      <c r="V294" s="43">
        <v>0</v>
      </c>
      <c r="W294" s="43">
        <v>3036.2812652587891</v>
      </c>
      <c r="X294" s="43">
        <v>0</v>
      </c>
      <c r="Y294" s="43">
        <v>660.18323130546457</v>
      </c>
      <c r="Z294" s="56">
        <v>3.871768333583506</v>
      </c>
      <c r="AA294" s="50">
        <v>4049.5758651610558</v>
      </c>
    </row>
    <row r="295" spans="2:27" x14ac:dyDescent="0.25">
      <c r="B295" s="50">
        <v>292</v>
      </c>
      <c r="C295" s="47">
        <v>6490.0180219149133</v>
      </c>
      <c r="D295" s="43">
        <v>2722.5650793997388</v>
      </c>
      <c r="E295" s="43">
        <v>570.39687418218398</v>
      </c>
      <c r="F295" s="43">
        <v>3335.020781904459</v>
      </c>
      <c r="G295" s="43">
        <v>339.34807856080999</v>
      </c>
      <c r="H295" s="43">
        <v>8068.1398922732278</v>
      </c>
      <c r="I295" s="43">
        <v>2344.704189284716</v>
      </c>
      <c r="J295" s="43">
        <v>631.26580861669345</v>
      </c>
      <c r="K295" s="43">
        <v>1711.9541862607002</v>
      </c>
      <c r="L295" s="43">
        <v>358.69030846415058</v>
      </c>
      <c r="M295" s="43">
        <v>0</v>
      </c>
      <c r="N295" s="43">
        <v>2653.3402600288391</v>
      </c>
      <c r="O295" s="43">
        <v>0</v>
      </c>
      <c r="P295" s="43">
        <v>1182.3575922346254</v>
      </c>
      <c r="Q295" s="43">
        <v>5487.8639317707302</v>
      </c>
      <c r="R295" s="43">
        <v>2191.0828448506204</v>
      </c>
      <c r="S295" s="43">
        <v>564.33166479646809</v>
      </c>
      <c r="T295" s="43">
        <v>1690.8264555037022</v>
      </c>
      <c r="U295" s="43">
        <v>369.97206364695342</v>
      </c>
      <c r="V295" s="43">
        <v>0</v>
      </c>
      <c r="W295" s="43">
        <v>1409.3361623287201</v>
      </c>
      <c r="X295" s="43">
        <v>0</v>
      </c>
      <c r="Y295" s="43">
        <v>605.5060126405358</v>
      </c>
      <c r="Z295" s="56">
        <v>4.1098613795857482</v>
      </c>
      <c r="AA295" s="50">
        <v>2750.4764556579435</v>
      </c>
    </row>
    <row r="296" spans="2:27" x14ac:dyDescent="0.25">
      <c r="B296" s="50">
        <v>293</v>
      </c>
      <c r="C296" s="47">
        <v>5828.1512609406482</v>
      </c>
      <c r="D296" s="43">
        <v>2581.3910522567739</v>
      </c>
      <c r="E296" s="43">
        <v>712.71138307901606</v>
      </c>
      <c r="F296" s="43">
        <v>3264.0244910120964</v>
      </c>
      <c r="G296" s="43">
        <v>358.61621561641812</v>
      </c>
      <c r="H296" s="43">
        <v>6397.4960580349334</v>
      </c>
      <c r="I296" s="43">
        <v>2921.2470052334047</v>
      </c>
      <c r="J296" s="43">
        <v>623.86454535910741</v>
      </c>
      <c r="K296" s="43">
        <v>3965.7898938655853</v>
      </c>
      <c r="L296" s="43">
        <v>369.46481741633659</v>
      </c>
      <c r="M296" s="43">
        <v>0</v>
      </c>
      <c r="N296" s="43">
        <v>1242.9676110744476</v>
      </c>
      <c r="O296" s="43">
        <v>0</v>
      </c>
      <c r="P296" s="43">
        <v>1400.6226158645613</v>
      </c>
      <c r="Q296" s="43">
        <v>6551.733243736724</v>
      </c>
      <c r="R296" s="43">
        <v>3058.1967261102527</v>
      </c>
      <c r="S296" s="43">
        <v>650.35431396643503</v>
      </c>
      <c r="T296" s="43">
        <v>3437.174521535635</v>
      </c>
      <c r="U296" s="43">
        <v>426.72181925605076</v>
      </c>
      <c r="V296" s="43">
        <v>0</v>
      </c>
      <c r="W296" s="43">
        <v>2773.3800158500671</v>
      </c>
      <c r="X296" s="43">
        <v>0</v>
      </c>
      <c r="Y296" s="43">
        <v>918.13823933935555</v>
      </c>
      <c r="Z296" s="56">
        <v>3.7992931848327367</v>
      </c>
      <c r="AA296" s="50">
        <v>3980.7879752430676</v>
      </c>
    </row>
    <row r="297" spans="2:27" x14ac:dyDescent="0.25">
      <c r="B297" s="50">
        <v>294</v>
      </c>
      <c r="C297" s="47">
        <v>7273.3791761473585</v>
      </c>
      <c r="D297" s="43">
        <v>2374.7869161955946</v>
      </c>
      <c r="E297" s="43">
        <v>684.17454879095544</v>
      </c>
      <c r="F297" s="43">
        <v>1516.0840393602848</v>
      </c>
      <c r="G297" s="43">
        <v>455.08029458000226</v>
      </c>
      <c r="H297" s="43">
        <v>6236.3725562526506</v>
      </c>
      <c r="I297" s="43">
        <v>3230.2774807364308</v>
      </c>
      <c r="J297" s="43">
        <v>644.32443335946664</v>
      </c>
      <c r="K297" s="43">
        <v>1604.4755132496357</v>
      </c>
      <c r="L297" s="43">
        <v>416.48969999067742</v>
      </c>
      <c r="M297" s="43">
        <v>1</v>
      </c>
      <c r="N297" s="43">
        <v>3686.9404458999634</v>
      </c>
      <c r="O297" s="43">
        <v>0</v>
      </c>
      <c r="P297" s="43">
        <v>581.1621987314096</v>
      </c>
      <c r="Q297" s="43">
        <v>6260.9921642297959</v>
      </c>
      <c r="R297" s="43">
        <v>3406.2039562634673</v>
      </c>
      <c r="S297" s="43">
        <v>745.68512032108356</v>
      </c>
      <c r="T297" s="43">
        <v>3509.835564494133</v>
      </c>
      <c r="U297" s="43">
        <v>428.95929016201762</v>
      </c>
      <c r="V297" s="43">
        <v>0</v>
      </c>
      <c r="W297" s="43">
        <v>4882.9938399791718</v>
      </c>
      <c r="X297" s="43">
        <v>0</v>
      </c>
      <c r="Y297" s="43">
        <v>627.43657820421731</v>
      </c>
      <c r="Z297" s="56">
        <v>4.0919820276246703</v>
      </c>
      <c r="AA297" s="50">
        <v>3751.6479769051912</v>
      </c>
    </row>
    <row r="298" spans="2:27" x14ac:dyDescent="0.25">
      <c r="B298" s="50">
        <v>295</v>
      </c>
      <c r="C298" s="47">
        <v>6471.2427613046866</v>
      </c>
      <c r="D298" s="43">
        <v>2729.9362826463494</v>
      </c>
      <c r="E298" s="43">
        <v>659.60083753725064</v>
      </c>
      <c r="F298" s="43">
        <v>3373.2543316483498</v>
      </c>
      <c r="G298" s="43">
        <v>394.78588599868192</v>
      </c>
      <c r="H298" s="43">
        <v>7334.148374248437</v>
      </c>
      <c r="I298" s="43">
        <v>2297.4575097032866</v>
      </c>
      <c r="J298" s="43">
        <v>639.00508416090258</v>
      </c>
      <c r="K298" s="43">
        <v>2892.631694227457</v>
      </c>
      <c r="L298" s="43">
        <v>380.42255616938735</v>
      </c>
      <c r="M298" s="43">
        <v>0</v>
      </c>
      <c r="N298" s="43">
        <v>2131.2069427967072</v>
      </c>
      <c r="O298" s="43">
        <v>0</v>
      </c>
      <c r="P298" s="43">
        <v>864.591805042342</v>
      </c>
      <c r="Q298" s="43">
        <v>7859.6676299761821</v>
      </c>
      <c r="R298" s="43">
        <v>2520.5891933315547</v>
      </c>
      <c r="S298" s="43">
        <v>609.58687677045589</v>
      </c>
      <c r="T298" s="43">
        <v>1892.7871444821358</v>
      </c>
      <c r="U298" s="43">
        <v>488.00734755420399</v>
      </c>
      <c r="V298" s="43">
        <v>0</v>
      </c>
      <c r="W298" s="43">
        <v>4296.8004438877106</v>
      </c>
      <c r="X298" s="43">
        <v>0</v>
      </c>
      <c r="Y298" s="43">
        <v>1020.3575926063183</v>
      </c>
      <c r="Z298" s="56">
        <v>4.102657974419067</v>
      </c>
      <c r="AA298" s="50">
        <v>3502.7629116827375</v>
      </c>
    </row>
    <row r="299" spans="2:27" x14ac:dyDescent="0.25">
      <c r="B299" s="50">
        <v>296</v>
      </c>
      <c r="C299" s="47">
        <v>5716.9031199130532</v>
      </c>
      <c r="D299" s="43">
        <v>2663.9026727231931</v>
      </c>
      <c r="E299" s="43">
        <v>758.8063868296814</v>
      </c>
      <c r="F299" s="43">
        <v>2829.7320556640625</v>
      </c>
      <c r="G299" s="43">
        <v>439.44967361369436</v>
      </c>
      <c r="H299" s="43">
        <v>8116.815254739171</v>
      </c>
      <c r="I299" s="43">
        <v>2275.9082117282005</v>
      </c>
      <c r="J299" s="43">
        <v>729.54241255463296</v>
      </c>
      <c r="K299" s="43">
        <v>2740.5767247080803</v>
      </c>
      <c r="L299" s="43">
        <v>419.10722677514025</v>
      </c>
      <c r="M299" s="43">
        <v>0</v>
      </c>
      <c r="N299" s="43">
        <v>2551.8342571258545</v>
      </c>
      <c r="O299" s="43">
        <v>0</v>
      </c>
      <c r="P299" s="43">
        <v>818.89455458249336</v>
      </c>
      <c r="Q299" s="43">
        <v>8455.471258953683</v>
      </c>
      <c r="R299" s="43">
        <v>2847.3047570356907</v>
      </c>
      <c r="S299" s="43">
        <v>607.46767298083023</v>
      </c>
      <c r="T299" s="43">
        <v>3779.6578669548035</v>
      </c>
      <c r="U299" s="43">
        <v>355.70234153042873</v>
      </c>
      <c r="V299" s="43">
        <v>0</v>
      </c>
      <c r="W299" s="43">
        <v>3296.9281785488129</v>
      </c>
      <c r="X299" s="43">
        <v>0</v>
      </c>
      <c r="Y299" s="43">
        <v>814.52759169462229</v>
      </c>
      <c r="Z299" s="56">
        <v>4.0514844151620597</v>
      </c>
      <c r="AA299" s="50">
        <v>4207.2490353572321</v>
      </c>
    </row>
    <row r="300" spans="2:27" x14ac:dyDescent="0.25">
      <c r="B300" s="50">
        <v>297</v>
      </c>
      <c r="C300" s="47">
        <v>7525.1255922003556</v>
      </c>
      <c r="D300" s="43">
        <v>2277.8499027205817</v>
      </c>
      <c r="E300" s="43">
        <v>611.26530056568879</v>
      </c>
      <c r="F300" s="43">
        <v>1977.1799720823765</v>
      </c>
      <c r="G300" s="43">
        <v>420.42544226394625</v>
      </c>
      <c r="H300" s="43">
        <v>6639.9626396289777</v>
      </c>
      <c r="I300" s="43">
        <v>2353.2805031907724</v>
      </c>
      <c r="J300" s="43">
        <v>564.5612969641976</v>
      </c>
      <c r="K300" s="43">
        <v>2776.6599386930466</v>
      </c>
      <c r="L300" s="43">
        <v>407.51295679506893</v>
      </c>
      <c r="M300" s="43">
        <v>0</v>
      </c>
      <c r="N300" s="43">
        <v>3402.3505370616913</v>
      </c>
      <c r="O300" s="43">
        <v>0</v>
      </c>
      <c r="P300" s="43">
        <v>742.81757430993446</v>
      </c>
      <c r="Q300" s="43">
        <v>6674.3900955768559</v>
      </c>
      <c r="R300" s="43">
        <v>2396.0920775240629</v>
      </c>
      <c r="S300" s="43">
        <v>544.89589162009383</v>
      </c>
      <c r="T300" s="43">
        <v>1722.8873786330223</v>
      </c>
      <c r="U300" s="43">
        <v>342.14006466011944</v>
      </c>
      <c r="V300" s="43">
        <v>0</v>
      </c>
      <c r="W300" s="43">
        <v>1845.5118803977966</v>
      </c>
      <c r="X300" s="43">
        <v>0</v>
      </c>
      <c r="Y300" s="43">
        <v>801.22990715694186</v>
      </c>
      <c r="Z300" s="56">
        <v>3.8651523042376796</v>
      </c>
      <c r="AA300" s="50">
        <v>3280.700088871426</v>
      </c>
    </row>
    <row r="301" spans="2:27" x14ac:dyDescent="0.25">
      <c r="B301" s="50">
        <v>298</v>
      </c>
      <c r="C301" s="47">
        <v>8302.3557831385115</v>
      </c>
      <c r="D301" s="43">
        <v>2977.0008488791727</v>
      </c>
      <c r="E301" s="43">
        <v>506.88088319811396</v>
      </c>
      <c r="F301" s="43">
        <v>3526.0551722347736</v>
      </c>
      <c r="G301" s="43">
        <v>427.48652537652333</v>
      </c>
      <c r="H301" s="43">
        <v>8395.9605554841892</v>
      </c>
      <c r="I301" s="43">
        <v>2559.9749569707128</v>
      </c>
      <c r="J301" s="43">
        <v>674.42022198515815</v>
      </c>
      <c r="K301" s="43">
        <v>2433.9046885073185</v>
      </c>
      <c r="L301" s="43">
        <v>367.50652887707332</v>
      </c>
      <c r="M301" s="43">
        <v>1</v>
      </c>
      <c r="N301" s="43">
        <v>3317.0328502655029</v>
      </c>
      <c r="O301" s="43">
        <v>0</v>
      </c>
      <c r="P301" s="43">
        <v>1161.8926869575903</v>
      </c>
      <c r="Q301" s="43">
        <v>9967.3086919722009</v>
      </c>
      <c r="R301" s="43">
        <v>3182.9272548807721</v>
      </c>
      <c r="S301" s="43">
        <v>760.71093593363616</v>
      </c>
      <c r="T301" s="43">
        <v>3940.435906201601</v>
      </c>
      <c r="U301" s="43">
        <v>379.89786113028367</v>
      </c>
      <c r="V301" s="43">
        <v>0</v>
      </c>
      <c r="W301" s="43">
        <v>1613.8500394821167</v>
      </c>
      <c r="X301" s="43">
        <v>0</v>
      </c>
      <c r="Y301" s="43">
        <v>855.74498710832631</v>
      </c>
      <c r="Z301" s="56">
        <v>4.060793671728697</v>
      </c>
      <c r="AA301" s="50">
        <v>4735.8428437295252</v>
      </c>
    </row>
    <row r="302" spans="2:27" x14ac:dyDescent="0.25">
      <c r="B302" s="50">
        <v>299</v>
      </c>
      <c r="C302" s="47">
        <v>6371.9616531291786</v>
      </c>
      <c r="D302" s="43">
        <v>2878.3749329510051</v>
      </c>
      <c r="E302" s="43">
        <v>529.79661430224098</v>
      </c>
      <c r="F302" s="43">
        <v>2960.9369651973248</v>
      </c>
      <c r="G302" s="43">
        <v>422.58717707404594</v>
      </c>
      <c r="H302" s="43">
        <v>7597.6324376118519</v>
      </c>
      <c r="I302" s="43">
        <v>3080.3571112229683</v>
      </c>
      <c r="J302" s="43">
        <v>699.3033156740421</v>
      </c>
      <c r="K302" s="43">
        <v>3973.480299860239</v>
      </c>
      <c r="L302" s="43">
        <v>421.37446974584685</v>
      </c>
      <c r="M302" s="43">
        <v>0</v>
      </c>
      <c r="N302" s="43">
        <v>1627.0048043727875</v>
      </c>
      <c r="O302" s="43">
        <v>0</v>
      </c>
      <c r="P302" s="43">
        <v>1013.2107591710438</v>
      </c>
      <c r="Q302" s="43">
        <v>7339.095224216524</v>
      </c>
      <c r="R302" s="43">
        <v>3787.4557638697224</v>
      </c>
      <c r="S302" s="43">
        <v>774.86907857622862</v>
      </c>
      <c r="T302" s="43">
        <v>3886.2309150397778</v>
      </c>
      <c r="U302" s="43">
        <v>370.07092488366237</v>
      </c>
      <c r="V302" s="43">
        <v>0</v>
      </c>
      <c r="W302" s="43">
        <v>1828.3732876777649</v>
      </c>
      <c r="X302" s="43">
        <v>0</v>
      </c>
      <c r="Y302" s="43">
        <v>1017.2658438474582</v>
      </c>
      <c r="Z302" s="56">
        <v>3.8582705265985764</v>
      </c>
      <c r="AA302" s="50">
        <v>4446.9981532663651</v>
      </c>
    </row>
    <row r="303" spans="2:27" x14ac:dyDescent="0.25">
      <c r="B303" s="50">
        <v>300</v>
      </c>
      <c r="C303" s="47">
        <v>8191.9314179914663</v>
      </c>
      <c r="D303" s="43">
        <v>2339.9157145836962</v>
      </c>
      <c r="E303" s="43">
        <v>587.10361654569328</v>
      </c>
      <c r="F303" s="43">
        <v>3141.3608555495739</v>
      </c>
      <c r="G303" s="43">
        <v>367.42434517836602</v>
      </c>
      <c r="H303" s="43">
        <v>8341.9176734120429</v>
      </c>
      <c r="I303" s="43">
        <v>2692.247026969264</v>
      </c>
      <c r="J303" s="43">
        <v>559.44552648523495</v>
      </c>
      <c r="K303" s="43">
        <v>2955.0268346071243</v>
      </c>
      <c r="L303" s="43">
        <v>360.52412220335384</v>
      </c>
      <c r="M303" s="43">
        <v>0</v>
      </c>
      <c r="N303" s="43">
        <v>3253.6622562408447</v>
      </c>
      <c r="O303" s="43">
        <v>0</v>
      </c>
      <c r="P303" s="43">
        <v>1127.2165038988221</v>
      </c>
      <c r="Q303" s="43">
        <v>6939.2404801009534</v>
      </c>
      <c r="R303" s="43">
        <v>3252.4043031981028</v>
      </c>
      <c r="S303" s="43">
        <v>785.3044407176053</v>
      </c>
      <c r="T303" s="43">
        <v>3907.0237605273724</v>
      </c>
      <c r="U303" s="43">
        <v>377.07340598115945</v>
      </c>
      <c r="V303" s="43">
        <v>1</v>
      </c>
      <c r="W303" s="43">
        <v>2817.7637975215912</v>
      </c>
      <c r="X303" s="43">
        <v>0</v>
      </c>
      <c r="Y303" s="43">
        <v>628.29595428263133</v>
      </c>
      <c r="Z303" s="56">
        <v>4.1608289328707686</v>
      </c>
      <c r="AA303" s="50">
        <v>4585.3387620248404</v>
      </c>
    </row>
    <row r="304" spans="2:27" x14ac:dyDescent="0.25">
      <c r="B304" s="50">
        <v>301</v>
      </c>
      <c r="C304" s="47">
        <v>6351.6457168085672</v>
      </c>
      <c r="D304" s="43">
        <v>2520.0693955126831</v>
      </c>
      <c r="E304" s="43">
        <v>606.98119919591454</v>
      </c>
      <c r="F304" s="43">
        <v>2817.3786915838718</v>
      </c>
      <c r="G304" s="43">
        <v>443.36394702547148</v>
      </c>
      <c r="H304" s="43">
        <v>8242.19884607118</v>
      </c>
      <c r="I304" s="43">
        <v>2404.1114189065934</v>
      </c>
      <c r="J304" s="43">
        <v>571.74048980328314</v>
      </c>
      <c r="K304" s="43">
        <v>3724.7351534664631</v>
      </c>
      <c r="L304" s="43">
        <v>381.45200938350672</v>
      </c>
      <c r="M304" s="43">
        <v>0</v>
      </c>
      <c r="N304" s="43">
        <v>4272.1752712726593</v>
      </c>
      <c r="O304" s="43">
        <v>0</v>
      </c>
      <c r="P304" s="43">
        <v>1393.7151973774935</v>
      </c>
      <c r="Q304" s="43">
        <v>7192.638730169776</v>
      </c>
      <c r="R304" s="43">
        <v>2802.6257073122592</v>
      </c>
      <c r="S304" s="43">
        <v>598.35264447445957</v>
      </c>
      <c r="T304" s="43">
        <v>2688.7597209215164</v>
      </c>
      <c r="U304" s="43">
        <v>396.84751358434374</v>
      </c>
      <c r="V304" s="43">
        <v>0</v>
      </c>
      <c r="W304" s="43">
        <v>3282.0092170238495</v>
      </c>
      <c r="X304" s="43">
        <v>0</v>
      </c>
      <c r="Y304" s="43">
        <v>993.6154850310445</v>
      </c>
      <c r="Z304" s="56">
        <v>4.1862761093221303</v>
      </c>
      <c r="AA304" s="50">
        <v>3506.5112603954149</v>
      </c>
    </row>
    <row r="305" spans="2:27" x14ac:dyDescent="0.25">
      <c r="B305" s="50">
        <v>302</v>
      </c>
      <c r="C305" s="47">
        <v>9284.4454905540788</v>
      </c>
      <c r="D305" s="43">
        <v>3511.2265582050454</v>
      </c>
      <c r="E305" s="43">
        <v>644.80524127444653</v>
      </c>
      <c r="F305" s="43">
        <v>1569.5833742618561</v>
      </c>
      <c r="G305" s="43">
        <v>398.91568741839632</v>
      </c>
      <c r="H305" s="43">
        <v>7998.4682919690749</v>
      </c>
      <c r="I305" s="43">
        <v>2426.8897288400453</v>
      </c>
      <c r="J305" s="43">
        <v>696.60828962633741</v>
      </c>
      <c r="K305" s="43">
        <v>3475.8418279886246</v>
      </c>
      <c r="L305" s="43">
        <v>349.18860788008698</v>
      </c>
      <c r="M305" s="43">
        <v>0</v>
      </c>
      <c r="N305" s="43">
        <v>4437.9621849060059</v>
      </c>
      <c r="O305" s="43">
        <v>0</v>
      </c>
      <c r="P305" s="43">
        <v>931.53515689343476</v>
      </c>
      <c r="Q305" s="43">
        <v>7399.4427459298895</v>
      </c>
      <c r="R305" s="43">
        <v>3017.5179649606889</v>
      </c>
      <c r="S305" s="43">
        <v>700.81329041359004</v>
      </c>
      <c r="T305" s="43">
        <v>3113.5205855965614</v>
      </c>
      <c r="U305" s="43">
        <v>416.87399114423584</v>
      </c>
      <c r="V305" s="43">
        <v>0</v>
      </c>
      <c r="W305" s="43">
        <v>1756.774658203125</v>
      </c>
      <c r="X305" s="43">
        <v>0</v>
      </c>
      <c r="Y305" s="43">
        <v>616.70120898189805</v>
      </c>
      <c r="Z305" s="56">
        <v>4.3464910477911278</v>
      </c>
      <c r="AA305" s="50">
        <v>3600.1842419524396</v>
      </c>
    </row>
    <row r="306" spans="2:27" x14ac:dyDescent="0.25">
      <c r="B306" s="50">
        <v>303</v>
      </c>
      <c r="C306" s="47">
        <v>6308.3015666832907</v>
      </c>
      <c r="D306" s="43">
        <v>2218.2893810820474</v>
      </c>
      <c r="E306" s="43">
        <v>648.85324345644449</v>
      </c>
      <c r="F306" s="43">
        <v>1584.8550602793694</v>
      </c>
      <c r="G306" s="43">
        <v>409.11428944814185</v>
      </c>
      <c r="H306" s="43">
        <v>5607.9995797911324</v>
      </c>
      <c r="I306" s="43">
        <v>2178.5104470435699</v>
      </c>
      <c r="J306" s="43">
        <v>577.31247518926841</v>
      </c>
      <c r="K306" s="43">
        <v>1656.4121836423874</v>
      </c>
      <c r="L306" s="43">
        <v>443.27838911883055</v>
      </c>
      <c r="M306" s="43">
        <v>0</v>
      </c>
      <c r="N306" s="43">
        <v>2148.8708963394165</v>
      </c>
      <c r="O306" s="43">
        <v>0</v>
      </c>
      <c r="P306" s="43">
        <v>699.81470474949697</v>
      </c>
      <c r="Q306" s="43">
        <v>5912.9247916792719</v>
      </c>
      <c r="R306" s="43">
        <v>2743.3710980760557</v>
      </c>
      <c r="S306" s="43">
        <v>650.22424949445929</v>
      </c>
      <c r="T306" s="43">
        <v>3680.5979032814503</v>
      </c>
      <c r="U306" s="43">
        <v>359.82728159514329</v>
      </c>
      <c r="V306" s="43">
        <v>0</v>
      </c>
      <c r="W306" s="43">
        <v>1309.7218818664551</v>
      </c>
      <c r="X306" s="43">
        <v>0</v>
      </c>
      <c r="Y306" s="43">
        <v>1265.4641140772351</v>
      </c>
      <c r="Z306" s="56">
        <v>4.3421195663359686</v>
      </c>
      <c r="AA306" s="50">
        <v>3304.1340997048665</v>
      </c>
    </row>
    <row r="307" spans="2:27" x14ac:dyDescent="0.25">
      <c r="B307" s="50">
        <v>304</v>
      </c>
      <c r="C307" s="47">
        <v>7542.4024230425293</v>
      </c>
      <c r="D307" s="43">
        <v>3354.0465792357077</v>
      </c>
      <c r="E307" s="43">
        <v>748.85516965085958</v>
      </c>
      <c r="F307" s="43">
        <v>2134.1183724999428</v>
      </c>
      <c r="G307" s="43">
        <v>390.13902781226483</v>
      </c>
      <c r="H307" s="43">
        <v>10105.064804050886</v>
      </c>
      <c r="I307" s="43">
        <v>2447.8511662790306</v>
      </c>
      <c r="J307" s="43">
        <v>599.10789009307837</v>
      </c>
      <c r="K307" s="43">
        <v>1700.4260393977165</v>
      </c>
      <c r="L307" s="43">
        <v>329.16006531146417</v>
      </c>
      <c r="M307" s="43">
        <v>0</v>
      </c>
      <c r="N307" s="43">
        <v>4976.4546711444855</v>
      </c>
      <c r="O307" s="43">
        <v>0</v>
      </c>
      <c r="P307" s="43">
        <v>1258.6528175051226</v>
      </c>
      <c r="Q307" s="43">
        <v>8234.7796875276817</v>
      </c>
      <c r="R307" s="43">
        <v>2549.9056780002129</v>
      </c>
      <c r="S307" s="43">
        <v>615.95557381192464</v>
      </c>
      <c r="T307" s="43">
        <v>2426.9178383052349</v>
      </c>
      <c r="U307" s="43">
        <v>413.22713572474515</v>
      </c>
      <c r="V307" s="43">
        <v>0</v>
      </c>
      <c r="W307" s="43">
        <v>3148.1334562301636</v>
      </c>
      <c r="X307" s="43">
        <v>0</v>
      </c>
      <c r="Y307" s="43">
        <v>1414.9402946469952</v>
      </c>
      <c r="Z307" s="56">
        <v>3.9635497989097872</v>
      </c>
      <c r="AA307" s="50">
        <v>3845.2363882401387</v>
      </c>
    </row>
    <row r="308" spans="2:27" x14ac:dyDescent="0.25">
      <c r="B308" s="50">
        <v>305</v>
      </c>
      <c r="C308" s="47">
        <v>5355.722489081395</v>
      </c>
      <c r="D308" s="43">
        <v>2813.7038223185459</v>
      </c>
      <c r="E308" s="43">
        <v>814.28745977490939</v>
      </c>
      <c r="F308" s="43">
        <v>3382.0531229674816</v>
      </c>
      <c r="G308" s="43">
        <v>406.27316099694701</v>
      </c>
      <c r="H308" s="43">
        <v>7362.2345968801583</v>
      </c>
      <c r="I308" s="43">
        <v>2503.3984093522558</v>
      </c>
      <c r="J308" s="43">
        <v>634.29526869297774</v>
      </c>
      <c r="K308" s="43">
        <v>3770.3666082024574</v>
      </c>
      <c r="L308" s="43">
        <v>414.83411875451276</v>
      </c>
      <c r="M308" s="43">
        <v>0</v>
      </c>
      <c r="N308" s="43">
        <v>1726.842577457428</v>
      </c>
      <c r="O308" s="43">
        <v>0</v>
      </c>
      <c r="P308" s="43">
        <v>921.24832975589084</v>
      </c>
      <c r="Q308" s="43">
        <v>8016.8424507015879</v>
      </c>
      <c r="R308" s="43">
        <v>2415.3717462495028</v>
      </c>
      <c r="S308" s="43">
        <v>632.58137130501677</v>
      </c>
      <c r="T308" s="43">
        <v>3011.7452420294285</v>
      </c>
      <c r="U308" s="43">
        <v>416.38682974193176</v>
      </c>
      <c r="V308" s="43">
        <v>0</v>
      </c>
      <c r="W308" s="43">
        <v>2828.3702688217163</v>
      </c>
      <c r="X308" s="43">
        <v>0</v>
      </c>
      <c r="Y308" s="43">
        <v>1013.1097072046042</v>
      </c>
      <c r="Z308" s="56">
        <v>3.8641782029647929</v>
      </c>
      <c r="AA308" s="50">
        <v>4009.3719353161587</v>
      </c>
    </row>
    <row r="309" spans="2:27" x14ac:dyDescent="0.25">
      <c r="B309" s="50">
        <v>306</v>
      </c>
      <c r="C309" s="47">
        <v>6560.0605549641396</v>
      </c>
      <c r="D309" s="43">
        <v>2284.8455024770833</v>
      </c>
      <c r="E309" s="43">
        <v>590.75235297365225</v>
      </c>
      <c r="F309" s="43">
        <v>2967.5886476039886</v>
      </c>
      <c r="G309" s="43">
        <v>437.51331296219018</v>
      </c>
      <c r="H309" s="43">
        <v>7420.3940204437131</v>
      </c>
      <c r="I309" s="43">
        <v>2146.6309272645049</v>
      </c>
      <c r="J309" s="43">
        <v>553.37050939712458</v>
      </c>
      <c r="K309" s="43">
        <v>1971.4129772782326</v>
      </c>
      <c r="L309" s="43">
        <v>362.00661871399251</v>
      </c>
      <c r="M309" s="43">
        <v>0</v>
      </c>
      <c r="N309" s="43">
        <v>2360.8357656002045</v>
      </c>
      <c r="O309" s="43">
        <v>0</v>
      </c>
      <c r="P309" s="43">
        <v>1173.777412647157</v>
      </c>
      <c r="Q309" s="43">
        <v>8933.1818808052558</v>
      </c>
      <c r="R309" s="43">
        <v>3015.5357005554633</v>
      </c>
      <c r="S309" s="43">
        <v>709.62548584245997</v>
      </c>
      <c r="T309" s="43">
        <v>3844.0235456824303</v>
      </c>
      <c r="U309" s="43">
        <v>415.47848156191696</v>
      </c>
      <c r="V309" s="43">
        <v>0</v>
      </c>
      <c r="W309" s="43">
        <v>4854.5487265586853</v>
      </c>
      <c r="X309" s="43">
        <v>1</v>
      </c>
      <c r="Y309" s="43">
        <v>1128.4742536598005</v>
      </c>
      <c r="Z309" s="56">
        <v>4.0081009273385773</v>
      </c>
      <c r="AA309" s="50">
        <v>4751.9560244093673</v>
      </c>
    </row>
    <row r="310" spans="2:27" x14ac:dyDescent="0.25">
      <c r="B310" s="50">
        <v>307</v>
      </c>
      <c r="C310" s="47">
        <v>6537.5718382674859</v>
      </c>
      <c r="D310" s="43">
        <v>2927.1590941126269</v>
      </c>
      <c r="E310" s="43">
        <v>629.11587890285659</v>
      </c>
      <c r="F310" s="43">
        <v>3737.1364368498325</v>
      </c>
      <c r="G310" s="43">
        <v>442.52737374694334</v>
      </c>
      <c r="H310" s="43">
        <v>5950.9176790222982</v>
      </c>
      <c r="I310" s="43">
        <v>2886.8186073954739</v>
      </c>
      <c r="J310" s="43">
        <v>603.9251673807363</v>
      </c>
      <c r="K310" s="43">
        <v>2312.1003153920174</v>
      </c>
      <c r="L310" s="43">
        <v>427.51034702684717</v>
      </c>
      <c r="M310" s="43">
        <v>0</v>
      </c>
      <c r="N310" s="43">
        <v>2089.1040141582489</v>
      </c>
      <c r="O310" s="43">
        <v>0</v>
      </c>
      <c r="P310" s="43">
        <v>634.49857361909585</v>
      </c>
      <c r="Q310" s="43">
        <v>7724.3680499172087</v>
      </c>
      <c r="R310" s="43">
        <v>2152.0162215391383</v>
      </c>
      <c r="S310" s="43">
        <v>526.33187567254333</v>
      </c>
      <c r="T310" s="43">
        <v>1841.6463299095631</v>
      </c>
      <c r="U310" s="43">
        <v>378.40185848463352</v>
      </c>
      <c r="V310" s="43">
        <v>0</v>
      </c>
      <c r="W310" s="43">
        <v>3655.1566987037659</v>
      </c>
      <c r="X310" s="43">
        <v>1</v>
      </c>
      <c r="Y310" s="43">
        <v>588.01090856630663</v>
      </c>
      <c r="Z310" s="56">
        <v>4.2218943884557731</v>
      </c>
      <c r="AA310" s="50">
        <v>3365.9712765309641</v>
      </c>
    </row>
    <row r="311" spans="2:27" x14ac:dyDescent="0.25">
      <c r="B311" s="50">
        <v>308</v>
      </c>
      <c r="C311" s="47">
        <v>7845.9806561354453</v>
      </c>
      <c r="D311" s="43">
        <v>2359.0492602055192</v>
      </c>
      <c r="E311" s="43">
        <v>758.29290721970415</v>
      </c>
      <c r="F311" s="43">
        <v>1750.3812251985073</v>
      </c>
      <c r="G311" s="43">
        <v>367.07135270737257</v>
      </c>
      <c r="H311" s="43">
        <v>6227.6969002010019</v>
      </c>
      <c r="I311" s="43">
        <v>3299.4403614666917</v>
      </c>
      <c r="J311" s="43">
        <v>596.51387322790856</v>
      </c>
      <c r="K311" s="43">
        <v>1782.0824810862541</v>
      </c>
      <c r="L311" s="43">
        <v>398.66786630766092</v>
      </c>
      <c r="M311" s="43">
        <v>0</v>
      </c>
      <c r="N311" s="43">
        <v>4071.8372278213501</v>
      </c>
      <c r="O311" s="43">
        <v>0</v>
      </c>
      <c r="P311" s="43">
        <v>906.39393394087085</v>
      </c>
      <c r="Q311" s="43">
        <v>7037.1901901806787</v>
      </c>
      <c r="R311" s="43">
        <v>2800.4698522327185</v>
      </c>
      <c r="S311" s="43">
        <v>656.68345772797261</v>
      </c>
      <c r="T311" s="43">
        <v>3492.4539078772068</v>
      </c>
      <c r="U311" s="43">
        <v>367.54193052115363</v>
      </c>
      <c r="V311" s="43">
        <v>0</v>
      </c>
      <c r="W311" s="43">
        <v>4142.5133447647095</v>
      </c>
      <c r="X311" s="43">
        <v>1</v>
      </c>
      <c r="Y311" s="43">
        <v>672.1921276476578</v>
      </c>
      <c r="Z311" s="56">
        <v>3.8316212886752852</v>
      </c>
      <c r="AA311" s="50">
        <v>4182.7023755075434</v>
      </c>
    </row>
    <row r="312" spans="2:27" x14ac:dyDescent="0.25">
      <c r="B312" s="50">
        <v>309</v>
      </c>
      <c r="C312" s="47">
        <v>8072.5796195118428</v>
      </c>
      <c r="D312" s="43">
        <v>2576.1264528044976</v>
      </c>
      <c r="E312" s="43">
        <v>527.736655750929</v>
      </c>
      <c r="F312" s="43">
        <v>1722.4739281833172</v>
      </c>
      <c r="G312" s="43">
        <v>417.70181567611843</v>
      </c>
      <c r="H312" s="43">
        <v>6064.5349354139707</v>
      </c>
      <c r="I312" s="43">
        <v>2629.493536493791</v>
      </c>
      <c r="J312" s="43">
        <v>660.83567057498624</v>
      </c>
      <c r="K312" s="43">
        <v>3869.9004016816616</v>
      </c>
      <c r="L312" s="43">
        <v>399.37830154027694</v>
      </c>
      <c r="M312" s="43">
        <v>0</v>
      </c>
      <c r="N312" s="43">
        <v>4671.0873513221741</v>
      </c>
      <c r="O312" s="43">
        <v>0</v>
      </c>
      <c r="P312" s="43">
        <v>1049.3891277624712</v>
      </c>
      <c r="Q312" s="43">
        <v>7887.2207484636547</v>
      </c>
      <c r="R312" s="43">
        <v>3223.0699171344863</v>
      </c>
      <c r="S312" s="43">
        <v>777.71941741810133</v>
      </c>
      <c r="T312" s="43">
        <v>3487.222226113081</v>
      </c>
      <c r="U312" s="43">
        <v>386.77786466007854</v>
      </c>
      <c r="V312" s="43">
        <v>1</v>
      </c>
      <c r="W312" s="43">
        <v>4144.3714053630829</v>
      </c>
      <c r="X312" s="43">
        <v>0</v>
      </c>
      <c r="Y312" s="43">
        <v>654.63574443876951</v>
      </c>
      <c r="Z312" s="56">
        <v>4.0784865751409427</v>
      </c>
      <c r="AA312" s="50">
        <v>5126.0145629951003</v>
      </c>
    </row>
    <row r="313" spans="2:27" x14ac:dyDescent="0.25">
      <c r="B313" s="50">
        <v>310</v>
      </c>
      <c r="C313" s="47">
        <v>8791.8945232516544</v>
      </c>
      <c r="D313" s="43">
        <v>2538.574360943122</v>
      </c>
      <c r="E313" s="43">
        <v>782.22379330598449</v>
      </c>
      <c r="F313" s="43">
        <v>3582.9390761256218</v>
      </c>
      <c r="G313" s="43">
        <v>426.1356204322625</v>
      </c>
      <c r="H313" s="43">
        <v>6855.1153129289978</v>
      </c>
      <c r="I313" s="43">
        <v>2775.0702551938321</v>
      </c>
      <c r="J313" s="43">
        <v>766.27782837008749</v>
      </c>
      <c r="K313" s="43">
        <v>1599.6606652438641</v>
      </c>
      <c r="L313" s="43">
        <v>410.19835147625275</v>
      </c>
      <c r="M313" s="43">
        <v>0</v>
      </c>
      <c r="N313" s="43">
        <v>3843.3268187046051</v>
      </c>
      <c r="O313" s="43">
        <v>0</v>
      </c>
      <c r="P313" s="43">
        <v>597.76916607083479</v>
      </c>
      <c r="Q313" s="43">
        <v>7390.7197065937116</v>
      </c>
      <c r="R313" s="43">
        <v>2593.413012782567</v>
      </c>
      <c r="S313" s="43">
        <v>584.00372425807132</v>
      </c>
      <c r="T313" s="43">
        <v>2754.7973385453224</v>
      </c>
      <c r="U313" s="43">
        <v>451.0376038686482</v>
      </c>
      <c r="V313" s="43">
        <v>1</v>
      </c>
      <c r="W313" s="43">
        <v>4958.6481094360352</v>
      </c>
      <c r="X313" s="43">
        <v>0</v>
      </c>
      <c r="Y313" s="43">
        <v>1235.1347454153022</v>
      </c>
      <c r="Z313" s="56">
        <v>3.9846838671555789</v>
      </c>
      <c r="AA313" s="50">
        <v>4952.1166931544458</v>
      </c>
    </row>
    <row r="314" spans="2:27" x14ac:dyDescent="0.25">
      <c r="B314" s="50">
        <v>311</v>
      </c>
      <c r="C314" s="47">
        <v>6985.4359734869004</v>
      </c>
      <c r="D314" s="43">
        <v>3568.9483935455874</v>
      </c>
      <c r="E314" s="43">
        <v>533.51781607702958</v>
      </c>
      <c r="F314" s="43">
        <v>3232.4175034463406</v>
      </c>
      <c r="G314" s="43">
        <v>389.98572899882117</v>
      </c>
      <c r="H314" s="43">
        <v>9213.3653372009576</v>
      </c>
      <c r="I314" s="43">
        <v>2607.7698471159374</v>
      </c>
      <c r="J314" s="43">
        <v>649.83808499546922</v>
      </c>
      <c r="K314" s="43">
        <v>3162.5803501904011</v>
      </c>
      <c r="L314" s="43">
        <v>360.35196612560486</v>
      </c>
      <c r="M314" s="43">
        <v>0</v>
      </c>
      <c r="N314" s="43">
        <v>2279.1922845840454</v>
      </c>
      <c r="O314" s="43">
        <v>0</v>
      </c>
      <c r="P314" s="43">
        <v>754.99950839294559</v>
      </c>
      <c r="Q314" s="43">
        <v>8622.4941569594957</v>
      </c>
      <c r="R314" s="43">
        <v>2252.4022682196187</v>
      </c>
      <c r="S314" s="43">
        <v>562.80766749176348</v>
      </c>
      <c r="T314" s="43">
        <v>1872.5217142701149</v>
      </c>
      <c r="U314" s="43">
        <v>401.62132778603325</v>
      </c>
      <c r="V314" s="43">
        <v>0</v>
      </c>
      <c r="W314" s="43">
        <v>3892.4128813743591</v>
      </c>
      <c r="X314" s="43">
        <v>0</v>
      </c>
      <c r="Y314" s="43">
        <v>633.9138319793168</v>
      </c>
      <c r="Z314" s="56">
        <v>3.8560037661311268</v>
      </c>
      <c r="AA314" s="50">
        <v>3815.3093272229798</v>
      </c>
    </row>
    <row r="315" spans="2:27" x14ac:dyDescent="0.25">
      <c r="B315" s="50">
        <v>312</v>
      </c>
      <c r="C315" s="47">
        <v>6500.9120020758783</v>
      </c>
      <c r="D315" s="43">
        <v>2479.2823104984463</v>
      </c>
      <c r="E315" s="43">
        <v>668.5096303106809</v>
      </c>
      <c r="F315" s="43">
        <v>2087.4392111599445</v>
      </c>
      <c r="G315" s="43">
        <v>476.07722324718657</v>
      </c>
      <c r="H315" s="43">
        <v>7994.034609553788</v>
      </c>
      <c r="I315" s="43">
        <v>2882.8617329004956</v>
      </c>
      <c r="J315" s="43">
        <v>659.61535433275299</v>
      </c>
      <c r="K315" s="43">
        <v>3920.0960811972618</v>
      </c>
      <c r="L315" s="43">
        <v>356.65235363298638</v>
      </c>
      <c r="M315" s="43">
        <v>1</v>
      </c>
      <c r="N315" s="43">
        <v>4817.0419418811798</v>
      </c>
      <c r="O315" s="43">
        <v>0</v>
      </c>
      <c r="P315" s="43">
        <v>887.23465577362253</v>
      </c>
      <c r="Q315" s="43">
        <v>7743.2608922355785</v>
      </c>
      <c r="R315" s="43">
        <v>3042.3036311953688</v>
      </c>
      <c r="S315" s="43">
        <v>748.84118110961117</v>
      </c>
      <c r="T315" s="43">
        <v>3808.6035948991776</v>
      </c>
      <c r="U315" s="43">
        <v>421.68919681758553</v>
      </c>
      <c r="V315" s="43">
        <v>0</v>
      </c>
      <c r="W315" s="43">
        <v>2321.0901229381561</v>
      </c>
      <c r="X315" s="43">
        <v>0</v>
      </c>
      <c r="Y315" s="43">
        <v>1143.9831417387591</v>
      </c>
      <c r="Z315" s="56">
        <v>3.9701735357432164</v>
      </c>
      <c r="AA315" s="50">
        <v>4222.6613888097881</v>
      </c>
    </row>
    <row r="316" spans="2:27" x14ac:dyDescent="0.25">
      <c r="B316" s="50">
        <v>313</v>
      </c>
      <c r="C316" s="47">
        <v>9149.9276717596622</v>
      </c>
      <c r="D316" s="43">
        <v>3401.5872200319354</v>
      </c>
      <c r="E316" s="43">
        <v>729.9069648518298</v>
      </c>
      <c r="F316" s="43">
        <v>2469.3813967704773</v>
      </c>
      <c r="G316" s="43">
        <v>451.38513887285444</v>
      </c>
      <c r="H316" s="43">
        <v>5354.3782285580673</v>
      </c>
      <c r="I316" s="43">
        <v>2570.5961195788318</v>
      </c>
      <c r="J316" s="43">
        <v>689.49485880097757</v>
      </c>
      <c r="K316" s="43">
        <v>1851.9517293572426</v>
      </c>
      <c r="L316" s="43">
        <v>379.99565695700107</v>
      </c>
      <c r="M316" s="43">
        <v>0</v>
      </c>
      <c r="N316" s="43">
        <v>2674.1437427997589</v>
      </c>
      <c r="O316" s="43">
        <v>0</v>
      </c>
      <c r="P316" s="43">
        <v>890.92842507037949</v>
      </c>
      <c r="Q316" s="43">
        <v>8263.3980436038055</v>
      </c>
      <c r="R316" s="43">
        <v>2691.9018187747329</v>
      </c>
      <c r="S316" s="43">
        <v>654.64084569399881</v>
      </c>
      <c r="T316" s="43">
        <v>2704.1725155711174</v>
      </c>
      <c r="U316" s="43">
        <v>429.46390515337782</v>
      </c>
      <c r="V316" s="43">
        <v>1</v>
      </c>
      <c r="W316" s="43">
        <v>4041.7081434726715</v>
      </c>
      <c r="X316" s="43">
        <v>0</v>
      </c>
      <c r="Y316" s="43">
        <v>836.48991166088558</v>
      </c>
      <c r="Z316" s="56">
        <v>3.9070358648283072</v>
      </c>
      <c r="AA316" s="50">
        <v>5064.0142442457873</v>
      </c>
    </row>
    <row r="317" spans="2:27" x14ac:dyDescent="0.25">
      <c r="B317" s="50">
        <v>314</v>
      </c>
      <c r="C317" s="47">
        <v>8423.8433467329996</v>
      </c>
      <c r="D317" s="43">
        <v>2414.033355691161</v>
      </c>
      <c r="E317" s="43">
        <v>686.89543329442358</v>
      </c>
      <c r="F317" s="43">
        <v>3601.7979042232037</v>
      </c>
      <c r="G317" s="43">
        <v>338.2284798469903</v>
      </c>
      <c r="H317" s="43">
        <v>7275.1953121669467</v>
      </c>
      <c r="I317" s="43">
        <v>2863.2928449622614</v>
      </c>
      <c r="J317" s="43">
        <v>576.30577635155362</v>
      </c>
      <c r="K317" s="43">
        <v>2879.1218011081219</v>
      </c>
      <c r="L317" s="43">
        <v>427.21746768588139</v>
      </c>
      <c r="M317" s="43">
        <v>0</v>
      </c>
      <c r="N317" s="43">
        <v>4834.0512125492096</v>
      </c>
      <c r="O317" s="43">
        <v>0</v>
      </c>
      <c r="P317" s="43">
        <v>1041.7955264093357</v>
      </c>
      <c r="Q317" s="43">
        <v>6964.0393784090165</v>
      </c>
      <c r="R317" s="43">
        <v>2515.0242277427078</v>
      </c>
      <c r="S317" s="43">
        <v>587.85602007810269</v>
      </c>
      <c r="T317" s="43">
        <v>2768.1591874361038</v>
      </c>
      <c r="U317" s="43">
        <v>447.3964489706924</v>
      </c>
      <c r="V317" s="43">
        <v>1</v>
      </c>
      <c r="W317" s="43">
        <v>2834.7896163463593</v>
      </c>
      <c r="X317" s="43">
        <v>0</v>
      </c>
      <c r="Y317" s="43">
        <v>1161.3702307862291</v>
      </c>
      <c r="Z317" s="56">
        <v>3.9530499376864356</v>
      </c>
      <c r="AA317" s="50">
        <v>4330.1413209571147</v>
      </c>
    </row>
    <row r="318" spans="2:27" x14ac:dyDescent="0.25">
      <c r="B318" s="50">
        <v>315</v>
      </c>
      <c r="C318" s="47">
        <v>6188.3767133951515</v>
      </c>
      <c r="D318" s="43">
        <v>2105.6905199665216</v>
      </c>
      <c r="E318" s="43">
        <v>717.5671928362558</v>
      </c>
      <c r="F318" s="43">
        <v>3226.6914840042591</v>
      </c>
      <c r="G318" s="43">
        <v>471.10856667016122</v>
      </c>
      <c r="H318" s="43">
        <v>5703.3501371632956</v>
      </c>
      <c r="I318" s="43">
        <v>2811.2805809336664</v>
      </c>
      <c r="J318" s="43">
        <v>543.21457958132771</v>
      </c>
      <c r="K318" s="43">
        <v>3661.1659500002861</v>
      </c>
      <c r="L318" s="43">
        <v>390.72342095576539</v>
      </c>
      <c r="M318" s="43">
        <v>0</v>
      </c>
      <c r="N318" s="43">
        <v>1528.6458051204681</v>
      </c>
      <c r="O318" s="43">
        <v>1</v>
      </c>
      <c r="P318" s="43">
        <v>1013.8638678604249</v>
      </c>
      <c r="Q318" s="43">
        <v>7958.4390372258449</v>
      </c>
      <c r="R318" s="43">
        <v>2382.2541556153274</v>
      </c>
      <c r="S318" s="43">
        <v>591.62253300357088</v>
      </c>
      <c r="T318" s="43">
        <v>2717.8255832195282</v>
      </c>
      <c r="U318" s="43">
        <v>394.6026041976923</v>
      </c>
      <c r="V318" s="43">
        <v>0</v>
      </c>
      <c r="W318" s="43">
        <v>2637.6691923141479</v>
      </c>
      <c r="X318" s="43">
        <v>0</v>
      </c>
      <c r="Y318" s="43">
        <v>682.99458183824811</v>
      </c>
      <c r="Z318" s="56">
        <v>4.0687599383368074</v>
      </c>
      <c r="AA318" s="50">
        <v>3697.6238808062549</v>
      </c>
    </row>
    <row r="319" spans="2:27" x14ac:dyDescent="0.25">
      <c r="B319" s="50">
        <v>316</v>
      </c>
      <c r="C319" s="47">
        <v>7127.1819879051654</v>
      </c>
      <c r="D319" s="43">
        <v>2357.3689854240683</v>
      </c>
      <c r="E319" s="43">
        <v>642.76726580412412</v>
      </c>
      <c r="F319" s="43">
        <v>2056.3219751417637</v>
      </c>
      <c r="G319" s="43">
        <v>469.65478301075495</v>
      </c>
      <c r="H319" s="43">
        <v>6944.4705467867961</v>
      </c>
      <c r="I319" s="43">
        <v>2207.8646089567601</v>
      </c>
      <c r="J319" s="43">
        <v>731.21212236773431</v>
      </c>
      <c r="K319" s="43">
        <v>3945.4539561271667</v>
      </c>
      <c r="L319" s="43">
        <v>378.8362477089417</v>
      </c>
      <c r="M319" s="43">
        <v>0</v>
      </c>
      <c r="N319" s="43">
        <v>1830.3104677200317</v>
      </c>
      <c r="O319" s="43">
        <v>1</v>
      </c>
      <c r="P319" s="43">
        <v>616.5693269507376</v>
      </c>
      <c r="Q319" s="43">
        <v>7566.5175473845275</v>
      </c>
      <c r="R319" s="43">
        <v>2338.3120031809913</v>
      </c>
      <c r="S319" s="43">
        <v>574.80159740899705</v>
      </c>
      <c r="T319" s="43">
        <v>2444.6349439024925</v>
      </c>
      <c r="U319" s="43">
        <v>427.76030914369551</v>
      </c>
      <c r="V319" s="43">
        <v>0</v>
      </c>
      <c r="W319" s="43">
        <v>3215.303427696228</v>
      </c>
      <c r="X319" s="43">
        <v>0</v>
      </c>
      <c r="Y319" s="43">
        <v>1080.0590978129135</v>
      </c>
      <c r="Z319" s="56">
        <v>3.9060035882424291</v>
      </c>
      <c r="AA319" s="50">
        <v>3674.3505418740888</v>
      </c>
    </row>
    <row r="320" spans="2:27" x14ac:dyDescent="0.25">
      <c r="B320" s="50">
        <v>317</v>
      </c>
      <c r="C320" s="47">
        <v>9113.2534008690072</v>
      </c>
      <c r="D320" s="43">
        <v>2319.1818454855925</v>
      </c>
      <c r="E320" s="43">
        <v>573.26654275102214</v>
      </c>
      <c r="F320" s="43">
        <v>2102.9179975390434</v>
      </c>
      <c r="G320" s="43">
        <v>424.79927643959098</v>
      </c>
      <c r="H320" s="43">
        <v>10367.009983978329</v>
      </c>
      <c r="I320" s="43">
        <v>3412.7069671422987</v>
      </c>
      <c r="J320" s="43">
        <v>628.50084753788701</v>
      </c>
      <c r="K320" s="43">
        <v>2033.6724258959293</v>
      </c>
      <c r="L320" s="43">
        <v>374.51968530028978</v>
      </c>
      <c r="M320" s="43">
        <v>0</v>
      </c>
      <c r="N320" s="43">
        <v>1696.6307375431061</v>
      </c>
      <c r="O320" s="43">
        <v>0</v>
      </c>
      <c r="P320" s="43">
        <v>935.59421989391103</v>
      </c>
      <c r="Q320" s="43">
        <v>8761.2931031025582</v>
      </c>
      <c r="R320" s="43">
        <v>2511.4423648464522</v>
      </c>
      <c r="S320" s="43">
        <v>607.98390817250197</v>
      </c>
      <c r="T320" s="43">
        <v>2865.3806798160076</v>
      </c>
      <c r="U320" s="43">
        <v>416.17708231533908</v>
      </c>
      <c r="V320" s="43">
        <v>0</v>
      </c>
      <c r="W320" s="43">
        <v>2642.7061393260956</v>
      </c>
      <c r="X320" s="43">
        <v>0</v>
      </c>
      <c r="Y320" s="43">
        <v>1224.4990299799922</v>
      </c>
      <c r="Z320" s="56">
        <v>4.0565769531365348</v>
      </c>
      <c r="AA320" s="50">
        <v>3984.2155898845276</v>
      </c>
    </row>
    <row r="321" spans="2:27" x14ac:dyDescent="0.25">
      <c r="B321" s="50">
        <v>318</v>
      </c>
      <c r="C321" s="47">
        <v>10380.506265122374</v>
      </c>
      <c r="D321" s="43">
        <v>2472.0253186767641</v>
      </c>
      <c r="E321" s="43">
        <v>698.62173885116886</v>
      </c>
      <c r="F321" s="43">
        <v>3827.8824353218079</v>
      </c>
      <c r="G321" s="43">
        <v>431.59559198100624</v>
      </c>
      <c r="H321" s="43">
        <v>7200.2311296724065</v>
      </c>
      <c r="I321" s="43">
        <v>2481.4010909400404</v>
      </c>
      <c r="J321" s="43">
        <v>632.92295029211539</v>
      </c>
      <c r="K321" s="43">
        <v>3617.6317004859447</v>
      </c>
      <c r="L321" s="43">
        <v>356.04792939090026</v>
      </c>
      <c r="M321" s="43">
        <v>0</v>
      </c>
      <c r="N321" s="43">
        <v>1692.3303303718567</v>
      </c>
      <c r="O321" s="43">
        <v>0</v>
      </c>
      <c r="P321" s="43">
        <v>938.82186061579137</v>
      </c>
      <c r="Q321" s="43">
        <v>7710.874160340818</v>
      </c>
      <c r="R321" s="43">
        <v>3213.0606479108569</v>
      </c>
      <c r="S321" s="43">
        <v>734.62435175910286</v>
      </c>
      <c r="T321" s="43">
        <v>3806.7580346763134</v>
      </c>
      <c r="U321" s="43">
        <v>429.87304156471595</v>
      </c>
      <c r="V321" s="43">
        <v>0</v>
      </c>
      <c r="W321" s="43">
        <v>1449.9603998661041</v>
      </c>
      <c r="X321" s="43">
        <v>0</v>
      </c>
      <c r="Y321" s="43">
        <v>1049.1460433410307</v>
      </c>
      <c r="Z321" s="56">
        <v>3.8588524088020795</v>
      </c>
      <c r="AA321" s="50">
        <v>4378.293970952016</v>
      </c>
    </row>
    <row r="322" spans="2:27" x14ac:dyDescent="0.25">
      <c r="B322" s="50">
        <v>319</v>
      </c>
      <c r="C322" s="47">
        <v>5619.9978432366761</v>
      </c>
      <c r="D322" s="43">
        <v>2523.4603002516478</v>
      </c>
      <c r="E322" s="43">
        <v>690.08198817353968</v>
      </c>
      <c r="F322" s="43">
        <v>1769.9556529521942</v>
      </c>
      <c r="G322" s="43">
        <v>356.32150018600942</v>
      </c>
      <c r="H322" s="43">
        <v>8553.4209818824747</v>
      </c>
      <c r="I322" s="43">
        <v>2834.0040621865955</v>
      </c>
      <c r="J322" s="43">
        <v>621.8724566928413</v>
      </c>
      <c r="K322" s="43">
        <v>2250.6464591622353</v>
      </c>
      <c r="L322" s="43">
        <v>463.14271164661807</v>
      </c>
      <c r="M322" s="43">
        <v>0</v>
      </c>
      <c r="N322" s="43">
        <v>3576.3246381282806</v>
      </c>
      <c r="O322" s="43">
        <v>0</v>
      </c>
      <c r="P322" s="43">
        <v>1231.0936968015781</v>
      </c>
      <c r="Q322" s="43">
        <v>7096.0685925468315</v>
      </c>
      <c r="R322" s="43">
        <v>2128.8068663156796</v>
      </c>
      <c r="S322" s="43">
        <v>516.61056030234818</v>
      </c>
      <c r="T322" s="43">
        <v>1686.1108450591564</v>
      </c>
      <c r="U322" s="43">
        <v>422.34336818724881</v>
      </c>
      <c r="V322" s="43">
        <v>0</v>
      </c>
      <c r="W322" s="43">
        <v>1993.610365152359</v>
      </c>
      <c r="X322" s="43">
        <v>0</v>
      </c>
      <c r="Y322" s="43">
        <v>636.07064178140695</v>
      </c>
      <c r="Z322" s="56">
        <v>3.9384291853896114</v>
      </c>
      <c r="AA322" s="50">
        <v>3262.7069391219929</v>
      </c>
    </row>
    <row r="323" spans="2:27" x14ac:dyDescent="0.25">
      <c r="B323" s="50">
        <v>320</v>
      </c>
      <c r="C323" s="47">
        <v>8147.4336292538628</v>
      </c>
      <c r="D323" s="43">
        <v>2485.7730571454631</v>
      </c>
      <c r="E323" s="43">
        <v>650.65843792996554</v>
      </c>
      <c r="F323" s="43">
        <v>2412.3133800923824</v>
      </c>
      <c r="G323" s="43">
        <v>415.73603589099093</v>
      </c>
      <c r="H323" s="43">
        <v>7110.7214180713754</v>
      </c>
      <c r="I323" s="43">
        <v>3042.1851847621174</v>
      </c>
      <c r="J323" s="43">
        <v>590.11292971815681</v>
      </c>
      <c r="K323" s="43">
        <v>2487.9441712796688</v>
      </c>
      <c r="L323" s="43">
        <v>399.24785557646533</v>
      </c>
      <c r="M323" s="43">
        <v>0</v>
      </c>
      <c r="N323" s="43">
        <v>2325.4934463500977</v>
      </c>
      <c r="O323" s="43">
        <v>0</v>
      </c>
      <c r="P323" s="43">
        <v>787.82913853332775</v>
      </c>
      <c r="Q323" s="43">
        <v>7784.522353277227</v>
      </c>
      <c r="R323" s="43">
        <v>2449.5208716306061</v>
      </c>
      <c r="S323" s="43">
        <v>552.94362032139384</v>
      </c>
      <c r="T323" s="43">
        <v>2433.0055943131447</v>
      </c>
      <c r="U323" s="43">
        <v>440.72205878765942</v>
      </c>
      <c r="V323" s="43">
        <v>0</v>
      </c>
      <c r="W323" s="43">
        <v>1193.3568689823151</v>
      </c>
      <c r="X323" s="43">
        <v>0</v>
      </c>
      <c r="Y323" s="43">
        <v>1429.5780466465856</v>
      </c>
      <c r="Z323" s="56">
        <v>4.1357047206525213</v>
      </c>
      <c r="AA323" s="50">
        <v>3544.9132587050121</v>
      </c>
    </row>
    <row r="324" spans="2:27" x14ac:dyDescent="0.25">
      <c r="B324" s="50">
        <v>321</v>
      </c>
      <c r="C324" s="47">
        <v>8395.6217119220964</v>
      </c>
      <c r="D324" s="43">
        <v>3192.2985690850192</v>
      </c>
      <c r="E324" s="43">
        <v>583.21932348085772</v>
      </c>
      <c r="F324" s="43">
        <v>2093.8081493973732</v>
      </c>
      <c r="G324" s="43">
        <v>384.94842528096763</v>
      </c>
      <c r="H324" s="43">
        <v>6229.9243072767367</v>
      </c>
      <c r="I324" s="43">
        <v>2623.5153658922395</v>
      </c>
      <c r="J324" s="43">
        <v>760.16647846382102</v>
      </c>
      <c r="K324" s="43">
        <v>3343.0613560974598</v>
      </c>
      <c r="L324" s="43">
        <v>390.47934820745832</v>
      </c>
      <c r="M324" s="43">
        <v>0</v>
      </c>
      <c r="N324" s="43">
        <v>3667.4751007556915</v>
      </c>
      <c r="O324" s="43">
        <v>0</v>
      </c>
      <c r="P324" s="43">
        <v>1124.9179491222635</v>
      </c>
      <c r="Q324" s="43">
        <v>5439.406563721026</v>
      </c>
      <c r="R324" s="43">
        <v>2576.923008737183</v>
      </c>
      <c r="S324" s="43">
        <v>687.0560575611504</v>
      </c>
      <c r="T324" s="43">
        <v>3711.6751147806644</v>
      </c>
      <c r="U324" s="43">
        <v>442.19941208077535</v>
      </c>
      <c r="V324" s="43">
        <v>1</v>
      </c>
      <c r="W324" s="43">
        <v>2958.4707098007202</v>
      </c>
      <c r="X324" s="43">
        <v>1</v>
      </c>
      <c r="Y324" s="43">
        <v>803.81621028380755</v>
      </c>
      <c r="Z324" s="56">
        <v>4.392461851939979</v>
      </c>
      <c r="AA324" s="50">
        <v>4011.3147639935592</v>
      </c>
    </row>
    <row r="325" spans="2:27" x14ac:dyDescent="0.25">
      <c r="B325" s="50">
        <v>322</v>
      </c>
      <c r="C325" s="47">
        <v>5665.8206928453128</v>
      </c>
      <c r="D325" s="43">
        <v>3050.7191479533276</v>
      </c>
      <c r="E325" s="43">
        <v>593.81085248748423</v>
      </c>
      <c r="F325" s="43">
        <v>3842.4164716899395</v>
      </c>
      <c r="G325" s="43">
        <v>409.19050584022182</v>
      </c>
      <c r="H325" s="43">
        <v>8327.7667224069155</v>
      </c>
      <c r="I325" s="43">
        <v>2809.5020260223323</v>
      </c>
      <c r="J325" s="43">
        <v>586.54719063579682</v>
      </c>
      <c r="K325" s="43">
        <v>1906.9848537445068</v>
      </c>
      <c r="L325" s="43">
        <v>436.23891459579619</v>
      </c>
      <c r="M325" s="43">
        <v>0</v>
      </c>
      <c r="N325" s="43">
        <v>4382.5440220832825</v>
      </c>
      <c r="O325" s="43">
        <v>0</v>
      </c>
      <c r="P325" s="43">
        <v>1148.1812898477958</v>
      </c>
      <c r="Q325" s="43">
        <v>8293.5507191634333</v>
      </c>
      <c r="R325" s="43">
        <v>2237.1811833389888</v>
      </c>
      <c r="S325" s="43">
        <v>547.16511686215165</v>
      </c>
      <c r="T325" s="43">
        <v>1775.8654735982418</v>
      </c>
      <c r="U325" s="43">
        <v>459.98312213498781</v>
      </c>
      <c r="V325" s="43">
        <v>0</v>
      </c>
      <c r="W325" s="43">
        <v>2362.7905399799347</v>
      </c>
      <c r="X325" s="43">
        <v>0</v>
      </c>
      <c r="Y325" s="43">
        <v>882.61677307397349</v>
      </c>
      <c r="Z325" s="56">
        <v>4.1367350669111511</v>
      </c>
      <c r="AA325" s="50">
        <v>3460.1552634081791</v>
      </c>
    </row>
    <row r="326" spans="2:27" x14ac:dyDescent="0.25">
      <c r="B326" s="50">
        <v>323</v>
      </c>
      <c r="C326" s="47">
        <v>7427.5887839324278</v>
      </c>
      <c r="D326" s="43">
        <v>2342.3073606793741</v>
      </c>
      <c r="E326" s="43">
        <v>635.4453631686946</v>
      </c>
      <c r="F326" s="43">
        <v>3903.6212393641472</v>
      </c>
      <c r="G326" s="43">
        <v>367.98181772603851</v>
      </c>
      <c r="H326" s="43">
        <v>6124.400900012959</v>
      </c>
      <c r="I326" s="43">
        <v>2660.9177059647118</v>
      </c>
      <c r="J326" s="43">
        <v>554.37612279014661</v>
      </c>
      <c r="K326" s="43">
        <v>2290.6544056534767</v>
      </c>
      <c r="L326" s="43">
        <v>369.22737610607203</v>
      </c>
      <c r="M326" s="43">
        <v>0</v>
      </c>
      <c r="N326" s="43">
        <v>2758.3377065658569</v>
      </c>
      <c r="O326" s="43">
        <v>0</v>
      </c>
      <c r="P326" s="43">
        <v>582.81305505859314</v>
      </c>
      <c r="Q326" s="43">
        <v>5724.5551910935401</v>
      </c>
      <c r="R326" s="43">
        <v>2681.3597670097402</v>
      </c>
      <c r="S326" s="43">
        <v>650.99289031648925</v>
      </c>
      <c r="T326" s="43">
        <v>2284.7612580657005</v>
      </c>
      <c r="U326" s="43">
        <v>340.75221455302</v>
      </c>
      <c r="V326" s="43">
        <v>0</v>
      </c>
      <c r="W326" s="43">
        <v>1429.715491771698</v>
      </c>
      <c r="X326" s="43">
        <v>1</v>
      </c>
      <c r="Y326" s="43">
        <v>1244.0233561283808</v>
      </c>
      <c r="Z326" s="56">
        <v>3.8825245610310839</v>
      </c>
      <c r="AA326" s="50">
        <v>3586.9559762600488</v>
      </c>
    </row>
    <row r="327" spans="2:27" x14ac:dyDescent="0.25">
      <c r="B327" s="50">
        <v>324</v>
      </c>
      <c r="C327" s="47">
        <v>7186.8877690070804</v>
      </c>
      <c r="D327" s="43">
        <v>3415.0015824212346</v>
      </c>
      <c r="E327" s="43">
        <v>503.80249465613696</v>
      </c>
      <c r="F327" s="43">
        <v>3523.7959155440331</v>
      </c>
      <c r="G327" s="43">
        <v>416.62975075534439</v>
      </c>
      <c r="H327" s="43">
        <v>9415.500350416758</v>
      </c>
      <c r="I327" s="43">
        <v>2459.9025765022129</v>
      </c>
      <c r="J327" s="43">
        <v>724.1161276258091</v>
      </c>
      <c r="K327" s="43">
        <v>2701.0591575503349</v>
      </c>
      <c r="L327" s="43">
        <v>373.98167438592895</v>
      </c>
      <c r="M327" s="43">
        <v>0</v>
      </c>
      <c r="N327" s="43">
        <v>1504.0353891849518</v>
      </c>
      <c r="O327" s="43">
        <v>0</v>
      </c>
      <c r="P327" s="43">
        <v>644.77107273947809</v>
      </c>
      <c r="Q327" s="43">
        <v>10288.549864664334</v>
      </c>
      <c r="R327" s="43">
        <v>2962.214427163226</v>
      </c>
      <c r="S327" s="43">
        <v>658.51740853555873</v>
      </c>
      <c r="T327" s="43">
        <v>2948.8874739408493</v>
      </c>
      <c r="U327" s="43">
        <v>389.05262387310654</v>
      </c>
      <c r="V327" s="43">
        <v>0</v>
      </c>
      <c r="W327" s="43">
        <v>1705.5678369998932</v>
      </c>
      <c r="X327" s="43">
        <v>0</v>
      </c>
      <c r="Y327" s="43">
        <v>750.77651980992846</v>
      </c>
      <c r="Z327" s="56">
        <v>4.0165852719208965</v>
      </c>
      <c r="AA327" s="50">
        <v>4542.9688560926543</v>
      </c>
    </row>
    <row r="328" spans="2:27" x14ac:dyDescent="0.25">
      <c r="B328" s="50">
        <v>325</v>
      </c>
      <c r="C328" s="47">
        <v>6206.6755677568144</v>
      </c>
      <c r="D328" s="43">
        <v>2362.6970689767336</v>
      </c>
      <c r="E328" s="43">
        <v>671.621799593162</v>
      </c>
      <c r="F328" s="43">
        <v>1960.8302275836468</v>
      </c>
      <c r="G328" s="43">
        <v>373.92574139429172</v>
      </c>
      <c r="H328" s="43">
        <v>9890.8818043460396</v>
      </c>
      <c r="I328" s="43">
        <v>2504.3638570309304</v>
      </c>
      <c r="J328" s="43">
        <v>523.15773065598751</v>
      </c>
      <c r="K328" s="43">
        <v>3975.0615948438644</v>
      </c>
      <c r="L328" s="43">
        <v>409.6679055005053</v>
      </c>
      <c r="M328" s="43">
        <v>0</v>
      </c>
      <c r="N328" s="43">
        <v>3072.4307768344879</v>
      </c>
      <c r="O328" s="43">
        <v>0</v>
      </c>
      <c r="P328" s="43">
        <v>725.94431094228389</v>
      </c>
      <c r="Q328" s="43">
        <v>8907.7942540288241</v>
      </c>
      <c r="R328" s="43">
        <v>2758.0676445198424</v>
      </c>
      <c r="S328" s="43">
        <v>738.40559161286603</v>
      </c>
      <c r="T328" s="43">
        <v>3570.1832045614719</v>
      </c>
      <c r="U328" s="43">
        <v>344.85989066885969</v>
      </c>
      <c r="V328" s="43">
        <v>0</v>
      </c>
      <c r="W328" s="43">
        <v>2533.449303150177</v>
      </c>
      <c r="X328" s="43">
        <v>0</v>
      </c>
      <c r="Y328" s="43">
        <v>604.48357596936182</v>
      </c>
      <c r="Z328" s="56">
        <v>4.2412835581716717</v>
      </c>
      <c r="AA328" s="50">
        <v>4083.5068789547886</v>
      </c>
    </row>
    <row r="329" spans="2:27" x14ac:dyDescent="0.25">
      <c r="B329" s="50">
        <v>326</v>
      </c>
      <c r="C329" s="47">
        <v>9030.9666690903941</v>
      </c>
      <c r="D329" s="43">
        <v>2745.2899597392247</v>
      </c>
      <c r="E329" s="43">
        <v>661.23980799239098</v>
      </c>
      <c r="F329" s="43">
        <v>1924.7961100935936</v>
      </c>
      <c r="G329" s="43">
        <v>390.58606724622155</v>
      </c>
      <c r="H329" s="43">
        <v>6689.4368016779217</v>
      </c>
      <c r="I329" s="43">
        <v>2905.1719345889005</v>
      </c>
      <c r="J329" s="43">
        <v>709.49130458624438</v>
      </c>
      <c r="K329" s="43">
        <v>2850.5088511109352</v>
      </c>
      <c r="L329" s="43">
        <v>393.42612446714907</v>
      </c>
      <c r="M329" s="43">
        <v>0</v>
      </c>
      <c r="N329" s="43">
        <v>3818.3488376140594</v>
      </c>
      <c r="O329" s="43">
        <v>0</v>
      </c>
      <c r="P329" s="43">
        <v>1001.4509505219329</v>
      </c>
      <c r="Q329" s="43">
        <v>7702.2096679193655</v>
      </c>
      <c r="R329" s="43">
        <v>2976.8598248181734</v>
      </c>
      <c r="S329" s="43">
        <v>733.51389667036199</v>
      </c>
      <c r="T329" s="43">
        <v>3646.4127378165722</v>
      </c>
      <c r="U329" s="43">
        <v>398.13871511931052</v>
      </c>
      <c r="V329" s="43">
        <v>0</v>
      </c>
      <c r="W329" s="43">
        <v>3435.4030230045319</v>
      </c>
      <c r="X329" s="43">
        <v>0</v>
      </c>
      <c r="Y329" s="43">
        <v>1411.503231161108</v>
      </c>
      <c r="Z329" s="56">
        <v>4.3398971224426841</v>
      </c>
      <c r="AA329" s="50">
        <v>3792.0564423612395</v>
      </c>
    </row>
    <row r="330" spans="2:27" x14ac:dyDescent="0.25">
      <c r="B330" s="50">
        <v>327</v>
      </c>
      <c r="C330" s="47">
        <v>8545.3558867451757</v>
      </c>
      <c r="D330" s="43">
        <v>2857.4517690785851</v>
      </c>
      <c r="E330" s="43">
        <v>632.18274059819964</v>
      </c>
      <c r="F330" s="43">
        <v>3771.8440626561642</v>
      </c>
      <c r="G330" s="43">
        <v>424.20170179148573</v>
      </c>
      <c r="H330" s="43">
        <v>7365.3949433848493</v>
      </c>
      <c r="I330" s="43">
        <v>2274.4184117596751</v>
      </c>
      <c r="J330" s="43">
        <v>575.49680772899887</v>
      </c>
      <c r="K330" s="43">
        <v>3179.5358376204967</v>
      </c>
      <c r="L330" s="43">
        <v>348.4507114225612</v>
      </c>
      <c r="M330" s="43">
        <v>0</v>
      </c>
      <c r="N330" s="43">
        <v>1877.2517051696777</v>
      </c>
      <c r="O330" s="43">
        <v>0</v>
      </c>
      <c r="P330" s="43">
        <v>869.02031880283221</v>
      </c>
      <c r="Q330" s="43">
        <v>5902.8882238650731</v>
      </c>
      <c r="R330" s="43">
        <v>2316.8610826573808</v>
      </c>
      <c r="S330" s="43">
        <v>562.0657586802796</v>
      </c>
      <c r="T330" s="43">
        <v>1834.7862258553505</v>
      </c>
      <c r="U330" s="43">
        <v>346.71336529377663</v>
      </c>
      <c r="V330" s="43">
        <v>0</v>
      </c>
      <c r="W330" s="43">
        <v>4913.8107821941376</v>
      </c>
      <c r="X330" s="43">
        <v>0</v>
      </c>
      <c r="Y330" s="43">
        <v>626.17918850442322</v>
      </c>
      <c r="Z330" s="56">
        <v>3.9911989877160825</v>
      </c>
      <c r="AA330" s="50">
        <v>2997.4237549097315</v>
      </c>
    </row>
    <row r="331" spans="2:27" x14ac:dyDescent="0.25">
      <c r="B331" s="50">
        <v>328</v>
      </c>
      <c r="C331" s="47">
        <v>10583.768326717262</v>
      </c>
      <c r="D331" s="43">
        <v>3355.6430924485012</v>
      </c>
      <c r="E331" s="43">
        <v>619.67292065858908</v>
      </c>
      <c r="F331" s="43">
        <v>1614.725059568882</v>
      </c>
      <c r="G331" s="43">
        <v>383.23483717589852</v>
      </c>
      <c r="H331" s="43">
        <v>7965.0213905207975</v>
      </c>
      <c r="I331" s="43">
        <v>3054.0017009146522</v>
      </c>
      <c r="J331" s="43">
        <v>614.11412333508986</v>
      </c>
      <c r="K331" s="43">
        <v>2299.1941790282726</v>
      </c>
      <c r="L331" s="43">
        <v>363.9538517218889</v>
      </c>
      <c r="M331" s="43">
        <v>0</v>
      </c>
      <c r="N331" s="43">
        <v>1728.1465170383453</v>
      </c>
      <c r="O331" s="43">
        <v>0</v>
      </c>
      <c r="P331" s="43">
        <v>998.44603800305799</v>
      </c>
      <c r="Q331" s="43">
        <v>8366.0802647166383</v>
      </c>
      <c r="R331" s="43">
        <v>2985.9743337146756</v>
      </c>
      <c r="S331" s="43">
        <v>636.74370174910575</v>
      </c>
      <c r="T331" s="43">
        <v>3373.0247977375984</v>
      </c>
      <c r="U331" s="43">
        <v>412.70059750941266</v>
      </c>
      <c r="V331" s="43">
        <v>0</v>
      </c>
      <c r="W331" s="43">
        <v>3596.5070943832397</v>
      </c>
      <c r="X331" s="43">
        <v>0</v>
      </c>
      <c r="Y331" s="43">
        <v>590.57505585448837</v>
      </c>
      <c r="Z331" s="56">
        <v>3.9650056902009614</v>
      </c>
      <c r="AA331" s="50">
        <v>4230.6430320853433</v>
      </c>
    </row>
    <row r="332" spans="2:27" x14ac:dyDescent="0.25">
      <c r="B332" s="50">
        <v>329</v>
      </c>
      <c r="C332" s="47">
        <v>7198.2629563172322</v>
      </c>
      <c r="D332" s="43">
        <v>2349.5311029499503</v>
      </c>
      <c r="E332" s="43">
        <v>854.74946685935652</v>
      </c>
      <c r="F332" s="43">
        <v>3077.101054340601</v>
      </c>
      <c r="G332" s="43">
        <v>382.65266121103014</v>
      </c>
      <c r="H332" s="43">
        <v>6805.6688904108378</v>
      </c>
      <c r="I332" s="43">
        <v>2837.3737049055326</v>
      </c>
      <c r="J332" s="43">
        <v>613.17183986717123</v>
      </c>
      <c r="K332" s="43">
        <v>2965.6106293201447</v>
      </c>
      <c r="L332" s="43">
        <v>364.92706790496254</v>
      </c>
      <c r="M332" s="43">
        <v>0</v>
      </c>
      <c r="N332" s="43">
        <v>3085.7346529960632</v>
      </c>
      <c r="O332" s="43">
        <v>0</v>
      </c>
      <c r="P332" s="43">
        <v>579.44030163896286</v>
      </c>
      <c r="Q332" s="43">
        <v>6877.6181077334231</v>
      </c>
      <c r="R332" s="43">
        <v>2687.7895592312593</v>
      </c>
      <c r="S332" s="43">
        <v>606.32130920076747</v>
      </c>
      <c r="T332" s="43">
        <v>2720.8770437538624</v>
      </c>
      <c r="U332" s="43">
        <v>412.0977614710323</v>
      </c>
      <c r="V332" s="43">
        <v>0</v>
      </c>
      <c r="W332" s="43">
        <v>1745.5259711742401</v>
      </c>
      <c r="X332" s="43">
        <v>0</v>
      </c>
      <c r="Y332" s="43">
        <v>658.43135743515438</v>
      </c>
      <c r="Z332" s="56">
        <v>3.8407815462358119</v>
      </c>
      <c r="AA332" s="50">
        <v>3724.4252528264155</v>
      </c>
    </row>
    <row r="333" spans="2:27" x14ac:dyDescent="0.25">
      <c r="B333" s="50">
        <v>330</v>
      </c>
      <c r="C333" s="47">
        <v>7016.1737793951597</v>
      </c>
      <c r="D333" s="43">
        <v>3040.4331416922655</v>
      </c>
      <c r="E333" s="43">
        <v>569.8523851025152</v>
      </c>
      <c r="F333" s="43">
        <v>3219.024230837822</v>
      </c>
      <c r="G333" s="43">
        <v>407.98739399520247</v>
      </c>
      <c r="H333" s="43">
        <v>9408.0931046469705</v>
      </c>
      <c r="I333" s="43">
        <v>2727.088517327496</v>
      </c>
      <c r="J333" s="43">
        <v>536.94589932819645</v>
      </c>
      <c r="K333" s="43">
        <v>2419.6748189628124</v>
      </c>
      <c r="L333" s="43">
        <v>334.7350330522321</v>
      </c>
      <c r="M333" s="43">
        <v>0</v>
      </c>
      <c r="N333" s="43">
        <v>4040.7244155406952</v>
      </c>
      <c r="O333" s="43">
        <v>0</v>
      </c>
      <c r="P333" s="43">
        <v>581.89901853055505</v>
      </c>
      <c r="Q333" s="43">
        <v>7182.4145337876098</v>
      </c>
      <c r="R333" s="43">
        <v>2420.9856542397351</v>
      </c>
      <c r="S333" s="43">
        <v>577.73660291030717</v>
      </c>
      <c r="T333" s="43">
        <v>2264.9011966586113</v>
      </c>
      <c r="U333" s="43">
        <v>399.30132129519654</v>
      </c>
      <c r="V333" s="43">
        <v>0</v>
      </c>
      <c r="W333" s="43">
        <v>4000.1380898952484</v>
      </c>
      <c r="X333" s="43">
        <v>0</v>
      </c>
      <c r="Y333" s="43">
        <v>575.70137416834825</v>
      </c>
      <c r="Z333" s="56">
        <v>4.0764071099320205</v>
      </c>
      <c r="AA333" s="50">
        <v>3396.456471474055</v>
      </c>
    </row>
    <row r="334" spans="2:27" x14ac:dyDescent="0.25">
      <c r="B334" s="50">
        <v>331</v>
      </c>
      <c r="C334" s="47">
        <v>7364.0199109262458</v>
      </c>
      <c r="D334" s="43">
        <v>2399.5790474720466</v>
      </c>
      <c r="E334" s="43">
        <v>592.58533560604542</v>
      </c>
      <c r="F334" s="43">
        <v>3537.373088747263</v>
      </c>
      <c r="G334" s="43">
        <v>433.84507099265306</v>
      </c>
      <c r="H334" s="43">
        <v>6416.7591481796435</v>
      </c>
      <c r="I334" s="43">
        <v>2250.722775366417</v>
      </c>
      <c r="J334" s="43">
        <v>574.57166861448854</v>
      </c>
      <c r="K334" s="43">
        <v>3015.2677601575851</v>
      </c>
      <c r="L334" s="43">
        <v>378.34530582999594</v>
      </c>
      <c r="M334" s="43">
        <v>0</v>
      </c>
      <c r="N334" s="43">
        <v>3778.2833578586578</v>
      </c>
      <c r="O334" s="43">
        <v>0</v>
      </c>
      <c r="P334" s="43">
        <v>674.04630921262594</v>
      </c>
      <c r="Q334" s="43">
        <v>8858.7891600513285</v>
      </c>
      <c r="R334" s="43">
        <v>2746.1653109894432</v>
      </c>
      <c r="S334" s="43">
        <v>668.05491013321114</v>
      </c>
      <c r="T334" s="43">
        <v>2554.6764150261879</v>
      </c>
      <c r="U334" s="43">
        <v>381.06487656527395</v>
      </c>
      <c r="V334" s="43">
        <v>0</v>
      </c>
      <c r="W334" s="43">
        <v>2893.1884336471558</v>
      </c>
      <c r="X334" s="43">
        <v>0</v>
      </c>
      <c r="Y334" s="43">
        <v>1081.1878731988988</v>
      </c>
      <c r="Z334" s="56">
        <v>3.9860317578782078</v>
      </c>
      <c r="AA334" s="50">
        <v>4066.387740320833</v>
      </c>
    </row>
    <row r="335" spans="2:27" x14ac:dyDescent="0.25">
      <c r="B335" s="50">
        <v>332</v>
      </c>
      <c r="C335" s="47">
        <v>6770.5462495261891</v>
      </c>
      <c r="D335" s="43">
        <v>2601.6284112828703</v>
      </c>
      <c r="E335" s="43">
        <v>639.08092560700129</v>
      </c>
      <c r="F335" s="43">
        <v>1889.2164957523346</v>
      </c>
      <c r="G335" s="43">
        <v>356.81439518220247</v>
      </c>
      <c r="H335" s="43">
        <v>5362.545105841773</v>
      </c>
      <c r="I335" s="43">
        <v>2828.8389916754286</v>
      </c>
      <c r="J335" s="43">
        <v>763.27492229561324</v>
      </c>
      <c r="K335" s="43">
        <v>3385.2810215950012</v>
      </c>
      <c r="L335" s="43">
        <v>429.78651214986064</v>
      </c>
      <c r="M335" s="43">
        <v>1</v>
      </c>
      <c r="N335" s="43">
        <v>3906.6595861911774</v>
      </c>
      <c r="O335" s="43">
        <v>0</v>
      </c>
      <c r="P335" s="43">
        <v>939.56054170408504</v>
      </c>
      <c r="Q335" s="43">
        <v>6786.8748755255074</v>
      </c>
      <c r="R335" s="43">
        <v>2352.539669079199</v>
      </c>
      <c r="S335" s="43">
        <v>604.10211027295918</v>
      </c>
      <c r="T335" s="43">
        <v>2049.5136958360672</v>
      </c>
      <c r="U335" s="43">
        <v>448.57377954654635</v>
      </c>
      <c r="V335" s="43">
        <v>0</v>
      </c>
      <c r="W335" s="43">
        <v>1012.0204825401306</v>
      </c>
      <c r="X335" s="43">
        <v>0</v>
      </c>
      <c r="Y335" s="43">
        <v>1304.5277608994138</v>
      </c>
      <c r="Z335" s="56">
        <v>4.1991344663465364</v>
      </c>
      <c r="AA335" s="50">
        <v>3153.4127416932083</v>
      </c>
    </row>
    <row r="336" spans="2:27" x14ac:dyDescent="0.25">
      <c r="B336" s="50">
        <v>333</v>
      </c>
      <c r="C336" s="47">
        <v>7627.803425972309</v>
      </c>
      <c r="D336" s="43">
        <v>2183.1270550100076</v>
      </c>
      <c r="E336" s="43">
        <v>696.96280063197594</v>
      </c>
      <c r="F336" s="43">
        <v>2793.8442733883858</v>
      </c>
      <c r="G336" s="43">
        <v>332.90233514408891</v>
      </c>
      <c r="H336" s="43">
        <v>7444.3392464142144</v>
      </c>
      <c r="I336" s="43">
        <v>2315.6657801857523</v>
      </c>
      <c r="J336" s="43">
        <v>502.35644741199269</v>
      </c>
      <c r="K336" s="43">
        <v>1559.6928398311138</v>
      </c>
      <c r="L336" s="43">
        <v>427.4280205459313</v>
      </c>
      <c r="M336" s="43">
        <v>0</v>
      </c>
      <c r="N336" s="43">
        <v>2631.699179649353</v>
      </c>
      <c r="O336" s="43">
        <v>0</v>
      </c>
      <c r="P336" s="43">
        <v>965.05999769021832</v>
      </c>
      <c r="Q336" s="43">
        <v>8310.2588412015175</v>
      </c>
      <c r="R336" s="43">
        <v>2649.6068456999051</v>
      </c>
      <c r="S336" s="43">
        <v>566.27284657328596</v>
      </c>
      <c r="T336" s="43">
        <v>2105.046214312315</v>
      </c>
      <c r="U336" s="43">
        <v>463.03349121621227</v>
      </c>
      <c r="V336" s="43">
        <v>0</v>
      </c>
      <c r="W336" s="43">
        <v>2679.0416083335876</v>
      </c>
      <c r="X336" s="43">
        <v>0</v>
      </c>
      <c r="Y336" s="43">
        <v>580.70714500672034</v>
      </c>
      <c r="Z336" s="56">
        <v>4.1260492365325163</v>
      </c>
      <c r="AA336" s="50">
        <v>3658.2739016677951</v>
      </c>
    </row>
    <row r="337" spans="2:27" x14ac:dyDescent="0.25">
      <c r="B337" s="50">
        <v>334</v>
      </c>
      <c r="C337" s="47">
        <v>7074.0344670525528</v>
      </c>
      <c r="D337" s="43">
        <v>2069.9587710884139</v>
      </c>
      <c r="E337" s="43">
        <v>681.55052170247961</v>
      </c>
      <c r="F337" s="43">
        <v>2634.25194054842</v>
      </c>
      <c r="G337" s="43">
        <v>400.40900179812013</v>
      </c>
      <c r="H337" s="43">
        <v>6838.4429658947993</v>
      </c>
      <c r="I337" s="43">
        <v>2558.5181016259367</v>
      </c>
      <c r="J337" s="43">
        <v>632.87521297721435</v>
      </c>
      <c r="K337" s="43">
        <v>3589.0599118173122</v>
      </c>
      <c r="L337" s="43">
        <v>354.60132092221528</v>
      </c>
      <c r="M337" s="43">
        <v>0</v>
      </c>
      <c r="N337" s="43">
        <v>3231.5280537605286</v>
      </c>
      <c r="O337" s="43">
        <v>1</v>
      </c>
      <c r="P337" s="43">
        <v>1035.6856352974546</v>
      </c>
      <c r="Q337" s="43">
        <v>6407.8229374522762</v>
      </c>
      <c r="R337" s="43">
        <v>3214.9582496139583</v>
      </c>
      <c r="S337" s="43">
        <v>692.88370038720825</v>
      </c>
      <c r="T337" s="43">
        <v>3192.8375402092934</v>
      </c>
      <c r="U337" s="43">
        <v>396.91240693840848</v>
      </c>
      <c r="V337" s="43">
        <v>0</v>
      </c>
      <c r="W337" s="43">
        <v>3680.5420320034027</v>
      </c>
      <c r="X337" s="43">
        <v>1</v>
      </c>
      <c r="Y337" s="43">
        <v>614.86432036479653</v>
      </c>
      <c r="Z337" s="56">
        <v>4.1389684966498157</v>
      </c>
      <c r="AA337" s="50">
        <v>3749.7939806810423</v>
      </c>
    </row>
    <row r="338" spans="2:27" x14ac:dyDescent="0.25">
      <c r="B338" s="50">
        <v>335</v>
      </c>
      <c r="C338" s="47">
        <v>8062.1044007308083</v>
      </c>
      <c r="D338" s="43">
        <v>2534.1900507464088</v>
      </c>
      <c r="E338" s="43">
        <v>571.89387702057888</v>
      </c>
      <c r="F338" s="43">
        <v>2861.2504605948925</v>
      </c>
      <c r="G338" s="43">
        <v>320.06828024394832</v>
      </c>
      <c r="H338" s="43">
        <v>7079.5489490037162</v>
      </c>
      <c r="I338" s="43">
        <v>2782.743988272045</v>
      </c>
      <c r="J338" s="43">
        <v>657.39069454151559</v>
      </c>
      <c r="K338" s="43">
        <v>2957.8750483691692</v>
      </c>
      <c r="L338" s="43">
        <v>393.06063463647308</v>
      </c>
      <c r="M338" s="43">
        <v>0</v>
      </c>
      <c r="N338" s="43">
        <v>4618.6315848827362</v>
      </c>
      <c r="O338" s="43">
        <v>0</v>
      </c>
      <c r="P338" s="43">
        <v>613.61424054961958</v>
      </c>
      <c r="Q338" s="43">
        <v>6644.3771148554824</v>
      </c>
      <c r="R338" s="43">
        <v>2478.8288213311716</v>
      </c>
      <c r="S338" s="43">
        <v>624.03698944805728</v>
      </c>
      <c r="T338" s="43">
        <v>1897.9247236251831</v>
      </c>
      <c r="U338" s="43">
        <v>339.11887458106679</v>
      </c>
      <c r="V338" s="43">
        <v>0</v>
      </c>
      <c r="W338" s="43">
        <v>4996.6607613563538</v>
      </c>
      <c r="X338" s="43">
        <v>0</v>
      </c>
      <c r="Y338" s="43">
        <v>827.64146555224875</v>
      </c>
      <c r="Z338" s="56">
        <v>4.0597807617877049</v>
      </c>
      <c r="AA338" s="50">
        <v>3198.2728343496542</v>
      </c>
    </row>
    <row r="339" spans="2:27" x14ac:dyDescent="0.25">
      <c r="B339" s="50">
        <v>336</v>
      </c>
      <c r="C339" s="47">
        <v>8584.3162973370236</v>
      </c>
      <c r="D339" s="43">
        <v>2936.0718100715603</v>
      </c>
      <c r="E339" s="43">
        <v>625.10226437163328</v>
      </c>
      <c r="F339" s="43">
        <v>3351.5139804780483</v>
      </c>
      <c r="G339" s="43">
        <v>332.1672447868325</v>
      </c>
      <c r="H339" s="43">
        <v>8604.1850307866061</v>
      </c>
      <c r="I339" s="43">
        <v>2563.0167456630179</v>
      </c>
      <c r="J339" s="43">
        <v>616.3424961294379</v>
      </c>
      <c r="K339" s="43">
        <v>2129.572815746069</v>
      </c>
      <c r="L339" s="43">
        <v>391.20690234794694</v>
      </c>
      <c r="M339" s="43">
        <v>0</v>
      </c>
      <c r="N339" s="43">
        <v>1368.5805947780609</v>
      </c>
      <c r="O339" s="43">
        <v>0</v>
      </c>
      <c r="P339" s="43">
        <v>1060.3355354523719</v>
      </c>
      <c r="Q339" s="43">
        <v>10074.89443678872</v>
      </c>
      <c r="R339" s="43">
        <v>2043.2968309856278</v>
      </c>
      <c r="S339" s="43">
        <v>518.95882952487977</v>
      </c>
      <c r="T339" s="43">
        <v>1528.7094455957413</v>
      </c>
      <c r="U339" s="43">
        <v>438.97912935513546</v>
      </c>
      <c r="V339" s="43">
        <v>0</v>
      </c>
      <c r="W339" s="43">
        <v>2787.9098374843597</v>
      </c>
      <c r="X339" s="43">
        <v>0</v>
      </c>
      <c r="Y339" s="43">
        <v>669.9996750615685</v>
      </c>
      <c r="Z339" s="56">
        <v>3.9317257685368716</v>
      </c>
      <c r="AA339" s="50">
        <v>3968.953988888496</v>
      </c>
    </row>
    <row r="340" spans="2:27" x14ac:dyDescent="0.25">
      <c r="B340" s="50">
        <v>337</v>
      </c>
      <c r="C340" s="47">
        <v>9340.6752644360058</v>
      </c>
      <c r="D340" s="43">
        <v>2450.7345702682242</v>
      </c>
      <c r="E340" s="43">
        <v>612.64932890428668</v>
      </c>
      <c r="F340" s="43">
        <v>3629.2283725738525</v>
      </c>
      <c r="G340" s="43">
        <v>312.60049205674272</v>
      </c>
      <c r="H340" s="43">
        <v>9442.360807529054</v>
      </c>
      <c r="I340" s="43">
        <v>3093.1439379259359</v>
      </c>
      <c r="J340" s="43">
        <v>570.50849292131693</v>
      </c>
      <c r="K340" s="43">
        <v>3553.0112005770206</v>
      </c>
      <c r="L340" s="43">
        <v>383.1495841246595</v>
      </c>
      <c r="M340" s="43">
        <v>0</v>
      </c>
      <c r="N340" s="43">
        <v>4475.9150846004486</v>
      </c>
      <c r="O340" s="43">
        <v>0</v>
      </c>
      <c r="P340" s="43">
        <v>764.08539720880151</v>
      </c>
      <c r="Q340" s="43">
        <v>9838.4129666804602</v>
      </c>
      <c r="R340" s="43">
        <v>2406.0263974983345</v>
      </c>
      <c r="S340" s="43">
        <v>585.56946887777781</v>
      </c>
      <c r="T340" s="43">
        <v>2176.2725542485714</v>
      </c>
      <c r="U340" s="43">
        <v>363.87193662247881</v>
      </c>
      <c r="V340" s="43">
        <v>0</v>
      </c>
      <c r="W340" s="43">
        <v>4801.380767583847</v>
      </c>
      <c r="X340" s="43">
        <v>0</v>
      </c>
      <c r="Y340" s="43">
        <v>1103.2862612090414</v>
      </c>
      <c r="Z340" s="56">
        <v>3.8166386366593557</v>
      </c>
      <c r="AA340" s="50">
        <v>4289.1546416498477</v>
      </c>
    </row>
    <row r="341" spans="2:27" x14ac:dyDescent="0.25">
      <c r="B341" s="50">
        <v>338</v>
      </c>
      <c r="C341" s="47">
        <v>5685.8311239610566</v>
      </c>
      <c r="D341" s="43">
        <v>2074.6312791976065</v>
      </c>
      <c r="E341" s="43">
        <v>616.76703257926329</v>
      </c>
      <c r="F341" s="43">
        <v>2763.3172878623009</v>
      </c>
      <c r="G341" s="43">
        <v>395.8005455178407</v>
      </c>
      <c r="H341" s="43">
        <v>8577.0898984853102</v>
      </c>
      <c r="I341" s="43">
        <v>2425.2010250429412</v>
      </c>
      <c r="J341" s="43">
        <v>528.70946167082332</v>
      </c>
      <c r="K341" s="43">
        <v>3070.6835344433784</v>
      </c>
      <c r="L341" s="43">
        <v>371.00575916557068</v>
      </c>
      <c r="M341" s="43">
        <v>0</v>
      </c>
      <c r="N341" s="43">
        <v>4702.7627453804016</v>
      </c>
      <c r="O341" s="43">
        <v>0</v>
      </c>
      <c r="P341" s="43">
        <v>1034.2969685609926</v>
      </c>
      <c r="Q341" s="43">
        <v>7301.6228775678301</v>
      </c>
      <c r="R341" s="43">
        <v>2491.7535029542887</v>
      </c>
      <c r="S341" s="43">
        <v>549.95020405642697</v>
      </c>
      <c r="T341" s="43">
        <v>1958.3723032474518</v>
      </c>
      <c r="U341" s="43">
        <v>357.44103489810971</v>
      </c>
      <c r="V341" s="43">
        <v>0</v>
      </c>
      <c r="W341" s="43">
        <v>2167.915967464447</v>
      </c>
      <c r="X341" s="43">
        <v>0</v>
      </c>
      <c r="Y341" s="43">
        <v>901.84818219591477</v>
      </c>
      <c r="Z341" s="56">
        <v>3.8265682638479324</v>
      </c>
      <c r="AA341" s="50">
        <v>3569.5534434262795</v>
      </c>
    </row>
    <row r="342" spans="2:27" x14ac:dyDescent="0.25">
      <c r="B342" s="50">
        <v>339</v>
      </c>
      <c r="C342" s="47">
        <v>8927.7917961886506</v>
      </c>
      <c r="D342" s="43">
        <v>2301.8057587133117</v>
      </c>
      <c r="E342" s="43">
        <v>680.85782564583099</v>
      </c>
      <c r="F342" s="43">
        <v>2290.6721185147762</v>
      </c>
      <c r="G342" s="43">
        <v>423.76079753779925</v>
      </c>
      <c r="H342" s="43">
        <v>8157.1403816592974</v>
      </c>
      <c r="I342" s="43">
        <v>2520.9518288887061</v>
      </c>
      <c r="J342" s="43">
        <v>669.86114877585931</v>
      </c>
      <c r="K342" s="43">
        <v>2988.5035215318203</v>
      </c>
      <c r="L342" s="43">
        <v>418.97918099218151</v>
      </c>
      <c r="M342" s="43">
        <v>0</v>
      </c>
      <c r="N342" s="43">
        <v>2075.5524690151215</v>
      </c>
      <c r="O342" s="43">
        <v>0</v>
      </c>
      <c r="P342" s="43">
        <v>916.29121572248778</v>
      </c>
      <c r="Q342" s="43">
        <v>5263.2749486595449</v>
      </c>
      <c r="R342" s="43">
        <v>2808.3559468602925</v>
      </c>
      <c r="S342" s="43">
        <v>622.90783982989319</v>
      </c>
      <c r="T342" s="43">
        <v>2916.6270671784878</v>
      </c>
      <c r="U342" s="43">
        <v>418.5001793221345</v>
      </c>
      <c r="V342" s="43">
        <v>0</v>
      </c>
      <c r="W342" s="43">
        <v>3461.8741707801819</v>
      </c>
      <c r="X342" s="43">
        <v>0</v>
      </c>
      <c r="Y342" s="43">
        <v>959.9446382532642</v>
      </c>
      <c r="Z342" s="56">
        <v>4.0999545685730823</v>
      </c>
      <c r="AA342" s="50">
        <v>3178.0025275707139</v>
      </c>
    </row>
    <row r="343" spans="2:27" x14ac:dyDescent="0.25">
      <c r="B343" s="50">
        <v>340</v>
      </c>
      <c r="C343" s="47">
        <v>7023.3935062482615</v>
      </c>
      <c r="D343" s="43">
        <v>2200.1332758741851</v>
      </c>
      <c r="E343" s="43">
        <v>636.69024740312852</v>
      </c>
      <c r="F343" s="43">
        <v>2190.1692496240139</v>
      </c>
      <c r="G343" s="43">
        <v>448.79080313814165</v>
      </c>
      <c r="H343" s="43">
        <v>8755.8439862437554</v>
      </c>
      <c r="I343" s="43">
        <v>2564.343032184755</v>
      </c>
      <c r="J343" s="43">
        <v>571.31651841465441</v>
      </c>
      <c r="K343" s="43">
        <v>3114.9292804300785</v>
      </c>
      <c r="L343" s="43">
        <v>414.9518610847586</v>
      </c>
      <c r="M343" s="43">
        <v>0</v>
      </c>
      <c r="N343" s="43">
        <v>2885.5201787948608</v>
      </c>
      <c r="O343" s="43">
        <v>0</v>
      </c>
      <c r="P343" s="43">
        <v>871.77285398006029</v>
      </c>
      <c r="Q343" s="43">
        <v>10768.050273817827</v>
      </c>
      <c r="R343" s="43">
        <v>2068.4678219465054</v>
      </c>
      <c r="S343" s="43">
        <v>532.24665317544952</v>
      </c>
      <c r="T343" s="43">
        <v>1756.2763367593288</v>
      </c>
      <c r="U343" s="43">
        <v>371.21025842262759</v>
      </c>
      <c r="V343" s="43">
        <v>0</v>
      </c>
      <c r="W343" s="43">
        <v>2077.8037757873535</v>
      </c>
      <c r="X343" s="43">
        <v>0</v>
      </c>
      <c r="Y343" s="43">
        <v>1269.0949404756016</v>
      </c>
      <c r="Z343" s="56">
        <v>4.0364937369471958</v>
      </c>
      <c r="AA343" s="50">
        <v>4086.7773912608295</v>
      </c>
    </row>
    <row r="344" spans="2:27" x14ac:dyDescent="0.25">
      <c r="B344" s="50">
        <v>341</v>
      </c>
      <c r="C344" s="47">
        <v>9785.7479771709623</v>
      </c>
      <c r="D344" s="43">
        <v>2890.4877384940846</v>
      </c>
      <c r="E344" s="43">
        <v>636.31864407832495</v>
      </c>
      <c r="F344" s="43">
        <v>2302.8862044215202</v>
      </c>
      <c r="G344" s="43">
        <v>414.16891679297487</v>
      </c>
      <c r="H344" s="43">
        <v>6621.8556508965721</v>
      </c>
      <c r="I344" s="43">
        <v>2768.2469553740666</v>
      </c>
      <c r="J344" s="43">
        <v>714.26087077353748</v>
      </c>
      <c r="K344" s="43">
        <v>1817.9420904815197</v>
      </c>
      <c r="L344" s="43">
        <v>408.81649296274065</v>
      </c>
      <c r="M344" s="43">
        <v>0</v>
      </c>
      <c r="N344" s="43">
        <v>1783.6551952362061</v>
      </c>
      <c r="O344" s="43">
        <v>0</v>
      </c>
      <c r="P344" s="43">
        <v>888.67628443467129</v>
      </c>
      <c r="Q344" s="43">
        <v>8860.1584904490701</v>
      </c>
      <c r="R344" s="43">
        <v>3379.1296709749913</v>
      </c>
      <c r="S344" s="43">
        <v>715.35179287301457</v>
      </c>
      <c r="T344" s="43">
        <v>3831.6299606859684</v>
      </c>
      <c r="U344" s="43">
        <v>360.33027008426757</v>
      </c>
      <c r="V344" s="43">
        <v>0</v>
      </c>
      <c r="W344" s="43">
        <v>1303.7868647575378</v>
      </c>
      <c r="X344" s="43">
        <v>0</v>
      </c>
      <c r="Y344" s="43">
        <v>1253.9032106715968</v>
      </c>
      <c r="Z344" s="56">
        <v>4.0792327399651152</v>
      </c>
      <c r="AA344" s="50">
        <v>4448.5326878462192</v>
      </c>
    </row>
    <row r="345" spans="2:27" x14ac:dyDescent="0.25">
      <c r="B345" s="50">
        <v>342</v>
      </c>
      <c r="C345" s="47">
        <v>7693.1041335744339</v>
      </c>
      <c r="D345" s="43">
        <v>2773.4180991117933</v>
      </c>
      <c r="E345" s="43">
        <v>794.52171349502339</v>
      </c>
      <c r="F345" s="43">
        <v>2394.026954472065</v>
      </c>
      <c r="G345" s="43">
        <v>392.46932178045557</v>
      </c>
      <c r="H345" s="43">
        <v>7592.7098347256288</v>
      </c>
      <c r="I345" s="43">
        <v>3024.3435961726086</v>
      </c>
      <c r="J345" s="43">
        <v>604.65699933791916</v>
      </c>
      <c r="K345" s="43">
        <v>1958.6076967418194</v>
      </c>
      <c r="L345" s="43">
        <v>365.71717745850475</v>
      </c>
      <c r="M345" s="43">
        <v>0</v>
      </c>
      <c r="N345" s="43">
        <v>3379.7192852497101</v>
      </c>
      <c r="O345" s="43">
        <v>0</v>
      </c>
      <c r="P345" s="43">
        <v>680.05183860212492</v>
      </c>
      <c r="Q345" s="43">
        <v>8285.4003093488791</v>
      </c>
      <c r="R345" s="43">
        <v>2159.2545988531224</v>
      </c>
      <c r="S345" s="43">
        <v>548.90923530659813</v>
      </c>
      <c r="T345" s="43">
        <v>1716.9574914872646</v>
      </c>
      <c r="U345" s="43">
        <v>436.41763219596794</v>
      </c>
      <c r="V345" s="43">
        <v>0</v>
      </c>
      <c r="W345" s="43">
        <v>4858.0754177570343</v>
      </c>
      <c r="X345" s="43">
        <v>0</v>
      </c>
      <c r="Y345" s="43">
        <v>696.78737255455303</v>
      </c>
      <c r="Z345" s="56">
        <v>4.0262598234066695</v>
      </c>
      <c r="AA345" s="50">
        <v>3513.667743186511</v>
      </c>
    </row>
    <row r="346" spans="2:27" x14ac:dyDescent="0.25">
      <c r="B346" s="50">
        <v>343</v>
      </c>
      <c r="C346" s="47">
        <v>8331.8487029720636</v>
      </c>
      <c r="D346" s="43">
        <v>2306.6431308332421</v>
      </c>
      <c r="E346" s="43">
        <v>778.64198448292791</v>
      </c>
      <c r="F346" s="43">
        <v>2388.8372826576233</v>
      </c>
      <c r="G346" s="43">
        <v>466.24869129537649</v>
      </c>
      <c r="H346" s="43">
        <v>7549.7240688745369</v>
      </c>
      <c r="I346" s="43">
        <v>2909.5041720295526</v>
      </c>
      <c r="J346" s="43">
        <v>680.03018848917895</v>
      </c>
      <c r="K346" s="43">
        <v>1728.4163664281368</v>
      </c>
      <c r="L346" s="43">
        <v>391.4496311469286</v>
      </c>
      <c r="M346" s="43">
        <v>0</v>
      </c>
      <c r="N346" s="43">
        <v>4137.1949565410614</v>
      </c>
      <c r="O346" s="43">
        <v>0</v>
      </c>
      <c r="P346" s="43">
        <v>1105.2116174421635</v>
      </c>
      <c r="Q346" s="43">
        <v>8652.1035610381805</v>
      </c>
      <c r="R346" s="43">
        <v>2933.7153132279163</v>
      </c>
      <c r="S346" s="43">
        <v>620.10079998240712</v>
      </c>
      <c r="T346" s="43">
        <v>2188.3773320913315</v>
      </c>
      <c r="U346" s="43">
        <v>414.3654813217093</v>
      </c>
      <c r="V346" s="43">
        <v>0</v>
      </c>
      <c r="W346" s="43">
        <v>3686.6195683479309</v>
      </c>
      <c r="X346" s="43">
        <v>0</v>
      </c>
      <c r="Y346" s="43">
        <v>1076.3715912488556</v>
      </c>
      <c r="Z346" s="56">
        <v>4.0930206533226006</v>
      </c>
      <c r="AA346" s="50">
        <v>3862.3461317813071</v>
      </c>
    </row>
    <row r="347" spans="2:27" x14ac:dyDescent="0.25">
      <c r="B347" s="50">
        <v>344</v>
      </c>
      <c r="C347" s="47">
        <v>6670.2182302464907</v>
      </c>
      <c r="D347" s="43">
        <v>2862.2030952285481</v>
      </c>
      <c r="E347" s="43">
        <v>827.0172582389207</v>
      </c>
      <c r="F347" s="43">
        <v>3503.8650318980217</v>
      </c>
      <c r="G347" s="43">
        <v>387.45618506366054</v>
      </c>
      <c r="H347" s="43">
        <v>8889.9197872870136</v>
      </c>
      <c r="I347" s="43">
        <v>2144.6827589824147</v>
      </c>
      <c r="J347" s="43">
        <v>608.63870321316585</v>
      </c>
      <c r="K347" s="43">
        <v>3502.7615304291248</v>
      </c>
      <c r="L347" s="43">
        <v>367.79440746421437</v>
      </c>
      <c r="M347" s="43">
        <v>0</v>
      </c>
      <c r="N347" s="43">
        <v>1179.0687119960785</v>
      </c>
      <c r="O347" s="43">
        <v>0</v>
      </c>
      <c r="P347" s="43">
        <v>707.78066777153742</v>
      </c>
      <c r="Q347" s="43">
        <v>5359.6571373080405</v>
      </c>
      <c r="R347" s="43">
        <v>3000.4194377650288</v>
      </c>
      <c r="S347" s="43">
        <v>707.17372849643834</v>
      </c>
      <c r="T347" s="43">
        <v>3527.1899132430553</v>
      </c>
      <c r="U347" s="43">
        <v>423.02999972998936</v>
      </c>
      <c r="V347" s="43">
        <v>0</v>
      </c>
      <c r="W347" s="43">
        <v>1882.0810997486115</v>
      </c>
      <c r="X347" s="43">
        <v>0</v>
      </c>
      <c r="Y347" s="43">
        <v>684.91530400795909</v>
      </c>
      <c r="Z347" s="56">
        <v>4.132277041572654</v>
      </c>
      <c r="AA347" s="50">
        <v>3392.1903288477997</v>
      </c>
    </row>
    <row r="348" spans="2:27" x14ac:dyDescent="0.25">
      <c r="B348" s="50">
        <v>345</v>
      </c>
      <c r="C348" s="47">
        <v>7976.0627218356967</v>
      </c>
      <c r="D348" s="43">
        <v>2603.7602775924752</v>
      </c>
      <c r="E348" s="43">
        <v>566.20322378446122</v>
      </c>
      <c r="F348" s="43">
        <v>3972.2378848493099</v>
      </c>
      <c r="G348" s="43">
        <v>350.13587499462727</v>
      </c>
      <c r="H348" s="43">
        <v>5284.2840421532401</v>
      </c>
      <c r="I348" s="43">
        <v>2247.0018938107146</v>
      </c>
      <c r="J348" s="43">
        <v>768.55086758810967</v>
      </c>
      <c r="K348" s="43">
        <v>2409.4105742871761</v>
      </c>
      <c r="L348" s="43">
        <v>364.28025891616608</v>
      </c>
      <c r="M348" s="43">
        <v>0</v>
      </c>
      <c r="N348" s="43">
        <v>3658.3487212657928</v>
      </c>
      <c r="O348" s="43">
        <v>0</v>
      </c>
      <c r="P348" s="43">
        <v>953.2548296785676</v>
      </c>
      <c r="Q348" s="43">
        <v>6276.4058554021212</v>
      </c>
      <c r="R348" s="43">
        <v>2736.1107789832708</v>
      </c>
      <c r="S348" s="43">
        <v>647.25959218545438</v>
      </c>
      <c r="T348" s="43">
        <v>2538.5214567184448</v>
      </c>
      <c r="U348" s="43">
        <v>415.0584395452629</v>
      </c>
      <c r="V348" s="43">
        <v>0</v>
      </c>
      <c r="W348" s="43">
        <v>4225.9892842769623</v>
      </c>
      <c r="X348" s="43">
        <v>0</v>
      </c>
      <c r="Y348" s="43">
        <v>1071.9796073244504</v>
      </c>
      <c r="Z348" s="56">
        <v>4.0656120140660752</v>
      </c>
      <c r="AA348" s="50">
        <v>3348.4149682103202</v>
      </c>
    </row>
    <row r="349" spans="2:27" x14ac:dyDescent="0.25">
      <c r="B349" s="50">
        <v>346</v>
      </c>
      <c r="C349" s="47">
        <v>7157.7836395135382</v>
      </c>
      <c r="D349" s="43">
        <v>2737.8013889762424</v>
      </c>
      <c r="E349" s="43">
        <v>677.63707256412749</v>
      </c>
      <c r="F349" s="43">
        <v>2675.6673146784306</v>
      </c>
      <c r="G349" s="43">
        <v>377.68742140800555</v>
      </c>
      <c r="H349" s="43">
        <v>5726.7368633712122</v>
      </c>
      <c r="I349" s="43">
        <v>2410.3571088191893</v>
      </c>
      <c r="J349" s="43">
        <v>689.99207629320097</v>
      </c>
      <c r="K349" s="43">
        <v>2646.5561211109161</v>
      </c>
      <c r="L349" s="43">
        <v>438.34837778462531</v>
      </c>
      <c r="M349" s="43">
        <v>0</v>
      </c>
      <c r="N349" s="43">
        <v>2079.0950932502747</v>
      </c>
      <c r="O349" s="43">
        <v>0</v>
      </c>
      <c r="P349" s="43">
        <v>763.96709564567482</v>
      </c>
      <c r="Q349" s="43">
        <v>6225.9170133898124</v>
      </c>
      <c r="R349" s="43">
        <v>2563.3225722104416</v>
      </c>
      <c r="S349" s="43">
        <v>662.98477496172848</v>
      </c>
      <c r="T349" s="43">
        <v>2679.8042786121368</v>
      </c>
      <c r="U349" s="43">
        <v>349.96731920034489</v>
      </c>
      <c r="V349" s="43">
        <v>0</v>
      </c>
      <c r="W349" s="43">
        <v>1511.5466542243958</v>
      </c>
      <c r="X349" s="43">
        <v>0</v>
      </c>
      <c r="Y349" s="43">
        <v>1004.0628908004203</v>
      </c>
      <c r="Z349" s="56">
        <v>4.0024516706765487</v>
      </c>
      <c r="AA349" s="50">
        <v>3368.4344166223386</v>
      </c>
    </row>
    <row r="350" spans="2:27" x14ac:dyDescent="0.25">
      <c r="B350" s="50">
        <v>347</v>
      </c>
      <c r="C350" s="47">
        <v>5318.7464724573138</v>
      </c>
      <c r="D350" s="43">
        <v>2689.0310140731267</v>
      </c>
      <c r="E350" s="43">
        <v>529.39209245392772</v>
      </c>
      <c r="F350" s="43">
        <v>3365.4873831570148</v>
      </c>
      <c r="G350" s="43">
        <v>372.07314263838759</v>
      </c>
      <c r="H350" s="43">
        <v>9650.368692944332</v>
      </c>
      <c r="I350" s="43">
        <v>2472.5761944562223</v>
      </c>
      <c r="J350" s="43">
        <v>650.7020136773026</v>
      </c>
      <c r="K350" s="43">
        <v>3742.9267211258411</v>
      </c>
      <c r="L350" s="43">
        <v>459.36032697731747</v>
      </c>
      <c r="M350" s="43">
        <v>1</v>
      </c>
      <c r="N350" s="43">
        <v>3991.0771331787109</v>
      </c>
      <c r="O350" s="43">
        <v>1</v>
      </c>
      <c r="P350" s="43">
        <v>1059.0553360874515</v>
      </c>
      <c r="Q350" s="43">
        <v>7213.5940962500526</v>
      </c>
      <c r="R350" s="43">
        <v>3175.5570166238358</v>
      </c>
      <c r="S350" s="43">
        <v>619.97077377774463</v>
      </c>
      <c r="T350" s="43">
        <v>3524.4653829932213</v>
      </c>
      <c r="U350" s="43">
        <v>341.31422689424232</v>
      </c>
      <c r="V350" s="43">
        <v>0</v>
      </c>
      <c r="W350" s="43">
        <v>2700.3137731552124</v>
      </c>
      <c r="X350" s="43">
        <v>0</v>
      </c>
      <c r="Y350" s="43">
        <v>750.06580566701984</v>
      </c>
      <c r="Z350" s="56">
        <v>3.8020420866949682</v>
      </c>
      <c r="AA350" s="50">
        <v>4175.3618541184542</v>
      </c>
    </row>
    <row r="351" spans="2:27" x14ac:dyDescent="0.25">
      <c r="B351" s="50">
        <v>348</v>
      </c>
      <c r="C351" s="47">
        <v>8735.2273673218388</v>
      </c>
      <c r="D351" s="43">
        <v>2279.5160518040675</v>
      </c>
      <c r="E351" s="43">
        <v>845.62285362518833</v>
      </c>
      <c r="F351" s="43">
        <v>3990.4260669648647</v>
      </c>
      <c r="G351" s="43">
        <v>391.08869695075288</v>
      </c>
      <c r="H351" s="43">
        <v>7099.711580323863</v>
      </c>
      <c r="I351" s="43">
        <v>2972.7313591125562</v>
      </c>
      <c r="J351" s="43">
        <v>666.31401627701518</v>
      </c>
      <c r="K351" s="43">
        <v>2471.4234831929207</v>
      </c>
      <c r="L351" s="43">
        <v>460.63778814931135</v>
      </c>
      <c r="M351" s="43">
        <v>0</v>
      </c>
      <c r="N351" s="43">
        <v>1850.3828542232513</v>
      </c>
      <c r="O351" s="43">
        <v>0</v>
      </c>
      <c r="P351" s="43">
        <v>648.18771945109484</v>
      </c>
      <c r="Q351" s="43">
        <v>7233.102730682609</v>
      </c>
      <c r="R351" s="43">
        <v>2803.8469316982032</v>
      </c>
      <c r="S351" s="43">
        <v>701.594936865975</v>
      </c>
      <c r="T351" s="43">
        <v>2355.090998262167</v>
      </c>
      <c r="U351" s="43">
        <v>338.63001082950484</v>
      </c>
      <c r="V351" s="43">
        <v>0</v>
      </c>
      <c r="W351" s="43">
        <v>4772.857075214386</v>
      </c>
      <c r="X351" s="43">
        <v>0</v>
      </c>
      <c r="Y351" s="43">
        <v>1193.0162239124868</v>
      </c>
      <c r="Z351" s="56">
        <v>4.2175205710582029</v>
      </c>
      <c r="AA351" s="50">
        <v>3421.9787112306394</v>
      </c>
    </row>
    <row r="352" spans="2:27" x14ac:dyDescent="0.25">
      <c r="B352" s="50">
        <v>349</v>
      </c>
      <c r="C352" s="47">
        <v>7328.4097110657312</v>
      </c>
      <c r="D352" s="43">
        <v>2442.0731043677297</v>
      </c>
      <c r="E352" s="43">
        <v>621.40426610251552</v>
      </c>
      <c r="F352" s="43">
        <v>2740.4731898009777</v>
      </c>
      <c r="G352" s="43">
        <v>401.07931401203683</v>
      </c>
      <c r="H352" s="43">
        <v>9166.5288170280619</v>
      </c>
      <c r="I352" s="43">
        <v>2592.2442517204931</v>
      </c>
      <c r="J352" s="43">
        <v>543.87259105772455</v>
      </c>
      <c r="K352" s="43">
        <v>1807.4264800548553</v>
      </c>
      <c r="L352" s="43">
        <v>435.610246581463</v>
      </c>
      <c r="M352" s="43">
        <v>0</v>
      </c>
      <c r="N352" s="43">
        <v>2067.2046806812286</v>
      </c>
      <c r="O352" s="43">
        <v>0</v>
      </c>
      <c r="P352" s="43">
        <v>857.32659457321267</v>
      </c>
      <c r="Q352" s="43">
        <v>5661.5942669564411</v>
      </c>
      <c r="R352" s="43">
        <v>2728.0960702397142</v>
      </c>
      <c r="S352" s="43">
        <v>636.05367309904295</v>
      </c>
      <c r="T352" s="43">
        <v>2005.5624251067638</v>
      </c>
      <c r="U352" s="43">
        <v>374.4178199614372</v>
      </c>
      <c r="V352" s="43">
        <v>0</v>
      </c>
      <c r="W352" s="43">
        <v>2626.6199567317963</v>
      </c>
      <c r="X352" s="43">
        <v>1</v>
      </c>
      <c r="Y352" s="43">
        <v>1067.5311923801289</v>
      </c>
      <c r="Z352" s="56">
        <v>4.2515859105456331</v>
      </c>
      <c r="AA352" s="50">
        <v>3168.9952246582784</v>
      </c>
    </row>
    <row r="353" spans="2:27" x14ac:dyDescent="0.25">
      <c r="B353" s="50">
        <v>350</v>
      </c>
      <c r="C353" s="47">
        <v>8081.6127493879958</v>
      </c>
      <c r="D353" s="43">
        <v>2184.6013073774566</v>
      </c>
      <c r="E353" s="43">
        <v>574.02378940368703</v>
      </c>
      <c r="F353" s="43">
        <v>3006.8469579517841</v>
      </c>
      <c r="G353" s="43">
        <v>425.85471283026772</v>
      </c>
      <c r="H353" s="43">
        <v>7290.4861705956628</v>
      </c>
      <c r="I353" s="43">
        <v>2802.3954118719403</v>
      </c>
      <c r="J353" s="43">
        <v>721.81032353885132</v>
      </c>
      <c r="K353" s="43">
        <v>2232.0722153782845</v>
      </c>
      <c r="L353" s="43">
        <v>428.33592838389677</v>
      </c>
      <c r="M353" s="43">
        <v>0</v>
      </c>
      <c r="N353" s="43">
        <v>1108.9100456237793</v>
      </c>
      <c r="O353" s="43">
        <v>0</v>
      </c>
      <c r="P353" s="43">
        <v>525.84233450869488</v>
      </c>
      <c r="Q353" s="43">
        <v>7455.256198184602</v>
      </c>
      <c r="R353" s="43">
        <v>2801.5598386896545</v>
      </c>
      <c r="S353" s="43">
        <v>644.46842124300679</v>
      </c>
      <c r="T353" s="43">
        <v>2391.6813923418522</v>
      </c>
      <c r="U353" s="43">
        <v>393.58179126974215</v>
      </c>
      <c r="V353" s="43">
        <v>0</v>
      </c>
      <c r="W353" s="43">
        <v>3934.9178237915039</v>
      </c>
      <c r="X353" s="43">
        <v>0</v>
      </c>
      <c r="Y353" s="43">
        <v>1138.1280790084998</v>
      </c>
      <c r="Z353" s="56">
        <v>3.9596140210013964</v>
      </c>
      <c r="AA353" s="50">
        <v>3709.0856744705115</v>
      </c>
    </row>
    <row r="354" spans="2:27" x14ac:dyDescent="0.25">
      <c r="B354" s="50">
        <v>351</v>
      </c>
      <c r="C354" s="47">
        <v>8164.1782821952584</v>
      </c>
      <c r="D354" s="43">
        <v>2748.1191147377895</v>
      </c>
      <c r="E354" s="43">
        <v>517.33524487748537</v>
      </c>
      <c r="F354" s="43">
        <v>2935.791479498148</v>
      </c>
      <c r="G354" s="43">
        <v>343.12815543110054</v>
      </c>
      <c r="H354" s="43">
        <v>6900.7834597371275</v>
      </c>
      <c r="I354" s="43">
        <v>2260.9190031652583</v>
      </c>
      <c r="J354" s="43">
        <v>704.69567623726891</v>
      </c>
      <c r="K354" s="43">
        <v>2690.9174337983131</v>
      </c>
      <c r="L354" s="43">
        <v>364.75153089942319</v>
      </c>
      <c r="M354" s="43">
        <v>0</v>
      </c>
      <c r="N354" s="43">
        <v>3832.0364453792572</v>
      </c>
      <c r="O354" s="43">
        <v>0</v>
      </c>
      <c r="P354" s="43">
        <v>650.95981843263394</v>
      </c>
      <c r="Q354" s="43">
        <v>8198.4975510367622</v>
      </c>
      <c r="R354" s="43">
        <v>2221.922901735807</v>
      </c>
      <c r="S354" s="43">
        <v>549.68496902053141</v>
      </c>
      <c r="T354" s="43">
        <v>2152.7559486031532</v>
      </c>
      <c r="U354" s="43">
        <v>417.18945809240222</v>
      </c>
      <c r="V354" s="43">
        <v>0</v>
      </c>
      <c r="W354" s="43">
        <v>2905.6309654712677</v>
      </c>
      <c r="X354" s="43">
        <v>0</v>
      </c>
      <c r="Y354" s="43">
        <v>750.22222492229639</v>
      </c>
      <c r="Z354" s="56">
        <v>4.0725267018408786</v>
      </c>
      <c r="AA354" s="50">
        <v>3570.2775925118444</v>
      </c>
    </row>
    <row r="355" spans="2:27" x14ac:dyDescent="0.25">
      <c r="B355" s="50">
        <v>352</v>
      </c>
      <c r="C355" s="47">
        <v>7856.2494449561582</v>
      </c>
      <c r="D355" s="43">
        <v>2739.2458981292002</v>
      </c>
      <c r="E355" s="43">
        <v>618.45837261525173</v>
      </c>
      <c r="F355" s="43">
        <v>2619.6957629919052</v>
      </c>
      <c r="G355" s="43">
        <v>376.48868380407066</v>
      </c>
      <c r="H355" s="43">
        <v>5958.2360758245031</v>
      </c>
      <c r="I355" s="43">
        <v>2319.9151057620747</v>
      </c>
      <c r="J355" s="43">
        <v>621.21195131295087</v>
      </c>
      <c r="K355" s="43">
        <v>3567.4429500102997</v>
      </c>
      <c r="L355" s="43">
        <v>365.19640531958566</v>
      </c>
      <c r="M355" s="43">
        <v>0</v>
      </c>
      <c r="N355" s="43">
        <v>1472.5844900608063</v>
      </c>
      <c r="O355" s="43">
        <v>0</v>
      </c>
      <c r="P355" s="43">
        <v>562.09289433979052</v>
      </c>
      <c r="Q355" s="43">
        <v>6070.6786670413794</v>
      </c>
      <c r="R355" s="43">
        <v>2394.3913702180371</v>
      </c>
      <c r="S355" s="43">
        <v>611.98358531533756</v>
      </c>
      <c r="T355" s="43">
        <v>2058.4169244766235</v>
      </c>
      <c r="U355" s="43">
        <v>436.35159036300013</v>
      </c>
      <c r="V355" s="43">
        <v>0</v>
      </c>
      <c r="W355" s="43">
        <v>1038.2033529281616</v>
      </c>
      <c r="X355" s="43">
        <v>0</v>
      </c>
      <c r="Y355" s="43">
        <v>842.17646860457057</v>
      </c>
      <c r="Z355" s="56">
        <v>3.9878688019418655</v>
      </c>
      <c r="AA355" s="50">
        <v>3152.5164848183108</v>
      </c>
    </row>
    <row r="356" spans="2:27" x14ac:dyDescent="0.25">
      <c r="B356" s="50">
        <v>353</v>
      </c>
      <c r="C356" s="47">
        <v>7613.5285039551536</v>
      </c>
      <c r="D356" s="43">
        <v>3102.8084896662167</v>
      </c>
      <c r="E356" s="43">
        <v>599.96143461877011</v>
      </c>
      <c r="F356" s="43">
        <v>3460.0292401015759</v>
      </c>
      <c r="G356" s="43">
        <v>479.95140521473564</v>
      </c>
      <c r="H356" s="43">
        <v>5898.1977523028372</v>
      </c>
      <c r="I356" s="43">
        <v>2449.205585097443</v>
      </c>
      <c r="J356" s="43">
        <v>633.58885366149968</v>
      </c>
      <c r="K356" s="43">
        <v>3095.1971739530563</v>
      </c>
      <c r="L356" s="43">
        <v>411.44841149289294</v>
      </c>
      <c r="M356" s="43">
        <v>0</v>
      </c>
      <c r="N356" s="43">
        <v>4344.6280286312103</v>
      </c>
      <c r="O356" s="43">
        <v>0</v>
      </c>
      <c r="P356" s="43">
        <v>531.6832851563646</v>
      </c>
      <c r="Q356" s="43">
        <v>6698.9172111702037</v>
      </c>
      <c r="R356" s="43">
        <v>2786.6686529854887</v>
      </c>
      <c r="S356" s="43">
        <v>599.74488582275524</v>
      </c>
      <c r="T356" s="43">
        <v>2373.4261158108711</v>
      </c>
      <c r="U356" s="43">
        <v>369.51087105314252</v>
      </c>
      <c r="V356" s="43">
        <v>0</v>
      </c>
      <c r="W356" s="43">
        <v>2737.2678668498993</v>
      </c>
      <c r="X356" s="43">
        <v>0</v>
      </c>
      <c r="Y356" s="43">
        <v>701.3135519023208</v>
      </c>
      <c r="Z356" s="56">
        <v>4.2140955308290735</v>
      </c>
      <c r="AA356" s="50">
        <v>3281.4319551322346</v>
      </c>
    </row>
    <row r="357" spans="2:27" x14ac:dyDescent="0.25">
      <c r="B357" s="50">
        <v>354</v>
      </c>
      <c r="C357" s="47">
        <v>7639.1395169399984</v>
      </c>
      <c r="D357" s="43">
        <v>2115.8017376329622</v>
      </c>
      <c r="E357" s="43">
        <v>511.00860114227851</v>
      </c>
      <c r="F357" s="43">
        <v>2299.4434398412704</v>
      </c>
      <c r="G357" s="43">
        <v>421.38433365992</v>
      </c>
      <c r="H357" s="43">
        <v>8363.1199094122021</v>
      </c>
      <c r="I357" s="43">
        <v>2625.9509495428683</v>
      </c>
      <c r="J357" s="43">
        <v>708.90275549911735</v>
      </c>
      <c r="K357" s="43">
        <v>3631.0416725277901</v>
      </c>
      <c r="L357" s="43">
        <v>428.71853805931266</v>
      </c>
      <c r="M357" s="43">
        <v>0</v>
      </c>
      <c r="N357" s="43">
        <v>4126.4160161018372</v>
      </c>
      <c r="O357" s="43">
        <v>0</v>
      </c>
      <c r="P357" s="43">
        <v>735.91423702514919</v>
      </c>
      <c r="Q357" s="43">
        <v>7326.7085511634086</v>
      </c>
      <c r="R357" s="43">
        <v>2465.0597422106775</v>
      </c>
      <c r="S357" s="43">
        <v>551.88956547405485</v>
      </c>
      <c r="T357" s="43">
        <v>2741.2741811573505</v>
      </c>
      <c r="U357" s="43">
        <v>353.60440806579646</v>
      </c>
      <c r="V357" s="43">
        <v>0</v>
      </c>
      <c r="W357" s="43">
        <v>3263.0192928314209</v>
      </c>
      <c r="X357" s="43">
        <v>0</v>
      </c>
      <c r="Y357" s="43">
        <v>795.7077493701604</v>
      </c>
      <c r="Z357" s="56">
        <v>3.9560866021038708</v>
      </c>
      <c r="AA357" s="50">
        <v>3649.7018140080118</v>
      </c>
    </row>
    <row r="358" spans="2:27" x14ac:dyDescent="0.25">
      <c r="B358" s="50">
        <v>355</v>
      </c>
      <c r="C358" s="47">
        <v>8634.0104631130653</v>
      </c>
      <c r="D358" s="43">
        <v>2263.2161723716977</v>
      </c>
      <c r="E358" s="43">
        <v>632.94139051878403</v>
      </c>
      <c r="F358" s="43">
        <v>2692.941018640995</v>
      </c>
      <c r="G358" s="43">
        <v>362.77400696563348</v>
      </c>
      <c r="H358" s="43">
        <v>10218.953619987617</v>
      </c>
      <c r="I358" s="43">
        <v>2761.4626803989968</v>
      </c>
      <c r="J358" s="43">
        <v>627.81257451973443</v>
      </c>
      <c r="K358" s="43">
        <v>2390.9205296635628</v>
      </c>
      <c r="L358" s="43">
        <v>374.48257178940241</v>
      </c>
      <c r="M358" s="43">
        <v>0</v>
      </c>
      <c r="N358" s="43">
        <v>1170.5697395801544</v>
      </c>
      <c r="O358" s="43">
        <v>0</v>
      </c>
      <c r="P358" s="43">
        <v>1125.6863165456916</v>
      </c>
      <c r="Q358" s="43">
        <v>6990.5705492740863</v>
      </c>
      <c r="R358" s="43">
        <v>2987.6696646207001</v>
      </c>
      <c r="S358" s="43">
        <v>659.73364862182905</v>
      </c>
      <c r="T358" s="43">
        <v>2923.2354936003685</v>
      </c>
      <c r="U358" s="43">
        <v>425.45041428024319</v>
      </c>
      <c r="V358" s="43">
        <v>0</v>
      </c>
      <c r="W358" s="43">
        <v>4044.1065626144409</v>
      </c>
      <c r="X358" s="43">
        <v>0</v>
      </c>
      <c r="Y358" s="43">
        <v>759.73376557359688</v>
      </c>
      <c r="Z358" s="56">
        <v>3.9780360348173063</v>
      </c>
      <c r="AA358" s="50">
        <v>3767.3514365451188</v>
      </c>
    </row>
    <row r="359" spans="2:27" x14ac:dyDescent="0.25">
      <c r="B359" s="50">
        <v>356</v>
      </c>
      <c r="C359" s="47">
        <v>8286.5817869422717</v>
      </c>
      <c r="D359" s="43">
        <v>3283.218486452105</v>
      </c>
      <c r="E359" s="43">
        <v>622.7469669457231</v>
      </c>
      <c r="F359" s="43">
        <v>3240.5550353229046</v>
      </c>
      <c r="G359" s="43">
        <v>359.59032575256128</v>
      </c>
      <c r="H359" s="43">
        <v>7300.9200659469798</v>
      </c>
      <c r="I359" s="43">
        <v>2808.249186867456</v>
      </c>
      <c r="J359" s="43">
        <v>734.42453694630967</v>
      </c>
      <c r="K359" s="43">
        <v>3232.2326543927193</v>
      </c>
      <c r="L359" s="43">
        <v>398.07366889129725</v>
      </c>
      <c r="M359" s="43">
        <v>0</v>
      </c>
      <c r="N359" s="43">
        <v>3345.804122209549</v>
      </c>
      <c r="O359" s="43">
        <v>1</v>
      </c>
      <c r="P359" s="43">
        <v>835.1676938551318</v>
      </c>
      <c r="Q359" s="43">
        <v>7477.176600226645</v>
      </c>
      <c r="R359" s="43">
        <v>2724.9381069707474</v>
      </c>
      <c r="S359" s="43">
        <v>617.21378311208366</v>
      </c>
      <c r="T359" s="43">
        <v>2394.7564950585365</v>
      </c>
      <c r="U359" s="43">
        <v>457.80955893542125</v>
      </c>
      <c r="V359" s="43">
        <v>0</v>
      </c>
      <c r="W359" s="43">
        <v>3944.74485039711</v>
      </c>
      <c r="X359" s="43">
        <v>0</v>
      </c>
      <c r="Y359" s="43">
        <v>1485.2926332907823</v>
      </c>
      <c r="Z359" s="56">
        <v>4.1636190615992543</v>
      </c>
      <c r="AA359" s="50">
        <v>3523.8321102958757</v>
      </c>
    </row>
    <row r="360" spans="2:27" x14ac:dyDescent="0.25">
      <c r="B360" s="50">
        <v>357</v>
      </c>
      <c r="C360" s="47">
        <v>7349.2794991695973</v>
      </c>
      <c r="D360" s="43">
        <v>3457.564276693287</v>
      </c>
      <c r="E360" s="43">
        <v>623.32409639842831</v>
      </c>
      <c r="F360" s="43">
        <v>2553.6791017651558</v>
      </c>
      <c r="G360" s="43">
        <v>371.14756109008857</v>
      </c>
      <c r="H360" s="43">
        <v>6257.9552120779535</v>
      </c>
      <c r="I360" s="43">
        <v>2530.2187235362867</v>
      </c>
      <c r="J360" s="43">
        <v>595.19048930771783</v>
      </c>
      <c r="K360" s="43">
        <v>2003.1612212955952</v>
      </c>
      <c r="L360" s="43">
        <v>401.56517078089371</v>
      </c>
      <c r="M360" s="43">
        <v>0</v>
      </c>
      <c r="N360" s="43">
        <v>3215.2614245414734</v>
      </c>
      <c r="O360" s="43">
        <v>0</v>
      </c>
      <c r="P360" s="43">
        <v>1284.9971871798939</v>
      </c>
      <c r="Q360" s="43">
        <v>9040.6742128321748</v>
      </c>
      <c r="R360" s="43">
        <v>2385.1879551713109</v>
      </c>
      <c r="S360" s="43">
        <v>533.56720990462975</v>
      </c>
      <c r="T360" s="43">
        <v>1580.3125460445881</v>
      </c>
      <c r="U360" s="43">
        <v>416.51967231528931</v>
      </c>
      <c r="V360" s="43">
        <v>0</v>
      </c>
      <c r="W360" s="43">
        <v>3976.2130224704742</v>
      </c>
      <c r="X360" s="43">
        <v>0</v>
      </c>
      <c r="Y360" s="43">
        <v>829.25168872590575</v>
      </c>
      <c r="Z360" s="56">
        <v>4.1124010243792464</v>
      </c>
      <c r="AA360" s="50">
        <v>3636.8684638496779</v>
      </c>
    </row>
    <row r="361" spans="2:27" x14ac:dyDescent="0.25">
      <c r="B361" s="50">
        <v>358</v>
      </c>
      <c r="C361" s="47">
        <v>6821.9188363584017</v>
      </c>
      <c r="D361" s="43">
        <v>2331.5520015905354</v>
      </c>
      <c r="E361" s="43">
        <v>656.15628475211167</v>
      </c>
      <c r="F361" s="43">
        <v>3974.0034118294716</v>
      </c>
      <c r="G361" s="43">
        <v>409.29157084288676</v>
      </c>
      <c r="H361" s="43">
        <v>8441.8907060975289</v>
      </c>
      <c r="I361" s="43">
        <v>2451.477212049916</v>
      </c>
      <c r="J361" s="43">
        <v>655.47423358606454</v>
      </c>
      <c r="K361" s="43">
        <v>2762.2934970259666</v>
      </c>
      <c r="L361" s="43">
        <v>333.10639265886687</v>
      </c>
      <c r="M361" s="43">
        <v>0</v>
      </c>
      <c r="N361" s="43">
        <v>2380.1219553947449</v>
      </c>
      <c r="O361" s="43">
        <v>0</v>
      </c>
      <c r="P361" s="43">
        <v>649.08236370425266</v>
      </c>
      <c r="Q361" s="43">
        <v>8712.8936610965793</v>
      </c>
      <c r="R361" s="43">
        <v>2741.2711211123906</v>
      </c>
      <c r="S361" s="43">
        <v>675.29968094993058</v>
      </c>
      <c r="T361" s="43">
        <v>2878.8271224498749</v>
      </c>
      <c r="U361" s="43">
        <v>373.32825206636153</v>
      </c>
      <c r="V361" s="43">
        <v>1</v>
      </c>
      <c r="W361" s="43">
        <v>2749.3816890716553</v>
      </c>
      <c r="X361" s="43">
        <v>0</v>
      </c>
      <c r="Y361" s="43">
        <v>919.47408780422074</v>
      </c>
      <c r="Z361" s="56">
        <v>4.1764338537914476</v>
      </c>
      <c r="AA361" s="50">
        <v>4580.7026272855483</v>
      </c>
    </row>
    <row r="362" spans="2:27" x14ac:dyDescent="0.25">
      <c r="B362" s="50">
        <v>359</v>
      </c>
      <c r="C362" s="47">
        <v>5721.970964596303</v>
      </c>
      <c r="D362" s="43">
        <v>2548.5111600274704</v>
      </c>
      <c r="E362" s="43">
        <v>679.16253791968495</v>
      </c>
      <c r="F362" s="43">
        <v>2357.1406842768192</v>
      </c>
      <c r="G362" s="43">
        <v>433.48583028979749</v>
      </c>
      <c r="H362" s="43">
        <v>7504.8477025239608</v>
      </c>
      <c r="I362" s="43">
        <v>2386.3767973235358</v>
      </c>
      <c r="J362" s="43">
        <v>623.4868095085402</v>
      </c>
      <c r="K362" s="43">
        <v>2468.426529020071</v>
      </c>
      <c r="L362" s="43">
        <v>418.26752120261244</v>
      </c>
      <c r="M362" s="43">
        <v>0</v>
      </c>
      <c r="N362" s="43">
        <v>2104.6229817867279</v>
      </c>
      <c r="O362" s="43">
        <v>0</v>
      </c>
      <c r="P362" s="43">
        <v>785.30606871430041</v>
      </c>
      <c r="Q362" s="43">
        <v>6982.4826193812651</v>
      </c>
      <c r="R362" s="43">
        <v>2249.7183184051937</v>
      </c>
      <c r="S362" s="43">
        <v>556.95420254246085</v>
      </c>
      <c r="T362" s="43">
        <v>1931.0794700682163</v>
      </c>
      <c r="U362" s="43">
        <v>404.13585385056058</v>
      </c>
      <c r="V362" s="43">
        <v>0</v>
      </c>
      <c r="W362" s="43">
        <v>4542.345724105835</v>
      </c>
      <c r="X362" s="43">
        <v>1</v>
      </c>
      <c r="Y362" s="43">
        <v>995.99980611322508</v>
      </c>
      <c r="Z362" s="56">
        <v>4.2488029156202183</v>
      </c>
      <c r="AA362" s="50">
        <v>3323.3761487145148</v>
      </c>
    </row>
    <row r="363" spans="2:27" x14ac:dyDescent="0.25">
      <c r="B363" s="50">
        <v>360</v>
      </c>
      <c r="C363" s="47">
        <v>6290.6823775928988</v>
      </c>
      <c r="D363" s="43">
        <v>2799.312124561417</v>
      </c>
      <c r="E363" s="43">
        <v>602.0990203794945</v>
      </c>
      <c r="F363" s="43">
        <v>2904.9413987994194</v>
      </c>
      <c r="G363" s="43">
        <v>348.57080103924329</v>
      </c>
      <c r="H363" s="43">
        <v>8285.6964164491274</v>
      </c>
      <c r="I363" s="43">
        <v>3003.0124364341082</v>
      </c>
      <c r="J363" s="43">
        <v>594.85956258260035</v>
      </c>
      <c r="K363" s="43">
        <v>2652.1323266625404</v>
      </c>
      <c r="L363" s="43">
        <v>426.7386428518131</v>
      </c>
      <c r="M363" s="43">
        <v>0</v>
      </c>
      <c r="N363" s="43">
        <v>3673.9141061306</v>
      </c>
      <c r="O363" s="43">
        <v>0</v>
      </c>
      <c r="P363" s="43">
        <v>780.55046251936471</v>
      </c>
      <c r="Q363" s="43">
        <v>9085.5823372090672</v>
      </c>
      <c r="R363" s="43">
        <v>2738.0207071455843</v>
      </c>
      <c r="S363" s="43">
        <v>641.3451408256326</v>
      </c>
      <c r="T363" s="43">
        <v>3228.8014453649521</v>
      </c>
      <c r="U363" s="43">
        <v>427.42341155958059</v>
      </c>
      <c r="V363" s="43">
        <v>0</v>
      </c>
      <c r="W363" s="43">
        <v>1119.067741394043</v>
      </c>
      <c r="X363" s="43">
        <v>0</v>
      </c>
      <c r="Y363" s="43">
        <v>987.19700650127754</v>
      </c>
      <c r="Z363" s="56">
        <v>3.9225907829286104</v>
      </c>
      <c r="AA363" s="50">
        <v>4364.761452205863</v>
      </c>
    </row>
    <row r="364" spans="2:27" x14ac:dyDescent="0.25">
      <c r="B364" s="50">
        <v>361</v>
      </c>
      <c r="C364" s="47">
        <v>6480.9244553349436</v>
      </c>
      <c r="D364" s="43">
        <v>2428.5880309660211</v>
      </c>
      <c r="E364" s="43">
        <v>590.07499504676127</v>
      </c>
      <c r="F364" s="43">
        <v>2036.7488195002079</v>
      </c>
      <c r="G364" s="43">
        <v>338.79401808729313</v>
      </c>
      <c r="H364" s="43">
        <v>6305.610723175093</v>
      </c>
      <c r="I364" s="43">
        <v>2162.1295359600658</v>
      </c>
      <c r="J364" s="43">
        <v>538.7864959693909</v>
      </c>
      <c r="K364" s="43">
        <v>2551.4998009800911</v>
      </c>
      <c r="L364" s="43">
        <v>439.00876174048744</v>
      </c>
      <c r="M364" s="43">
        <v>0</v>
      </c>
      <c r="N364" s="43">
        <v>2979.3642122745514</v>
      </c>
      <c r="O364" s="43">
        <v>1</v>
      </c>
      <c r="P364" s="43">
        <v>1269.7502185468979</v>
      </c>
      <c r="Q364" s="43">
        <v>8155.0184581228787</v>
      </c>
      <c r="R364" s="43">
        <v>2419.985143867943</v>
      </c>
      <c r="S364" s="43">
        <v>577.12034212473793</v>
      </c>
      <c r="T364" s="43">
        <v>1846.7436175048351</v>
      </c>
      <c r="U364" s="43">
        <v>435.87046921939344</v>
      </c>
      <c r="V364" s="43">
        <v>0</v>
      </c>
      <c r="W364" s="43">
        <v>3048.0631563663483</v>
      </c>
      <c r="X364" s="43">
        <v>0</v>
      </c>
      <c r="Y364" s="43">
        <v>727.08757879386656</v>
      </c>
      <c r="Z364" s="56">
        <v>3.970728923701548</v>
      </c>
      <c r="AA364" s="50">
        <v>3635.2866962732878</v>
      </c>
    </row>
    <row r="365" spans="2:27" x14ac:dyDescent="0.25">
      <c r="B365" s="50">
        <v>362</v>
      </c>
      <c r="C365" s="47">
        <v>5937.225964439669</v>
      </c>
      <c r="D365" s="43">
        <v>3408.7573464535453</v>
      </c>
      <c r="E365" s="43">
        <v>641.16249724041063</v>
      </c>
      <c r="F365" s="43">
        <v>1560.06203815341</v>
      </c>
      <c r="G365" s="43">
        <v>473.82511872006211</v>
      </c>
      <c r="H365" s="43">
        <v>7463.8361923883531</v>
      </c>
      <c r="I365" s="43">
        <v>2327.5968780189451</v>
      </c>
      <c r="J365" s="43">
        <v>739.21140281733233</v>
      </c>
      <c r="K365" s="43">
        <v>2278.1275217235088</v>
      </c>
      <c r="L365" s="43">
        <v>375.89480779743303</v>
      </c>
      <c r="M365" s="43">
        <v>0</v>
      </c>
      <c r="N365" s="43">
        <v>2309.4435606002808</v>
      </c>
      <c r="O365" s="43">
        <v>1</v>
      </c>
      <c r="P365" s="43">
        <v>647.30241981583549</v>
      </c>
      <c r="Q365" s="43">
        <v>8184.568974043963</v>
      </c>
      <c r="R365" s="43">
        <v>2321.8232515447899</v>
      </c>
      <c r="S365" s="43">
        <v>589.67478658226173</v>
      </c>
      <c r="T365" s="43">
        <v>1592.8790631890297</v>
      </c>
      <c r="U365" s="43">
        <v>310.86360422668565</v>
      </c>
      <c r="V365" s="43">
        <v>1</v>
      </c>
      <c r="W365" s="43">
        <v>3988.6571726799011</v>
      </c>
      <c r="X365" s="43">
        <v>0</v>
      </c>
      <c r="Y365" s="43">
        <v>965.18884222986321</v>
      </c>
      <c r="Z365" s="56">
        <v>3.8450105565524146</v>
      </c>
      <c r="AA365" s="50">
        <v>4678.3920584071911</v>
      </c>
    </row>
    <row r="366" spans="2:27" x14ac:dyDescent="0.25">
      <c r="B366" s="50">
        <v>363</v>
      </c>
      <c r="C366" s="47">
        <v>9022.705126353474</v>
      </c>
      <c r="D366" s="43">
        <v>2817.4036521448161</v>
      </c>
      <c r="E366" s="43">
        <v>638.57418631929158</v>
      </c>
      <c r="F366" s="43">
        <v>3209.358776807785</v>
      </c>
      <c r="G366" s="43">
        <v>365.54467417657145</v>
      </c>
      <c r="H366" s="43">
        <v>7813.0859486017562</v>
      </c>
      <c r="I366" s="43">
        <v>3437.9879022982664</v>
      </c>
      <c r="J366" s="43">
        <v>677.03343196692526</v>
      </c>
      <c r="K366" s="43">
        <v>3340.4044410586357</v>
      </c>
      <c r="L366" s="43">
        <v>415.30975879176623</v>
      </c>
      <c r="M366" s="43">
        <v>0</v>
      </c>
      <c r="N366" s="43">
        <v>1907.5687458515167</v>
      </c>
      <c r="O366" s="43">
        <v>1</v>
      </c>
      <c r="P366" s="43">
        <v>752.92667569463424</v>
      </c>
      <c r="Q366" s="43">
        <v>6439.6399361030071</v>
      </c>
      <c r="R366" s="43">
        <v>3348.4406478570781</v>
      </c>
      <c r="S366" s="43">
        <v>806.47375036346148</v>
      </c>
      <c r="T366" s="43">
        <v>3775.2116678655148</v>
      </c>
      <c r="U366" s="43">
        <v>405.17504258459371</v>
      </c>
      <c r="V366" s="43">
        <v>0</v>
      </c>
      <c r="W366" s="43">
        <v>1252.9948201179504</v>
      </c>
      <c r="X366" s="43">
        <v>0</v>
      </c>
      <c r="Y366" s="43">
        <v>895.12704598053608</v>
      </c>
      <c r="Z366" s="56">
        <v>3.9136786409659505</v>
      </c>
      <c r="AA366" s="50">
        <v>4030.7195587423548</v>
      </c>
    </row>
    <row r="367" spans="2:27" x14ac:dyDescent="0.25">
      <c r="B367" s="50">
        <v>364</v>
      </c>
      <c r="C367" s="47">
        <v>7318.4163362077215</v>
      </c>
      <c r="D367" s="43">
        <v>2224.5605219291574</v>
      </c>
      <c r="E367" s="43">
        <v>596.38278241320381</v>
      </c>
      <c r="F367" s="43">
        <v>3217.2088851034641</v>
      </c>
      <c r="G367" s="43">
        <v>361.89684311774039</v>
      </c>
      <c r="H367" s="43">
        <v>7556.2146233085841</v>
      </c>
      <c r="I367" s="43">
        <v>2814.9598636902701</v>
      </c>
      <c r="J367" s="43">
        <v>550.03078128944924</v>
      </c>
      <c r="K367" s="43">
        <v>3040.4956755042076</v>
      </c>
      <c r="L367" s="43">
        <v>403.84728256610219</v>
      </c>
      <c r="M367" s="43">
        <v>0</v>
      </c>
      <c r="N367" s="43">
        <v>1705.0093257427216</v>
      </c>
      <c r="O367" s="43">
        <v>0</v>
      </c>
      <c r="P367" s="43">
        <v>640.65423184475128</v>
      </c>
      <c r="Q367" s="43">
        <v>5955.5271056032034</v>
      </c>
      <c r="R367" s="43">
        <v>3158.7709154241898</v>
      </c>
      <c r="S367" s="43">
        <v>679.07837436579871</v>
      </c>
      <c r="T367" s="43">
        <v>3308.9624780416489</v>
      </c>
      <c r="U367" s="43">
        <v>383.66618988778276</v>
      </c>
      <c r="V367" s="43">
        <v>0</v>
      </c>
      <c r="W367" s="43">
        <v>4636.8150367736816</v>
      </c>
      <c r="X367" s="43">
        <v>0</v>
      </c>
      <c r="Y367" s="43">
        <v>1116.0223494060115</v>
      </c>
      <c r="Z367" s="56">
        <v>4.123408505636748</v>
      </c>
      <c r="AA367" s="50">
        <v>3513.1142217706747</v>
      </c>
    </row>
    <row r="368" spans="2:27" x14ac:dyDescent="0.25">
      <c r="B368" s="50">
        <v>365</v>
      </c>
      <c r="C368" s="47">
        <v>10010.910425378745</v>
      </c>
      <c r="D368" s="43">
        <v>2720.2390221999103</v>
      </c>
      <c r="E368" s="43">
        <v>663.76230237069205</v>
      </c>
      <c r="F368" s="43">
        <v>3893.6699834465981</v>
      </c>
      <c r="G368" s="43">
        <v>450.31172945670073</v>
      </c>
      <c r="H368" s="43">
        <v>8001.1065945025957</v>
      </c>
      <c r="I368" s="43">
        <v>2243.4615191235134</v>
      </c>
      <c r="J368" s="43">
        <v>692.41029654847148</v>
      </c>
      <c r="K368" s="43">
        <v>3839.4842545688152</v>
      </c>
      <c r="L368" s="43">
        <v>407.71369333004031</v>
      </c>
      <c r="M368" s="43">
        <v>1</v>
      </c>
      <c r="N368" s="43">
        <v>4987.3699491024017</v>
      </c>
      <c r="O368" s="43">
        <v>0</v>
      </c>
      <c r="P368" s="43">
        <v>618.30436529708606</v>
      </c>
      <c r="Q368" s="43">
        <v>9022.6772533526018</v>
      </c>
      <c r="R368" s="43">
        <v>2717.10557121383</v>
      </c>
      <c r="S368" s="43">
        <v>602.39477041490329</v>
      </c>
      <c r="T368" s="43">
        <v>3264.0107199549675</v>
      </c>
      <c r="U368" s="43">
        <v>389.71381866970569</v>
      </c>
      <c r="V368" s="43">
        <v>0</v>
      </c>
      <c r="W368" s="43">
        <v>4897.6281945705414</v>
      </c>
      <c r="X368" s="43">
        <v>0</v>
      </c>
      <c r="Y368" s="43">
        <v>719.15112147811033</v>
      </c>
      <c r="Z368" s="56">
        <v>4.0663982910053811</v>
      </c>
      <c r="AA368" s="50">
        <v>4179.5960251114311</v>
      </c>
    </row>
    <row r="369" spans="2:27" x14ac:dyDescent="0.25">
      <c r="B369" s="50">
        <v>366</v>
      </c>
      <c r="C369" s="47">
        <v>8986.4084692708839</v>
      </c>
      <c r="D369" s="43">
        <v>2651.5908249136637</v>
      </c>
      <c r="E369" s="43">
        <v>613.5391176692425</v>
      </c>
      <c r="F369" s="43">
        <v>2873.6450174450874</v>
      </c>
      <c r="G369" s="43">
        <v>368.97559329151943</v>
      </c>
      <c r="H369" s="43">
        <v>7825.7497497432141</v>
      </c>
      <c r="I369" s="43">
        <v>2376.4016621139872</v>
      </c>
      <c r="J369" s="43">
        <v>512.48627604857643</v>
      </c>
      <c r="K369" s="43">
        <v>1990.8343508839607</v>
      </c>
      <c r="L369" s="43">
        <v>324.84307812304883</v>
      </c>
      <c r="M369" s="43">
        <v>0</v>
      </c>
      <c r="N369" s="43">
        <v>3454.2031998634338</v>
      </c>
      <c r="O369" s="43">
        <v>0</v>
      </c>
      <c r="P369" s="43">
        <v>982.45503107144191</v>
      </c>
      <c r="Q369" s="43">
        <v>7032.9568624946878</v>
      </c>
      <c r="R369" s="43">
        <v>2211.1898561887288</v>
      </c>
      <c r="S369" s="43">
        <v>579.24970136063507</v>
      </c>
      <c r="T369" s="43">
        <v>1586.1412541568279</v>
      </c>
      <c r="U369" s="43">
        <v>448.86036685439285</v>
      </c>
      <c r="V369" s="43">
        <v>0</v>
      </c>
      <c r="W369" s="43">
        <v>4092.8108921051025</v>
      </c>
      <c r="X369" s="43">
        <v>0</v>
      </c>
      <c r="Y369" s="43">
        <v>779.39024522938666</v>
      </c>
      <c r="Z369" s="56">
        <v>4.1853528237193229</v>
      </c>
      <c r="AA369" s="50">
        <v>3072.2375347148459</v>
      </c>
    </row>
    <row r="370" spans="2:27" x14ac:dyDescent="0.25">
      <c r="B370" s="50">
        <v>367</v>
      </c>
      <c r="C370" s="47">
        <v>8487.1757322743779</v>
      </c>
      <c r="D370" s="43">
        <v>3318.6261554134626</v>
      </c>
      <c r="E370" s="43">
        <v>615.14107501056242</v>
      </c>
      <c r="F370" s="43">
        <v>3873.4967711567879</v>
      </c>
      <c r="G370" s="43">
        <v>393.9644965201461</v>
      </c>
      <c r="H370" s="43">
        <v>6494.1421821027925</v>
      </c>
      <c r="I370" s="43">
        <v>3056.5376342081759</v>
      </c>
      <c r="J370" s="43">
        <v>648.45486952192243</v>
      </c>
      <c r="K370" s="43">
        <v>1687.3418152332306</v>
      </c>
      <c r="L370" s="43">
        <v>418.35763984847705</v>
      </c>
      <c r="M370" s="43">
        <v>0</v>
      </c>
      <c r="N370" s="43">
        <v>3580.5399079322815</v>
      </c>
      <c r="O370" s="43">
        <v>0</v>
      </c>
      <c r="P370" s="43">
        <v>1004.8718607462883</v>
      </c>
      <c r="Q370" s="43">
        <v>10128.47967719219</v>
      </c>
      <c r="R370" s="43">
        <v>2267.6730098509415</v>
      </c>
      <c r="S370" s="43">
        <v>545.6461119422861</v>
      </c>
      <c r="T370" s="43">
        <v>1713.132189810276</v>
      </c>
      <c r="U370" s="43">
        <v>354.42547636174345</v>
      </c>
      <c r="V370" s="43">
        <v>0</v>
      </c>
      <c r="W370" s="43">
        <v>3473.6117370128632</v>
      </c>
      <c r="X370" s="43">
        <v>0</v>
      </c>
      <c r="Y370" s="43">
        <v>591.11240853475988</v>
      </c>
      <c r="Z370" s="56">
        <v>3.8009877946755353</v>
      </c>
      <c r="AA370" s="50">
        <v>4211.8936786862396</v>
      </c>
    </row>
    <row r="371" spans="2:27" x14ac:dyDescent="0.25">
      <c r="B371" s="50">
        <v>368</v>
      </c>
      <c r="C371" s="47">
        <v>6431.6977772389928</v>
      </c>
      <c r="D371" s="43">
        <v>3671.3040295215578</v>
      </c>
      <c r="E371" s="43">
        <v>631.28371415249796</v>
      </c>
      <c r="F371" s="43">
        <v>2183.9161750674248</v>
      </c>
      <c r="G371" s="43">
        <v>382.91823822377535</v>
      </c>
      <c r="H371" s="43">
        <v>7449.4167630359252</v>
      </c>
      <c r="I371" s="43">
        <v>2443.1342771593941</v>
      </c>
      <c r="J371" s="43">
        <v>642.60829591047161</v>
      </c>
      <c r="K371" s="43">
        <v>3634.849279075861</v>
      </c>
      <c r="L371" s="43">
        <v>383.65808110810406</v>
      </c>
      <c r="M371" s="43">
        <v>0</v>
      </c>
      <c r="N371" s="43">
        <v>2110.2633461952209</v>
      </c>
      <c r="O371" s="43">
        <v>0</v>
      </c>
      <c r="P371" s="43">
        <v>1118.1385959545507</v>
      </c>
      <c r="Q371" s="43">
        <v>8248.5706873822346</v>
      </c>
      <c r="R371" s="43">
        <v>2486.8988646143744</v>
      </c>
      <c r="S371" s="43">
        <v>592.69689961389372</v>
      </c>
      <c r="T371" s="43">
        <v>2209.5315009355545</v>
      </c>
      <c r="U371" s="43">
        <v>410.277044156697</v>
      </c>
      <c r="V371" s="43">
        <v>0</v>
      </c>
      <c r="W371" s="43">
        <v>2836.0964045524597</v>
      </c>
      <c r="X371" s="43">
        <v>0</v>
      </c>
      <c r="Y371" s="43">
        <v>1344.0731477209476</v>
      </c>
      <c r="Z371" s="56">
        <v>3.917378140525734</v>
      </c>
      <c r="AA371" s="50">
        <v>3815.811101324176</v>
      </c>
    </row>
    <row r="372" spans="2:27" x14ac:dyDescent="0.25">
      <c r="B372" s="50">
        <v>369</v>
      </c>
      <c r="C372" s="47">
        <v>6724.1683590012981</v>
      </c>
      <c r="D372" s="43">
        <v>3047.9351400874821</v>
      </c>
      <c r="E372" s="43">
        <v>668.5896035964472</v>
      </c>
      <c r="F372" s="43">
        <v>2252.0369575917721</v>
      </c>
      <c r="G372" s="43">
        <v>353.78279868682228</v>
      </c>
      <c r="H372" s="43">
        <v>9475.8016578153365</v>
      </c>
      <c r="I372" s="43">
        <v>2628.3936940222502</v>
      </c>
      <c r="J372" s="43">
        <v>693.19865394151452</v>
      </c>
      <c r="K372" s="43">
        <v>3323.7914498150349</v>
      </c>
      <c r="L372" s="43">
        <v>401.32552528853194</v>
      </c>
      <c r="M372" s="43">
        <v>0</v>
      </c>
      <c r="N372" s="43">
        <v>4202.3473346233368</v>
      </c>
      <c r="O372" s="43">
        <v>0</v>
      </c>
      <c r="P372" s="43">
        <v>626.67002899373938</v>
      </c>
      <c r="Q372" s="43">
        <v>9825.843257252156</v>
      </c>
      <c r="R372" s="43">
        <v>2622.1349047967433</v>
      </c>
      <c r="S372" s="43">
        <v>598.19915386729303</v>
      </c>
      <c r="T372" s="43">
        <v>2662.4495323002338</v>
      </c>
      <c r="U372" s="43">
        <v>402.3749591719764</v>
      </c>
      <c r="V372" s="43">
        <v>0</v>
      </c>
      <c r="W372" s="43">
        <v>4494.6037359237671</v>
      </c>
      <c r="X372" s="43">
        <v>1</v>
      </c>
      <c r="Y372" s="43">
        <v>780.90111849335869</v>
      </c>
      <c r="Z372" s="56">
        <v>4.0712310791007207</v>
      </c>
      <c r="AA372" s="50">
        <v>4394.7156470012596</v>
      </c>
    </row>
    <row r="373" spans="2:27" x14ac:dyDescent="0.25">
      <c r="B373" s="50">
        <v>370</v>
      </c>
      <c r="C373" s="47">
        <v>8478.7140922216458</v>
      </c>
      <c r="D373" s="43">
        <v>2426.8991643043105</v>
      </c>
      <c r="E373" s="43">
        <v>544.34199957244334</v>
      </c>
      <c r="F373" s="43">
        <v>1550.4881201684475</v>
      </c>
      <c r="G373" s="43">
        <v>441.82010902962986</v>
      </c>
      <c r="H373" s="43">
        <v>8292.5944245288556</v>
      </c>
      <c r="I373" s="43">
        <v>2888.7821758819628</v>
      </c>
      <c r="J373" s="43">
        <v>566.0531846924506</v>
      </c>
      <c r="K373" s="43">
        <v>1715.4248148202896</v>
      </c>
      <c r="L373" s="43">
        <v>379.39194047375491</v>
      </c>
      <c r="M373" s="43">
        <v>0</v>
      </c>
      <c r="N373" s="43">
        <v>3930.2172219753265</v>
      </c>
      <c r="O373" s="43">
        <v>0</v>
      </c>
      <c r="P373" s="43">
        <v>587.27343366598143</v>
      </c>
      <c r="Q373" s="43">
        <v>5602.9128813716188</v>
      </c>
      <c r="R373" s="43">
        <v>2558.2888137396303</v>
      </c>
      <c r="S373" s="43">
        <v>576.13569135369971</v>
      </c>
      <c r="T373" s="43">
        <v>2474.368249475956</v>
      </c>
      <c r="U373" s="43">
        <v>352.54009468002386</v>
      </c>
      <c r="V373" s="43">
        <v>0</v>
      </c>
      <c r="W373" s="43">
        <v>2864.5089023113251</v>
      </c>
      <c r="X373" s="43">
        <v>0</v>
      </c>
      <c r="Y373" s="43">
        <v>728.55099162106035</v>
      </c>
      <c r="Z373" s="56">
        <v>4.1003811546638715</v>
      </c>
      <c r="AA373" s="50">
        <v>3064.1653194435485</v>
      </c>
    </row>
    <row r="374" spans="2:27" x14ac:dyDescent="0.25">
      <c r="B374" s="50">
        <v>371</v>
      </c>
      <c r="C374" s="47">
        <v>7313.7512543375478</v>
      </c>
      <c r="D374" s="43">
        <v>2864.3161362974834</v>
      </c>
      <c r="E374" s="43">
        <v>674.80332584984774</v>
      </c>
      <c r="F374" s="43">
        <v>3625.034021884203</v>
      </c>
      <c r="G374" s="43">
        <v>379.09062042307664</v>
      </c>
      <c r="H374" s="43">
        <v>8021.2382524431569</v>
      </c>
      <c r="I374" s="43">
        <v>3263.9726053222139</v>
      </c>
      <c r="J374" s="43">
        <v>643.22892340806663</v>
      </c>
      <c r="K374" s="43">
        <v>1996.2809735536575</v>
      </c>
      <c r="L374" s="43">
        <v>348.20472077072941</v>
      </c>
      <c r="M374" s="43">
        <v>0</v>
      </c>
      <c r="N374" s="43">
        <v>4886.5613479614258</v>
      </c>
      <c r="O374" s="43">
        <v>0</v>
      </c>
      <c r="P374" s="43">
        <v>861.17823395966354</v>
      </c>
      <c r="Q374" s="43">
        <v>7658.9549456968289</v>
      </c>
      <c r="R374" s="43">
        <v>2626.7736206907389</v>
      </c>
      <c r="S374" s="43">
        <v>624.368764295132</v>
      </c>
      <c r="T374" s="43">
        <v>2529.7795134782791</v>
      </c>
      <c r="U374" s="43">
        <v>420.82429692912376</v>
      </c>
      <c r="V374" s="43">
        <v>0</v>
      </c>
      <c r="W374" s="43">
        <v>1433.2957336902618</v>
      </c>
      <c r="X374" s="43">
        <v>0</v>
      </c>
      <c r="Y374" s="43">
        <v>820.09861764826655</v>
      </c>
      <c r="Z374" s="56">
        <v>4.0507103975875429</v>
      </c>
      <c r="AA374" s="50">
        <v>3668.6654148222005</v>
      </c>
    </row>
    <row r="375" spans="2:27" x14ac:dyDescent="0.25">
      <c r="B375" s="50">
        <v>372</v>
      </c>
      <c r="C375" s="47">
        <v>7592.6449496848199</v>
      </c>
      <c r="D375" s="43">
        <v>2099.7141361614954</v>
      </c>
      <c r="E375" s="43">
        <v>533.12840829796096</v>
      </c>
      <c r="F375" s="43">
        <v>2058.1363385915756</v>
      </c>
      <c r="G375" s="43">
        <v>341.3498230505088</v>
      </c>
      <c r="H375" s="43">
        <v>7645.9019957988112</v>
      </c>
      <c r="I375" s="43">
        <v>2781.4749807320613</v>
      </c>
      <c r="J375" s="43">
        <v>559.66227180440592</v>
      </c>
      <c r="K375" s="43">
        <v>2339.8966388404369</v>
      </c>
      <c r="L375" s="43">
        <v>454.29048406428376</v>
      </c>
      <c r="M375" s="43">
        <v>0</v>
      </c>
      <c r="N375" s="43">
        <v>1887.3790936470032</v>
      </c>
      <c r="O375" s="43">
        <v>1</v>
      </c>
      <c r="P375" s="43">
        <v>1112.9457096874514</v>
      </c>
      <c r="Q375" s="43">
        <v>6672.0759027919439</v>
      </c>
      <c r="R375" s="43">
        <v>3296.1860462794125</v>
      </c>
      <c r="S375" s="43">
        <v>627.40927913562984</v>
      </c>
      <c r="T375" s="43">
        <v>2856.6850350797176</v>
      </c>
      <c r="U375" s="43">
        <v>460.44879236147915</v>
      </c>
      <c r="V375" s="43">
        <v>0</v>
      </c>
      <c r="W375" s="43">
        <v>1338.8363773822784</v>
      </c>
      <c r="X375" s="43">
        <v>0</v>
      </c>
      <c r="Y375" s="43">
        <v>809.46618949827939</v>
      </c>
      <c r="Z375" s="56">
        <v>3.9287745670193561</v>
      </c>
      <c r="AA375" s="50">
        <v>3795.7904688234848</v>
      </c>
    </row>
    <row r="376" spans="2:27" x14ac:dyDescent="0.25">
      <c r="B376" s="50">
        <v>373</v>
      </c>
      <c r="C376" s="47">
        <v>10220.103148598773</v>
      </c>
      <c r="D376" s="43">
        <v>2894.5038940395434</v>
      </c>
      <c r="E376" s="43">
        <v>698.21823317683186</v>
      </c>
      <c r="F376" s="43">
        <v>2549.4549298286438</v>
      </c>
      <c r="G376" s="43">
        <v>437.97281080313547</v>
      </c>
      <c r="H376" s="43">
        <v>6423.1787215922686</v>
      </c>
      <c r="I376" s="43">
        <v>2210.8284933462442</v>
      </c>
      <c r="J376" s="43">
        <v>683.66771604344547</v>
      </c>
      <c r="K376" s="43">
        <v>2678.0903522670269</v>
      </c>
      <c r="L376" s="43">
        <v>432.21282865420017</v>
      </c>
      <c r="M376" s="43">
        <v>0</v>
      </c>
      <c r="N376" s="43">
        <v>4393.302027463913</v>
      </c>
      <c r="O376" s="43">
        <v>0</v>
      </c>
      <c r="P376" s="43">
        <v>1222.7233337716443</v>
      </c>
      <c r="Q376" s="43">
        <v>6037.2176992381828</v>
      </c>
      <c r="R376" s="43">
        <v>3115.0976698155318</v>
      </c>
      <c r="S376" s="43">
        <v>759.17757951288672</v>
      </c>
      <c r="T376" s="43">
        <v>3387.1225540339947</v>
      </c>
      <c r="U376" s="43">
        <v>337.31125054822547</v>
      </c>
      <c r="V376" s="43">
        <v>0</v>
      </c>
      <c r="W376" s="43">
        <v>4964.5017857551575</v>
      </c>
      <c r="X376" s="43">
        <v>0</v>
      </c>
      <c r="Y376" s="43">
        <v>723.79360569872074</v>
      </c>
      <c r="Z376" s="56">
        <v>4.2986985917947003</v>
      </c>
      <c r="AA376" s="50">
        <v>3404.7343493879025</v>
      </c>
    </row>
    <row r="377" spans="2:27" x14ac:dyDescent="0.25">
      <c r="B377" s="50">
        <v>374</v>
      </c>
      <c r="C377" s="47">
        <v>7070.4402228830077</v>
      </c>
      <c r="D377" s="43">
        <v>3332.4662583172303</v>
      </c>
      <c r="E377" s="43">
        <v>556.55012489306569</v>
      </c>
      <c r="F377" s="43">
        <v>1992.8796795010567</v>
      </c>
      <c r="G377" s="43">
        <v>375.31525126556141</v>
      </c>
      <c r="H377" s="43">
        <v>8688.4367857842662</v>
      </c>
      <c r="I377" s="43">
        <v>2935.7114607611297</v>
      </c>
      <c r="J377" s="43">
        <v>694.08152865075954</v>
      </c>
      <c r="K377" s="43">
        <v>3399.1312353312969</v>
      </c>
      <c r="L377" s="43">
        <v>460.25358110870229</v>
      </c>
      <c r="M377" s="43">
        <v>0</v>
      </c>
      <c r="N377" s="43">
        <v>1089.7643988132477</v>
      </c>
      <c r="O377" s="43">
        <v>0</v>
      </c>
      <c r="P377" s="43">
        <v>760.69279463822193</v>
      </c>
      <c r="Q377" s="43">
        <v>6541.9029325395322</v>
      </c>
      <c r="R377" s="43">
        <v>2720.0420127234829</v>
      </c>
      <c r="S377" s="43">
        <v>687.85342625607677</v>
      </c>
      <c r="T377" s="43">
        <v>3352.6231828331947</v>
      </c>
      <c r="U377" s="43">
        <v>329.90779574817765</v>
      </c>
      <c r="V377" s="43">
        <v>0</v>
      </c>
      <c r="W377" s="43">
        <v>2868.3061308860779</v>
      </c>
      <c r="X377" s="43">
        <v>0</v>
      </c>
      <c r="Y377" s="43">
        <v>911.69900865623288</v>
      </c>
      <c r="Z377" s="56">
        <v>4.1790857196233038</v>
      </c>
      <c r="AA377" s="50">
        <v>3501.323095956835</v>
      </c>
    </row>
    <row r="378" spans="2:27" x14ac:dyDescent="0.25">
      <c r="B378" s="50">
        <v>375</v>
      </c>
      <c r="C378" s="47">
        <v>6800.8028809760963</v>
      </c>
      <c r="D378" s="43">
        <v>2582.836243767475</v>
      </c>
      <c r="E378" s="43">
        <v>648.72847063783888</v>
      </c>
      <c r="F378" s="43">
        <v>1597.507911324501</v>
      </c>
      <c r="G378" s="43">
        <v>326.04280022328612</v>
      </c>
      <c r="H378" s="43">
        <v>6998.0008230273643</v>
      </c>
      <c r="I378" s="43">
        <v>2296.5780681260621</v>
      </c>
      <c r="J378" s="43">
        <v>519.3051676991862</v>
      </c>
      <c r="K378" s="43">
        <v>3596.4921742677689</v>
      </c>
      <c r="L378" s="43">
        <v>434.55164288644835</v>
      </c>
      <c r="M378" s="43">
        <v>0</v>
      </c>
      <c r="N378" s="43">
        <v>3234.4726259708405</v>
      </c>
      <c r="O378" s="43">
        <v>0</v>
      </c>
      <c r="P378" s="43">
        <v>997.26806294702965</v>
      </c>
      <c r="Q378" s="43">
        <v>8324.1015977411425</v>
      </c>
      <c r="R378" s="43">
        <v>2054.9746097339212</v>
      </c>
      <c r="S378" s="43">
        <v>542.68901523123145</v>
      </c>
      <c r="T378" s="43">
        <v>1545.8251325786114</v>
      </c>
      <c r="U378" s="43">
        <v>421.44686089156068</v>
      </c>
      <c r="V378" s="43">
        <v>0</v>
      </c>
      <c r="W378" s="43">
        <v>2313.7927572727203</v>
      </c>
      <c r="X378" s="43">
        <v>0</v>
      </c>
      <c r="Y378" s="43">
        <v>772.96119831244573</v>
      </c>
      <c r="Z378" s="56">
        <v>4.047602170152091</v>
      </c>
      <c r="AA378" s="50">
        <v>3431.4235026844499</v>
      </c>
    </row>
    <row r="379" spans="2:27" x14ac:dyDescent="0.25">
      <c r="B379" s="50">
        <v>376</v>
      </c>
      <c r="C379" s="47">
        <v>7423.0562335276491</v>
      </c>
      <c r="D379" s="43">
        <v>2447.5105618558287</v>
      </c>
      <c r="E379" s="43">
        <v>621.74801118334472</v>
      </c>
      <c r="F379" s="43">
        <v>2189.0656661987305</v>
      </c>
      <c r="G379" s="43">
        <v>379.77841128415332</v>
      </c>
      <c r="H379" s="43">
        <v>7127.06305561103</v>
      </c>
      <c r="I379" s="43">
        <v>3195.1195636063931</v>
      </c>
      <c r="J379" s="43">
        <v>649.03749386365291</v>
      </c>
      <c r="K379" s="43">
        <v>3514.6070386469364</v>
      </c>
      <c r="L379" s="43">
        <v>416.62456473075753</v>
      </c>
      <c r="M379" s="43">
        <v>0</v>
      </c>
      <c r="N379" s="43">
        <v>2465.9091036319733</v>
      </c>
      <c r="O379" s="43">
        <v>0</v>
      </c>
      <c r="P379" s="43">
        <v>614.60836297772698</v>
      </c>
      <c r="Q379" s="43">
        <v>9261.8257052215813</v>
      </c>
      <c r="R379" s="43">
        <v>2707.8427112993595</v>
      </c>
      <c r="S379" s="43">
        <v>718.17276151142505</v>
      </c>
      <c r="T379" s="43">
        <v>2575.1763390004635</v>
      </c>
      <c r="U379" s="43">
        <v>364.67625617792146</v>
      </c>
      <c r="V379" s="43">
        <v>0</v>
      </c>
      <c r="W379" s="43">
        <v>2597.6254696846008</v>
      </c>
      <c r="X379" s="43">
        <v>0</v>
      </c>
      <c r="Y379" s="43">
        <v>676.19832983628771</v>
      </c>
      <c r="Z379" s="56">
        <v>3.9794252963954282</v>
      </c>
      <c r="AA379" s="50">
        <v>4178.4158602681018</v>
      </c>
    </row>
    <row r="380" spans="2:27" x14ac:dyDescent="0.25">
      <c r="B380" s="50">
        <v>377</v>
      </c>
      <c r="C380" s="47">
        <v>9605.7501452695451</v>
      </c>
      <c r="D380" s="43">
        <v>2457.9129710927282</v>
      </c>
      <c r="E380" s="43">
        <v>578.12549188401135</v>
      </c>
      <c r="F380" s="43">
        <v>3307.7330684661865</v>
      </c>
      <c r="G380" s="43">
        <v>411.98407771132236</v>
      </c>
      <c r="H380" s="43">
        <v>6362.221955148616</v>
      </c>
      <c r="I380" s="43">
        <v>2267.5375504476469</v>
      </c>
      <c r="J380" s="43">
        <v>717.71226216310697</v>
      </c>
      <c r="K380" s="43">
        <v>2594.4393660128117</v>
      </c>
      <c r="L380" s="43">
        <v>455.93628705402506</v>
      </c>
      <c r="M380" s="43">
        <v>0</v>
      </c>
      <c r="N380" s="43">
        <v>4350.0689454078674</v>
      </c>
      <c r="O380" s="43">
        <v>0</v>
      </c>
      <c r="P380" s="43">
        <v>739.61133683540322</v>
      </c>
      <c r="Q380" s="43">
        <v>8031.78182918522</v>
      </c>
      <c r="R380" s="43">
        <v>3105.3195180763214</v>
      </c>
      <c r="S380" s="43">
        <v>711.07772170999988</v>
      </c>
      <c r="T380" s="43">
        <v>3685.4777149856091</v>
      </c>
      <c r="U380" s="43">
        <v>394.06903374672504</v>
      </c>
      <c r="V380" s="43">
        <v>0</v>
      </c>
      <c r="W380" s="43">
        <v>3430.6517186164856</v>
      </c>
      <c r="X380" s="43">
        <v>0</v>
      </c>
      <c r="Y380" s="43">
        <v>606.48426924214561</v>
      </c>
      <c r="Z380" s="56">
        <v>3.9101740308887951</v>
      </c>
      <c r="AA380" s="50">
        <v>4329.1489544919687</v>
      </c>
    </row>
    <row r="381" spans="2:27" x14ac:dyDescent="0.25">
      <c r="B381" s="50">
        <v>378</v>
      </c>
      <c r="C381" s="47">
        <v>7166.8169859222044</v>
      </c>
      <c r="D381" s="43">
        <v>2461.83325746438</v>
      </c>
      <c r="E381" s="43">
        <v>766.20910605589029</v>
      </c>
      <c r="F381" s="43">
        <v>1837.0459724962711</v>
      </c>
      <c r="G381" s="43">
        <v>420.52297846540273</v>
      </c>
      <c r="H381" s="43">
        <v>6436.3171984234023</v>
      </c>
      <c r="I381" s="43">
        <v>2856.4895129700658</v>
      </c>
      <c r="J381" s="43">
        <v>577.02334438727132</v>
      </c>
      <c r="K381" s="43">
        <v>3346.3931655883789</v>
      </c>
      <c r="L381" s="43">
        <v>449.33806840100829</v>
      </c>
      <c r="M381" s="43">
        <v>1</v>
      </c>
      <c r="N381" s="43">
        <v>3296.0003397464752</v>
      </c>
      <c r="O381" s="43">
        <v>0</v>
      </c>
      <c r="P381" s="43">
        <v>959.18276547083315</v>
      </c>
      <c r="Q381" s="43">
        <v>7058.6411637205183</v>
      </c>
      <c r="R381" s="43">
        <v>2770.4552300197279</v>
      </c>
      <c r="S381" s="43">
        <v>637.06541098735534</v>
      </c>
      <c r="T381" s="43">
        <v>2896.5544937551022</v>
      </c>
      <c r="U381" s="43">
        <v>363.04287437295022</v>
      </c>
      <c r="V381" s="43">
        <v>0</v>
      </c>
      <c r="W381" s="43">
        <v>4789.4891982078552</v>
      </c>
      <c r="X381" s="43">
        <v>0</v>
      </c>
      <c r="Y381" s="43">
        <v>1027.3500686210905</v>
      </c>
      <c r="Z381" s="56">
        <v>4.1041220654279682</v>
      </c>
      <c r="AA381" s="50">
        <v>3588.0412273556699</v>
      </c>
    </row>
    <row r="382" spans="2:27" x14ac:dyDescent="0.25">
      <c r="B382" s="50">
        <v>379</v>
      </c>
      <c r="C382" s="47">
        <v>5495.0324919383147</v>
      </c>
      <c r="D382" s="43">
        <v>2629.6403985334955</v>
      </c>
      <c r="E382" s="43">
        <v>581.54778449263517</v>
      </c>
      <c r="F382" s="43">
        <v>3557.349496036768</v>
      </c>
      <c r="G382" s="43">
        <v>416.08814100790369</v>
      </c>
      <c r="H382" s="43">
        <v>6612.8717135472798</v>
      </c>
      <c r="I382" s="43">
        <v>3008.8498401862071</v>
      </c>
      <c r="J382" s="43">
        <v>643.75475876619521</v>
      </c>
      <c r="K382" s="43">
        <v>2193.9666248857975</v>
      </c>
      <c r="L382" s="43">
        <v>414.51439283214143</v>
      </c>
      <c r="M382" s="43">
        <v>0</v>
      </c>
      <c r="N382" s="43">
        <v>1840.1337444782257</v>
      </c>
      <c r="O382" s="43">
        <v>0</v>
      </c>
      <c r="P382" s="43">
        <v>872.46684755987417</v>
      </c>
      <c r="Q382" s="43">
        <v>6362.8281427102429</v>
      </c>
      <c r="R382" s="43">
        <v>2548.7108481377645</v>
      </c>
      <c r="S382" s="43">
        <v>632.78485532273976</v>
      </c>
      <c r="T382" s="43">
        <v>2487.9117351770401</v>
      </c>
      <c r="U382" s="43">
        <v>356.11593211043123</v>
      </c>
      <c r="V382" s="43">
        <v>0</v>
      </c>
      <c r="W382" s="43">
        <v>1878.459216594696</v>
      </c>
      <c r="X382" s="43">
        <v>0</v>
      </c>
      <c r="Y382" s="43">
        <v>754.75017145844026</v>
      </c>
      <c r="Z382" s="56">
        <v>3.9888467224361359</v>
      </c>
      <c r="AA382" s="50">
        <v>3356.446723849408</v>
      </c>
    </row>
    <row r="383" spans="2:27" x14ac:dyDescent="0.25">
      <c r="B383" s="50">
        <v>380</v>
      </c>
      <c r="C383" s="47">
        <v>6057.4706895809031</v>
      </c>
      <c r="D383" s="43">
        <v>2502.150152821092</v>
      </c>
      <c r="E383" s="43">
        <v>720.98893638283232</v>
      </c>
      <c r="F383" s="43">
        <v>1853.5399809479713</v>
      </c>
      <c r="G383" s="43">
        <v>349.84692506243073</v>
      </c>
      <c r="H383" s="43">
        <v>7371.0174454075295</v>
      </c>
      <c r="I383" s="43">
        <v>2467.1395114351203</v>
      </c>
      <c r="J383" s="43">
        <v>545.3594272051497</v>
      </c>
      <c r="K383" s="43">
        <v>2183.6711426079273</v>
      </c>
      <c r="L383" s="43">
        <v>450.57497939336861</v>
      </c>
      <c r="M383" s="43">
        <v>0</v>
      </c>
      <c r="N383" s="43">
        <v>3163.6008431911469</v>
      </c>
      <c r="O383" s="43">
        <v>0</v>
      </c>
      <c r="P383" s="43">
        <v>723.6795886028159</v>
      </c>
      <c r="Q383" s="43">
        <v>6052.6782014164037</v>
      </c>
      <c r="R383" s="43">
        <v>2664.4078704771919</v>
      </c>
      <c r="S383" s="43">
        <v>736.42809436993775</v>
      </c>
      <c r="T383" s="43">
        <v>3631.9427968561649</v>
      </c>
      <c r="U383" s="43">
        <v>410.94799506498407</v>
      </c>
      <c r="V383" s="43">
        <v>0</v>
      </c>
      <c r="W383" s="43">
        <v>1897.4712908267975</v>
      </c>
      <c r="X383" s="43">
        <v>0</v>
      </c>
      <c r="Y383" s="43">
        <v>1035.5271224404694</v>
      </c>
      <c r="Z383" s="56">
        <v>4.0625275183969674</v>
      </c>
      <c r="AA383" s="50">
        <v>3568.3216649089472</v>
      </c>
    </row>
    <row r="384" spans="2:27" x14ac:dyDescent="0.25">
      <c r="B384" s="50">
        <v>381</v>
      </c>
      <c r="C384" s="47">
        <v>6981.3771583163152</v>
      </c>
      <c r="D384" s="43">
        <v>2550.5794190796869</v>
      </c>
      <c r="E384" s="43">
        <v>723.24590579745256</v>
      </c>
      <c r="F384" s="43">
        <v>3492.6931491494179</v>
      </c>
      <c r="G384" s="43">
        <v>408.170342282722</v>
      </c>
      <c r="H384" s="43">
        <v>11215.954510354786</v>
      </c>
      <c r="I384" s="43">
        <v>2697.1656921425993</v>
      </c>
      <c r="J384" s="43">
        <v>564.80151613229339</v>
      </c>
      <c r="K384" s="43">
        <v>2092.4680057168007</v>
      </c>
      <c r="L384" s="43">
        <v>432.81336642684778</v>
      </c>
      <c r="M384" s="43">
        <v>0</v>
      </c>
      <c r="N384" s="43">
        <v>1962.8449122905731</v>
      </c>
      <c r="O384" s="43">
        <v>0</v>
      </c>
      <c r="P384" s="43">
        <v>688.38962942851276</v>
      </c>
      <c r="Q384" s="43">
        <v>5456.3462366518152</v>
      </c>
      <c r="R384" s="43">
        <v>3167.0909031773408</v>
      </c>
      <c r="S384" s="43">
        <v>729.69665548735748</v>
      </c>
      <c r="T384" s="43">
        <v>3443.2260498404503</v>
      </c>
      <c r="U384" s="43">
        <v>364.79391728208589</v>
      </c>
      <c r="V384" s="43">
        <v>0</v>
      </c>
      <c r="W384" s="43">
        <v>4975.0338869094849</v>
      </c>
      <c r="X384" s="43">
        <v>0</v>
      </c>
      <c r="Y384" s="43">
        <v>1043.3901483786171</v>
      </c>
      <c r="Z384" s="56">
        <v>3.9954083892530412</v>
      </c>
      <c r="AA384" s="50">
        <v>3544.3570175529762</v>
      </c>
    </row>
    <row r="385" spans="2:27" x14ac:dyDescent="0.25">
      <c r="B385" s="50">
        <v>382</v>
      </c>
      <c r="C385" s="47">
        <v>8493.9679688778269</v>
      </c>
      <c r="D385" s="43">
        <v>2567.9709012975936</v>
      </c>
      <c r="E385" s="43">
        <v>551.11303271934344</v>
      </c>
      <c r="F385" s="43">
        <v>3292.3368166387081</v>
      </c>
      <c r="G385" s="43">
        <v>395.33456638279489</v>
      </c>
      <c r="H385" s="43">
        <v>8078.3349606467345</v>
      </c>
      <c r="I385" s="43">
        <v>2428.1795530585164</v>
      </c>
      <c r="J385" s="43">
        <v>577.62203736416302</v>
      </c>
      <c r="K385" s="43">
        <v>2135.278827548027</v>
      </c>
      <c r="L385" s="43">
        <v>388.44201116464939</v>
      </c>
      <c r="M385" s="43">
        <v>0</v>
      </c>
      <c r="N385" s="43">
        <v>2542.0684142112732</v>
      </c>
      <c r="O385" s="43">
        <v>0</v>
      </c>
      <c r="P385" s="43">
        <v>806.80326152080124</v>
      </c>
      <c r="Q385" s="43">
        <v>5789.8706819172876</v>
      </c>
      <c r="R385" s="43">
        <v>2776.3826998136601</v>
      </c>
      <c r="S385" s="43">
        <v>605.77963215205682</v>
      </c>
      <c r="T385" s="43">
        <v>2557.8714072704315</v>
      </c>
      <c r="U385" s="43">
        <v>404.44112871984055</v>
      </c>
      <c r="V385" s="43">
        <v>0</v>
      </c>
      <c r="W385" s="43">
        <v>1176.0654938220978</v>
      </c>
      <c r="X385" s="43">
        <v>0</v>
      </c>
      <c r="Y385" s="43">
        <v>992.19349628875761</v>
      </c>
      <c r="Z385" s="56">
        <v>3.9137928088547902</v>
      </c>
      <c r="AA385" s="50">
        <v>3355.9123314237222</v>
      </c>
    </row>
    <row r="386" spans="2:27" x14ac:dyDescent="0.25">
      <c r="B386" s="50">
        <v>383</v>
      </c>
      <c r="C386" s="47">
        <v>5306.2991205051858</v>
      </c>
      <c r="D386" s="43">
        <v>2148.6154101361922</v>
      </c>
      <c r="E386" s="43">
        <v>597.83735336703626</v>
      </c>
      <c r="F386" s="43">
        <v>2748.1512594223022</v>
      </c>
      <c r="G386" s="43">
        <v>376.08220007878987</v>
      </c>
      <c r="H386" s="43">
        <v>5257.2945461549452</v>
      </c>
      <c r="I386" s="43">
        <v>2420.1707917979984</v>
      </c>
      <c r="J386" s="43">
        <v>637.55059243542291</v>
      </c>
      <c r="K386" s="43">
        <v>3586.7251539230347</v>
      </c>
      <c r="L386" s="43">
        <v>325.02010017798023</v>
      </c>
      <c r="M386" s="43">
        <v>0</v>
      </c>
      <c r="N386" s="43">
        <v>4062.1839413642883</v>
      </c>
      <c r="O386" s="43">
        <v>0</v>
      </c>
      <c r="P386" s="43">
        <v>846.13199776985925</v>
      </c>
      <c r="Q386" s="43">
        <v>6187.2258257448138</v>
      </c>
      <c r="R386" s="43">
        <v>2423.4098581328121</v>
      </c>
      <c r="S386" s="43">
        <v>566.83859067313608</v>
      </c>
      <c r="T386" s="43">
        <v>2607.5029546022415</v>
      </c>
      <c r="U386" s="43">
        <v>412.90219389352706</v>
      </c>
      <c r="V386" s="43">
        <v>0</v>
      </c>
      <c r="W386" s="43">
        <v>3850.7469503879547</v>
      </c>
      <c r="X386" s="43">
        <v>1</v>
      </c>
      <c r="Y386" s="43">
        <v>932.13060610606135</v>
      </c>
      <c r="Z386" s="56">
        <v>4.2404146912349594</v>
      </c>
      <c r="AA386" s="50">
        <v>3332.223628589833</v>
      </c>
    </row>
    <row r="387" spans="2:27" x14ac:dyDescent="0.25">
      <c r="B387" s="50">
        <v>384</v>
      </c>
      <c r="C387" s="47">
        <v>9739.1498479545753</v>
      </c>
      <c r="D387" s="43">
        <v>2430.5833244056594</v>
      </c>
      <c r="E387" s="43">
        <v>644.69481871503376</v>
      </c>
      <c r="F387" s="43">
        <v>2913.014307320118</v>
      </c>
      <c r="G387" s="43">
        <v>354.92860204043762</v>
      </c>
      <c r="H387" s="43">
        <v>10284.950134492685</v>
      </c>
      <c r="I387" s="43">
        <v>2066.9934835902877</v>
      </c>
      <c r="J387" s="43">
        <v>764.61934671655422</v>
      </c>
      <c r="K387" s="43">
        <v>2059.6176342666149</v>
      </c>
      <c r="L387" s="43">
        <v>370.90939169335536</v>
      </c>
      <c r="M387" s="43">
        <v>0</v>
      </c>
      <c r="N387" s="43">
        <v>1875.2071716785431</v>
      </c>
      <c r="O387" s="43">
        <v>0</v>
      </c>
      <c r="P387" s="43">
        <v>1215.7635105496229</v>
      </c>
      <c r="Q387" s="43">
        <v>6245.073725037978</v>
      </c>
      <c r="R387" s="43">
        <v>3593.4246004017741</v>
      </c>
      <c r="S387" s="43">
        <v>766.22736218924956</v>
      </c>
      <c r="T387" s="43">
        <v>3981.3007910549641</v>
      </c>
      <c r="U387" s="43">
        <v>333.7337451707358</v>
      </c>
      <c r="V387" s="43">
        <v>0</v>
      </c>
      <c r="W387" s="43">
        <v>3237.7823987007141</v>
      </c>
      <c r="X387" s="43">
        <v>0</v>
      </c>
      <c r="Y387" s="43">
        <v>948.34503872937898</v>
      </c>
      <c r="Z387" s="56">
        <v>4.0869818253621775</v>
      </c>
      <c r="AA387" s="50">
        <v>3895.236363681146</v>
      </c>
    </row>
    <row r="388" spans="2:27" x14ac:dyDescent="0.25">
      <c r="B388" s="50">
        <v>385</v>
      </c>
      <c r="C388" s="47">
        <v>5815.973472403557</v>
      </c>
      <c r="D388" s="43">
        <v>2564.7890013895858</v>
      </c>
      <c r="E388" s="43">
        <v>532.31440648048988</v>
      </c>
      <c r="F388" s="43">
        <v>2341.246290653944</v>
      </c>
      <c r="G388" s="43">
        <v>410.76841076435636</v>
      </c>
      <c r="H388" s="43">
        <v>7167.3735705670679</v>
      </c>
      <c r="I388" s="43">
        <v>2419.640186968214</v>
      </c>
      <c r="J388" s="43">
        <v>580.98565213389475</v>
      </c>
      <c r="K388" s="43">
        <v>3240.0888976454735</v>
      </c>
      <c r="L388" s="43">
        <v>400.64858932436323</v>
      </c>
      <c r="M388" s="43">
        <v>0</v>
      </c>
      <c r="N388" s="43">
        <v>3845.3754148483276</v>
      </c>
      <c r="O388" s="43">
        <v>0</v>
      </c>
      <c r="P388" s="43">
        <v>738.51083632079042</v>
      </c>
      <c r="Q388" s="43">
        <v>8730.3547127928523</v>
      </c>
      <c r="R388" s="43">
        <v>2715.8143759735026</v>
      </c>
      <c r="S388" s="43">
        <v>645.64150021579371</v>
      </c>
      <c r="T388" s="43">
        <v>2893.4362414479256</v>
      </c>
      <c r="U388" s="43">
        <v>365.67795184419231</v>
      </c>
      <c r="V388" s="43">
        <v>0</v>
      </c>
      <c r="W388" s="43">
        <v>3333.0330681800842</v>
      </c>
      <c r="X388" s="43">
        <v>1</v>
      </c>
      <c r="Y388" s="43">
        <v>1345.706179233915</v>
      </c>
      <c r="Z388" s="56">
        <v>4.0097813618991962</v>
      </c>
      <c r="AA388" s="50">
        <v>4413.3655589456712</v>
      </c>
    </row>
    <row r="389" spans="2:27" x14ac:dyDescent="0.25">
      <c r="B389" s="50">
        <v>386</v>
      </c>
      <c r="C389" s="47">
        <v>8427.7931053494212</v>
      </c>
      <c r="D389" s="43">
        <v>2574.2118328768956</v>
      </c>
      <c r="E389" s="43">
        <v>553.11542832061866</v>
      </c>
      <c r="F389" s="43">
        <v>2310.9115396440029</v>
      </c>
      <c r="G389" s="43">
        <v>395.71002381314923</v>
      </c>
      <c r="H389" s="43">
        <v>6538.8016188034899</v>
      </c>
      <c r="I389" s="43">
        <v>2492.6904647435053</v>
      </c>
      <c r="J389" s="43">
        <v>634.33162295056786</v>
      </c>
      <c r="K389" s="43">
        <v>2286.5813624858856</v>
      </c>
      <c r="L389" s="43">
        <v>366.58467188275154</v>
      </c>
      <c r="M389" s="43">
        <v>0</v>
      </c>
      <c r="N389" s="43">
        <v>3245.8045248985291</v>
      </c>
      <c r="O389" s="43">
        <v>0</v>
      </c>
      <c r="P389" s="43">
        <v>837.41332859442662</v>
      </c>
      <c r="Q389" s="43">
        <v>6640.4036520644258</v>
      </c>
      <c r="R389" s="43">
        <v>2762.9267648363693</v>
      </c>
      <c r="S389" s="43">
        <v>652.69725354329057</v>
      </c>
      <c r="T389" s="43">
        <v>2078.0430591106415</v>
      </c>
      <c r="U389" s="43">
        <v>355.40395549068512</v>
      </c>
      <c r="V389" s="43">
        <v>0</v>
      </c>
      <c r="W389" s="43">
        <v>4594.6738917827606</v>
      </c>
      <c r="X389" s="43">
        <v>0</v>
      </c>
      <c r="Y389" s="43">
        <v>782.86668339554376</v>
      </c>
      <c r="Z389" s="56">
        <v>3.9787155940609389</v>
      </c>
      <c r="AA389" s="50">
        <v>3390.4093836667444</v>
      </c>
    </row>
    <row r="390" spans="2:27" x14ac:dyDescent="0.25">
      <c r="B390" s="50">
        <v>387</v>
      </c>
      <c r="C390" s="47">
        <v>5742.7072380117688</v>
      </c>
      <c r="D390" s="43">
        <v>2355.0112739720034</v>
      </c>
      <c r="E390" s="43">
        <v>749.45450919400787</v>
      </c>
      <c r="F390" s="43">
        <v>2797.4903656542301</v>
      </c>
      <c r="G390" s="43">
        <v>388.68372185417218</v>
      </c>
      <c r="H390" s="43">
        <v>8728.2135686111033</v>
      </c>
      <c r="I390" s="43">
        <v>2397.3868728166767</v>
      </c>
      <c r="J390" s="43">
        <v>660.61457163404634</v>
      </c>
      <c r="K390" s="43">
        <v>3693.3577550947666</v>
      </c>
      <c r="L390" s="43">
        <v>389.17938327345394</v>
      </c>
      <c r="M390" s="43">
        <v>0</v>
      </c>
      <c r="N390" s="43">
        <v>1284.6712827682495</v>
      </c>
      <c r="O390" s="43">
        <v>0</v>
      </c>
      <c r="P390" s="43">
        <v>1171.9068766448313</v>
      </c>
      <c r="Q390" s="43">
        <v>6976.7977906011583</v>
      </c>
      <c r="R390" s="43">
        <v>2768.4063575652231</v>
      </c>
      <c r="S390" s="43">
        <v>694.01086806198373</v>
      </c>
      <c r="T390" s="43">
        <v>3066.7060081660748</v>
      </c>
      <c r="U390" s="43">
        <v>391.0814407859483</v>
      </c>
      <c r="V390" s="43">
        <v>0</v>
      </c>
      <c r="W390" s="43">
        <v>1542.489077091217</v>
      </c>
      <c r="X390" s="43">
        <v>0</v>
      </c>
      <c r="Y390" s="43">
        <v>512.48542279349988</v>
      </c>
      <c r="Z390" s="56">
        <v>4.1331584496639753</v>
      </c>
      <c r="AA390" s="50">
        <v>3604.2659981718125</v>
      </c>
    </row>
    <row r="391" spans="2:27" x14ac:dyDescent="0.25">
      <c r="B391" s="50">
        <v>388</v>
      </c>
      <c r="C391" s="47">
        <v>7798.2885690067578</v>
      </c>
      <c r="D391" s="43">
        <v>2762.8148674808599</v>
      </c>
      <c r="E391" s="43">
        <v>681.24133821440171</v>
      </c>
      <c r="F391" s="43">
        <v>1589.0766835212708</v>
      </c>
      <c r="G391" s="43">
        <v>412.1361523082312</v>
      </c>
      <c r="H391" s="43">
        <v>8513.6225631792931</v>
      </c>
      <c r="I391" s="43">
        <v>2525.6455554859504</v>
      </c>
      <c r="J391" s="43">
        <v>596.66417293354471</v>
      </c>
      <c r="K391" s="43">
        <v>3679.303809851408</v>
      </c>
      <c r="L391" s="43">
        <v>439.88073189163981</v>
      </c>
      <c r="M391" s="43">
        <v>0</v>
      </c>
      <c r="N391" s="43">
        <v>3338.8017966747284</v>
      </c>
      <c r="O391" s="43">
        <v>0</v>
      </c>
      <c r="P391" s="43">
        <v>1343.7923478608145</v>
      </c>
      <c r="Q391" s="43">
        <v>6545.4099070887123</v>
      </c>
      <c r="R391" s="43">
        <v>2865.7073706390506</v>
      </c>
      <c r="S391" s="43">
        <v>752.00839461367764</v>
      </c>
      <c r="T391" s="43">
        <v>3650.9502209722996</v>
      </c>
      <c r="U391" s="43">
        <v>379.09070619561828</v>
      </c>
      <c r="V391" s="43">
        <v>0</v>
      </c>
      <c r="W391" s="43">
        <v>2247.8738083839417</v>
      </c>
      <c r="X391" s="43">
        <v>0</v>
      </c>
      <c r="Y391" s="43">
        <v>973.05496177870577</v>
      </c>
      <c r="Z391" s="56">
        <v>4.2330629012408991</v>
      </c>
      <c r="AA391" s="50">
        <v>3589.1662736822468</v>
      </c>
    </row>
    <row r="392" spans="2:27" x14ac:dyDescent="0.25">
      <c r="B392" s="50">
        <v>389</v>
      </c>
      <c r="C392" s="47">
        <v>10532.139080548859</v>
      </c>
      <c r="D392" s="43">
        <v>2642.7048392234406</v>
      </c>
      <c r="E392" s="43">
        <v>744.54235747762357</v>
      </c>
      <c r="F392" s="43">
        <v>3666.0861559212208</v>
      </c>
      <c r="G392" s="43">
        <v>345.96225036224013</v>
      </c>
      <c r="H392" s="43">
        <v>8299.0721839836879</v>
      </c>
      <c r="I392" s="43">
        <v>3189.9500549090199</v>
      </c>
      <c r="J392" s="43">
        <v>581.50185294207768</v>
      </c>
      <c r="K392" s="43">
        <v>2209.2053507268429</v>
      </c>
      <c r="L392" s="43">
        <v>339.17515658213733</v>
      </c>
      <c r="M392" s="43">
        <v>0</v>
      </c>
      <c r="N392" s="43">
        <v>2228.4456424713135</v>
      </c>
      <c r="O392" s="43">
        <v>0</v>
      </c>
      <c r="P392" s="43">
        <v>1157.0979098034718</v>
      </c>
      <c r="Q392" s="43">
        <v>8517.5396797246995</v>
      </c>
      <c r="R392" s="43">
        <v>2582.9617082508707</v>
      </c>
      <c r="S392" s="43">
        <v>615.01209913188995</v>
      </c>
      <c r="T392" s="43">
        <v>3537.0744751393795</v>
      </c>
      <c r="U392" s="43">
        <v>380.70060801539336</v>
      </c>
      <c r="V392" s="43">
        <v>0</v>
      </c>
      <c r="W392" s="43">
        <v>2514.9843909740448</v>
      </c>
      <c r="X392" s="43">
        <v>0</v>
      </c>
      <c r="Y392" s="43">
        <v>1034.3248162049865</v>
      </c>
      <c r="Z392" s="56">
        <v>4.0828495721416571</v>
      </c>
      <c r="AA392" s="50">
        <v>4073.9410738410447</v>
      </c>
    </row>
    <row r="393" spans="2:27" x14ac:dyDescent="0.25">
      <c r="B393" s="50">
        <v>390</v>
      </c>
      <c r="C393" s="47">
        <v>7554.3877858024534</v>
      </c>
      <c r="D393" s="43">
        <v>2181.5723003865996</v>
      </c>
      <c r="E393" s="43">
        <v>570.80580777938485</v>
      </c>
      <c r="F393" s="43">
        <v>1726.8896062672138</v>
      </c>
      <c r="G393" s="43">
        <v>399.31444907242644</v>
      </c>
      <c r="H393" s="43">
        <v>8345.8421548351616</v>
      </c>
      <c r="I393" s="43">
        <v>2364.9365721023851</v>
      </c>
      <c r="J393" s="43">
        <v>642.98933987342048</v>
      </c>
      <c r="K393" s="43">
        <v>3989.55611333251</v>
      </c>
      <c r="L393" s="43">
        <v>372.60351999681143</v>
      </c>
      <c r="M393" s="43">
        <v>0</v>
      </c>
      <c r="N393" s="43">
        <v>2916.5521554946899</v>
      </c>
      <c r="O393" s="43">
        <v>0</v>
      </c>
      <c r="P393" s="43">
        <v>1297.0929427781812</v>
      </c>
      <c r="Q393" s="43">
        <v>7599.4684974959528</v>
      </c>
      <c r="R393" s="43">
        <v>3111.2338200612039</v>
      </c>
      <c r="S393" s="43">
        <v>714.47915480967822</v>
      </c>
      <c r="T393" s="43">
        <v>3554.5098534226418</v>
      </c>
      <c r="U393" s="43">
        <v>466.00626728884265</v>
      </c>
      <c r="V393" s="43">
        <v>0</v>
      </c>
      <c r="W393" s="43">
        <v>3493.3293499946594</v>
      </c>
      <c r="X393" s="43">
        <v>0</v>
      </c>
      <c r="Y393" s="43">
        <v>885.88048609953876</v>
      </c>
      <c r="Z393" s="56">
        <v>3.8507597450594919</v>
      </c>
      <c r="AA393" s="50">
        <v>4270.7669867428313</v>
      </c>
    </row>
    <row r="394" spans="2:27" x14ac:dyDescent="0.25">
      <c r="B394" s="50">
        <v>391</v>
      </c>
      <c r="C394" s="47">
        <v>6828.5848213242552</v>
      </c>
      <c r="D394" s="43">
        <v>3386.1716706642528</v>
      </c>
      <c r="E394" s="43">
        <v>619.38683865241069</v>
      </c>
      <c r="F394" s="43">
        <v>3839.2247349023819</v>
      </c>
      <c r="G394" s="43">
        <v>328.39155883743496</v>
      </c>
      <c r="H394" s="43">
        <v>7525.401045143286</v>
      </c>
      <c r="I394" s="43">
        <v>2674.7093219423887</v>
      </c>
      <c r="J394" s="43">
        <v>533.78988239773503</v>
      </c>
      <c r="K394" s="43">
        <v>3206.2397062778473</v>
      </c>
      <c r="L394" s="43">
        <v>429.24550495549568</v>
      </c>
      <c r="M394" s="43">
        <v>0</v>
      </c>
      <c r="N394" s="43">
        <v>3588.9889860153198</v>
      </c>
      <c r="O394" s="43">
        <v>0</v>
      </c>
      <c r="P394" s="43">
        <v>866.57737357085091</v>
      </c>
      <c r="Q394" s="43">
        <v>6157.2728553492725</v>
      </c>
      <c r="R394" s="43">
        <v>2900.8142755185527</v>
      </c>
      <c r="S394" s="43">
        <v>616.55233009930237</v>
      </c>
      <c r="T394" s="43">
        <v>2323.3247265219688</v>
      </c>
      <c r="U394" s="43">
        <v>382.8225734504208</v>
      </c>
      <c r="V394" s="43">
        <v>1</v>
      </c>
      <c r="W394" s="43">
        <v>4851.1383845806122</v>
      </c>
      <c r="X394" s="43">
        <v>0</v>
      </c>
      <c r="Y394" s="43">
        <v>1354.7389544340942</v>
      </c>
      <c r="Z394" s="56">
        <v>4.1748966712973816</v>
      </c>
      <c r="AA394" s="50">
        <v>4367.0362600505796</v>
      </c>
    </row>
    <row r="395" spans="2:27" x14ac:dyDescent="0.25">
      <c r="B395" s="50">
        <v>392</v>
      </c>
      <c r="C395" s="47">
        <v>6978.182368110959</v>
      </c>
      <c r="D395" s="43">
        <v>2943.8532920729058</v>
      </c>
      <c r="E395" s="43">
        <v>707.09857046382513</v>
      </c>
      <c r="F395" s="43">
        <v>2843.2859548926353</v>
      </c>
      <c r="G395" s="43">
        <v>399.11041507324978</v>
      </c>
      <c r="H395" s="43">
        <v>6467.2327105047125</v>
      </c>
      <c r="I395" s="43">
        <v>2953.4179098033355</v>
      </c>
      <c r="J395" s="43">
        <v>520.63806211763142</v>
      </c>
      <c r="K395" s="43">
        <v>3477.6272194087505</v>
      </c>
      <c r="L395" s="43">
        <v>345.84899046576254</v>
      </c>
      <c r="M395" s="43">
        <v>0</v>
      </c>
      <c r="N395" s="43">
        <v>1522.5053684711456</v>
      </c>
      <c r="O395" s="43">
        <v>0</v>
      </c>
      <c r="P395" s="43">
        <v>847.90827653451413</v>
      </c>
      <c r="Q395" s="43">
        <v>5408.3678120202676</v>
      </c>
      <c r="R395" s="43">
        <v>2293.576641974857</v>
      </c>
      <c r="S395" s="43">
        <v>625.70785903296451</v>
      </c>
      <c r="T395" s="43">
        <v>1904.0213105082512</v>
      </c>
      <c r="U395" s="43">
        <v>336.51709264962699</v>
      </c>
      <c r="V395" s="43">
        <v>0</v>
      </c>
      <c r="W395" s="43">
        <v>1249.1985642910004</v>
      </c>
      <c r="X395" s="43">
        <v>0</v>
      </c>
      <c r="Y395" s="43">
        <v>890.08930364287846</v>
      </c>
      <c r="Z395" s="56">
        <v>4.3068987198504241</v>
      </c>
      <c r="AA395" s="50">
        <v>2685.9676692345633</v>
      </c>
    </row>
    <row r="396" spans="2:27" x14ac:dyDescent="0.25">
      <c r="B396" s="50">
        <v>393</v>
      </c>
      <c r="C396" s="47">
        <v>6337.969884083036</v>
      </c>
      <c r="D396" s="43">
        <v>2506.2158633642439</v>
      </c>
      <c r="E396" s="43">
        <v>657.44885890223475</v>
      </c>
      <c r="F396" s="43">
        <v>2268.5108423233032</v>
      </c>
      <c r="G396" s="43">
        <v>323.80992147718638</v>
      </c>
      <c r="H396" s="43">
        <v>5248.7289982982966</v>
      </c>
      <c r="I396" s="43">
        <v>2637.4505209207541</v>
      </c>
      <c r="J396" s="43">
        <v>565.10814108975239</v>
      </c>
      <c r="K396" s="43">
        <v>1528.2277749478817</v>
      </c>
      <c r="L396" s="43">
        <v>385.02225068797156</v>
      </c>
      <c r="M396" s="43">
        <v>0</v>
      </c>
      <c r="N396" s="43">
        <v>1934.1353106498718</v>
      </c>
      <c r="O396" s="43">
        <v>0</v>
      </c>
      <c r="P396" s="43">
        <v>712.85887939698978</v>
      </c>
      <c r="Q396" s="43">
        <v>5520.3831951596358</v>
      </c>
      <c r="R396" s="43">
        <v>2825.7516010749769</v>
      </c>
      <c r="S396" s="43">
        <v>723.38482625293636</v>
      </c>
      <c r="T396" s="43">
        <v>2580.5200250446796</v>
      </c>
      <c r="U396" s="43">
        <v>411.24995155530223</v>
      </c>
      <c r="V396" s="43">
        <v>0</v>
      </c>
      <c r="W396" s="43">
        <v>1923.8828237056732</v>
      </c>
      <c r="X396" s="43">
        <v>0</v>
      </c>
      <c r="Y396" s="43">
        <v>960.74075452137288</v>
      </c>
      <c r="Z396" s="56">
        <v>3.8544943241825358</v>
      </c>
      <c r="AA396" s="50">
        <v>3388.5870624177346</v>
      </c>
    </row>
    <row r="397" spans="2:27" x14ac:dyDescent="0.25">
      <c r="B397" s="50">
        <v>394</v>
      </c>
      <c r="C397" s="47">
        <v>6883.1776636958602</v>
      </c>
      <c r="D397" s="43">
        <v>2312.3002328119805</v>
      </c>
      <c r="E397" s="43">
        <v>607.12226597772178</v>
      </c>
      <c r="F397" s="43">
        <v>3313.350730240345</v>
      </c>
      <c r="G397" s="43">
        <v>453.04965891520544</v>
      </c>
      <c r="H397" s="43">
        <v>8408.4340792387993</v>
      </c>
      <c r="I397" s="43">
        <v>2680.4174263061727</v>
      </c>
      <c r="J397" s="43">
        <v>611.66273056211389</v>
      </c>
      <c r="K397" s="43">
        <v>3215.9045118093491</v>
      </c>
      <c r="L397" s="43">
        <v>328.62005679218004</v>
      </c>
      <c r="M397" s="43">
        <v>0</v>
      </c>
      <c r="N397" s="43">
        <v>3923.5647156238556</v>
      </c>
      <c r="O397" s="43">
        <v>0</v>
      </c>
      <c r="P397" s="43">
        <v>706.77579520340339</v>
      </c>
      <c r="Q397" s="43">
        <v>8600.7751307610597</v>
      </c>
      <c r="R397" s="43">
        <v>3262.2535748993641</v>
      </c>
      <c r="S397" s="43">
        <v>727.83673787888745</v>
      </c>
      <c r="T397" s="43">
        <v>3105.6045882403851</v>
      </c>
      <c r="U397" s="43">
        <v>383.27049354417704</v>
      </c>
      <c r="V397" s="43">
        <v>0</v>
      </c>
      <c r="W397" s="43">
        <v>2900.3257327079773</v>
      </c>
      <c r="X397" s="43">
        <v>0</v>
      </c>
      <c r="Y397" s="43">
        <v>1041.1694923817274</v>
      </c>
      <c r="Z397" s="56">
        <v>3.8970675216611239</v>
      </c>
      <c r="AA397" s="50">
        <v>4382.716088543325</v>
      </c>
    </row>
    <row r="398" spans="2:27" x14ac:dyDescent="0.25">
      <c r="B398" s="50">
        <v>395</v>
      </c>
      <c r="C398" s="47">
        <v>7365.533832995583</v>
      </c>
      <c r="D398" s="43">
        <v>2417.862297381756</v>
      </c>
      <c r="E398" s="43">
        <v>519.81684428846199</v>
      </c>
      <c r="F398" s="43">
        <v>2590.5244599282742</v>
      </c>
      <c r="G398" s="43">
        <v>421.95849650536422</v>
      </c>
      <c r="H398" s="43">
        <v>7134.7537471568739</v>
      </c>
      <c r="I398" s="43">
        <v>2318.6099167798375</v>
      </c>
      <c r="J398" s="43">
        <v>688.5156468925702</v>
      </c>
      <c r="K398" s="43">
        <v>2731.661311686039</v>
      </c>
      <c r="L398" s="43">
        <v>398.72197144375502</v>
      </c>
      <c r="M398" s="43">
        <v>0</v>
      </c>
      <c r="N398" s="43">
        <v>1618.648806810379</v>
      </c>
      <c r="O398" s="43">
        <v>0</v>
      </c>
      <c r="P398" s="43">
        <v>1237.072881946192</v>
      </c>
      <c r="Q398" s="43">
        <v>7511.0086877603571</v>
      </c>
      <c r="R398" s="43">
        <v>2758.7614529557291</v>
      </c>
      <c r="S398" s="43">
        <v>643.49077318045715</v>
      </c>
      <c r="T398" s="43">
        <v>2794.6231284737587</v>
      </c>
      <c r="U398" s="43">
        <v>427.12976096760718</v>
      </c>
      <c r="V398" s="43">
        <v>0</v>
      </c>
      <c r="W398" s="43">
        <v>4841.6618959903717</v>
      </c>
      <c r="X398" s="43">
        <v>0</v>
      </c>
      <c r="Y398" s="43">
        <v>1261.7773142879871</v>
      </c>
      <c r="Z398" s="56">
        <v>4.0651961660025382</v>
      </c>
      <c r="AA398" s="50">
        <v>3723.0709627035644</v>
      </c>
    </row>
    <row r="399" spans="2:27" x14ac:dyDescent="0.25">
      <c r="B399" s="50">
        <v>396</v>
      </c>
      <c r="C399" s="47">
        <v>6255.2856099535647</v>
      </c>
      <c r="D399" s="43">
        <v>3437.3025662488208</v>
      </c>
      <c r="E399" s="43">
        <v>657.89573395520608</v>
      </c>
      <c r="F399" s="43">
        <v>3238.2790642976761</v>
      </c>
      <c r="G399" s="43">
        <v>418.05350226089138</v>
      </c>
      <c r="H399" s="43">
        <v>7465.7621574671039</v>
      </c>
      <c r="I399" s="43">
        <v>2556.3412757639644</v>
      </c>
      <c r="J399" s="43">
        <v>602.02803090015618</v>
      </c>
      <c r="K399" s="43">
        <v>3717.0041233301163</v>
      </c>
      <c r="L399" s="43">
        <v>410.46062152408274</v>
      </c>
      <c r="M399" s="43">
        <v>0</v>
      </c>
      <c r="N399" s="43">
        <v>2669.4884963035583</v>
      </c>
      <c r="O399" s="43">
        <v>0</v>
      </c>
      <c r="P399" s="43">
        <v>892.36989520525901</v>
      </c>
      <c r="Q399" s="43">
        <v>6883.7135417963691</v>
      </c>
      <c r="R399" s="43">
        <v>2624.3979539025177</v>
      </c>
      <c r="S399" s="43">
        <v>651.25187256013555</v>
      </c>
      <c r="T399" s="43">
        <v>2656.5673254430294</v>
      </c>
      <c r="U399" s="43">
        <v>412.96378617466576</v>
      </c>
      <c r="V399" s="43">
        <v>0</v>
      </c>
      <c r="W399" s="43">
        <v>3105.8442742824554</v>
      </c>
      <c r="X399" s="43">
        <v>0</v>
      </c>
      <c r="Y399" s="43">
        <v>1277.2314319100192</v>
      </c>
      <c r="Z399" s="56">
        <v>3.999425972978047</v>
      </c>
      <c r="AA399" s="50">
        <v>3557.7341788580766</v>
      </c>
    </row>
    <row r="400" spans="2:27" x14ac:dyDescent="0.25">
      <c r="B400" s="50">
        <v>397</v>
      </c>
      <c r="C400" s="47">
        <v>7394.3599039039727</v>
      </c>
      <c r="D400" s="43">
        <v>2589.6694101061712</v>
      </c>
      <c r="E400" s="43">
        <v>702.0726651163443</v>
      </c>
      <c r="F400" s="43">
        <v>3090.9049390256405</v>
      </c>
      <c r="G400" s="43">
        <v>381.52492278434363</v>
      </c>
      <c r="H400" s="43">
        <v>8353.132176899373</v>
      </c>
      <c r="I400" s="43">
        <v>2358.9866146036984</v>
      </c>
      <c r="J400" s="43">
        <v>752.28898933002574</v>
      </c>
      <c r="K400" s="43">
        <v>1754.4281007349491</v>
      </c>
      <c r="L400" s="43">
        <v>452.99298160995875</v>
      </c>
      <c r="M400" s="43">
        <v>0</v>
      </c>
      <c r="N400" s="43">
        <v>2299.6054456233978</v>
      </c>
      <c r="O400" s="43">
        <v>1</v>
      </c>
      <c r="P400" s="43">
        <v>720.94977708942884</v>
      </c>
      <c r="Q400" s="43">
        <v>8637.5618477537409</v>
      </c>
      <c r="R400" s="43">
        <v>3324.2792892521175</v>
      </c>
      <c r="S400" s="43">
        <v>772.57540193978127</v>
      </c>
      <c r="T400" s="43">
        <v>3942.9006120562553</v>
      </c>
      <c r="U400" s="43">
        <v>447.93399111901965</v>
      </c>
      <c r="V400" s="43">
        <v>0</v>
      </c>
      <c r="W400" s="43">
        <v>4961.6542909145355</v>
      </c>
      <c r="X400" s="43">
        <v>0</v>
      </c>
      <c r="Y400" s="43">
        <v>565.83425875304431</v>
      </c>
      <c r="Z400" s="56">
        <v>4.1905936637042229</v>
      </c>
      <c r="AA400" s="50">
        <v>4325.222771920894</v>
      </c>
    </row>
    <row r="401" spans="2:27" x14ac:dyDescent="0.25">
      <c r="B401" s="50">
        <v>398</v>
      </c>
      <c r="C401" s="47">
        <v>7120.7184891972183</v>
      </c>
      <c r="D401" s="43">
        <v>2948.0189127876806</v>
      </c>
      <c r="E401" s="43">
        <v>569.14735636026307</v>
      </c>
      <c r="F401" s="43">
        <v>1781.5749697387218</v>
      </c>
      <c r="G401" s="43">
        <v>368.7497503868675</v>
      </c>
      <c r="H401" s="43">
        <v>5886.4375584090021</v>
      </c>
      <c r="I401" s="43">
        <v>2445.4766321929633</v>
      </c>
      <c r="J401" s="43">
        <v>647.18438973190462</v>
      </c>
      <c r="K401" s="43">
        <v>3100.7393762469292</v>
      </c>
      <c r="L401" s="43">
        <v>338.81303488343622</v>
      </c>
      <c r="M401" s="43">
        <v>0</v>
      </c>
      <c r="N401" s="43">
        <v>1983.7327904701233</v>
      </c>
      <c r="O401" s="43">
        <v>0</v>
      </c>
      <c r="P401" s="43">
        <v>1194.8694336880367</v>
      </c>
      <c r="Q401" s="43">
        <v>6167.0406694348603</v>
      </c>
      <c r="R401" s="43">
        <v>2626.4813349732208</v>
      </c>
      <c r="S401" s="43">
        <v>722.16529309550913</v>
      </c>
      <c r="T401" s="43">
        <v>3433.5606208443642</v>
      </c>
      <c r="U401" s="43">
        <v>374.16432967751035</v>
      </c>
      <c r="V401" s="43">
        <v>0</v>
      </c>
      <c r="W401" s="43">
        <v>1675.8168890476227</v>
      </c>
      <c r="X401" s="43">
        <v>0</v>
      </c>
      <c r="Y401" s="43">
        <v>657.10466783604306</v>
      </c>
      <c r="Z401" s="56">
        <v>4.1143498784533969</v>
      </c>
      <c r="AA401" s="50">
        <v>3481.3306284514879</v>
      </c>
    </row>
    <row r="402" spans="2:27" x14ac:dyDescent="0.25">
      <c r="B402" s="50">
        <v>399</v>
      </c>
      <c r="C402" s="47">
        <v>7401.5464747002115</v>
      </c>
      <c r="D402" s="43">
        <v>2582.1987948173937</v>
      </c>
      <c r="E402" s="43">
        <v>562.73234127782348</v>
      </c>
      <c r="F402" s="43">
        <v>2848.5650789737701</v>
      </c>
      <c r="G402" s="43">
        <v>423.43649337469236</v>
      </c>
      <c r="H402" s="43">
        <v>6542.473226627947</v>
      </c>
      <c r="I402" s="43">
        <v>3422.5017761270465</v>
      </c>
      <c r="J402" s="43">
        <v>597.90628345500681</v>
      </c>
      <c r="K402" s="43">
        <v>1922.8877027332783</v>
      </c>
      <c r="L402" s="43">
        <v>383.75822222607837</v>
      </c>
      <c r="M402" s="43">
        <v>0</v>
      </c>
      <c r="N402" s="43">
        <v>2620.8718972206116</v>
      </c>
      <c r="O402" s="43">
        <v>0</v>
      </c>
      <c r="P402" s="43">
        <v>972.07042116845753</v>
      </c>
      <c r="Q402" s="43">
        <v>7896.8555474240584</v>
      </c>
      <c r="R402" s="43">
        <v>2313.9622594128796</v>
      </c>
      <c r="S402" s="43">
        <v>671.39754593808698</v>
      </c>
      <c r="T402" s="43">
        <v>2115.9743438661098</v>
      </c>
      <c r="U402" s="43">
        <v>431.35102932220906</v>
      </c>
      <c r="V402" s="43">
        <v>1</v>
      </c>
      <c r="W402" s="43">
        <v>2559.8609714508057</v>
      </c>
      <c r="X402" s="43">
        <v>0</v>
      </c>
      <c r="Y402" s="43">
        <v>1163.4115177255594</v>
      </c>
      <c r="Z402" s="56">
        <v>4.2602062104452241</v>
      </c>
      <c r="AA402" s="50">
        <v>3987.9294236413562</v>
      </c>
    </row>
    <row r="403" spans="2:27" x14ac:dyDescent="0.25">
      <c r="B403" s="50">
        <v>400</v>
      </c>
      <c r="C403" s="47">
        <v>10031.26375421838</v>
      </c>
      <c r="D403" s="43">
        <v>2515.4441598408107</v>
      </c>
      <c r="E403" s="43">
        <v>601.90569733510017</v>
      </c>
      <c r="F403" s="43">
        <v>1880.1421658694744</v>
      </c>
      <c r="G403" s="43">
        <v>345.58246014179554</v>
      </c>
      <c r="H403" s="43">
        <v>9337.4723480334724</v>
      </c>
      <c r="I403" s="43">
        <v>3485.7438926110372</v>
      </c>
      <c r="J403" s="43">
        <v>626.88855411090458</v>
      </c>
      <c r="K403" s="43">
        <v>1595.2006465196609</v>
      </c>
      <c r="L403" s="43">
        <v>365.04923491617797</v>
      </c>
      <c r="M403" s="43">
        <v>0</v>
      </c>
      <c r="N403" s="43">
        <v>1122.9606592655182</v>
      </c>
      <c r="O403" s="43">
        <v>1</v>
      </c>
      <c r="P403" s="43">
        <v>1056.3250053824186</v>
      </c>
      <c r="Q403" s="43">
        <v>9881.189730103757</v>
      </c>
      <c r="R403" s="43">
        <v>2830.2539997474305</v>
      </c>
      <c r="S403" s="43">
        <v>697.64084825268992</v>
      </c>
      <c r="T403" s="43">
        <v>3454.661240875721</v>
      </c>
      <c r="U403" s="43">
        <v>423.9869651236969</v>
      </c>
      <c r="V403" s="43">
        <v>0</v>
      </c>
      <c r="W403" s="43">
        <v>2437.9070687294006</v>
      </c>
      <c r="X403" s="43">
        <v>0</v>
      </c>
      <c r="Y403" s="43">
        <v>1206.3851721879846</v>
      </c>
      <c r="Z403" s="56">
        <v>4.2028880886829478</v>
      </c>
      <c r="AA403" s="50">
        <v>4351.2300109409034</v>
      </c>
    </row>
    <row r="404" spans="2:27" x14ac:dyDescent="0.25">
      <c r="B404" s="50">
        <v>401</v>
      </c>
      <c r="C404" s="47">
        <v>6843.7194405522087</v>
      </c>
      <c r="D404" s="43">
        <v>2499.4407934258638</v>
      </c>
      <c r="E404" s="43">
        <v>616.46893827263443</v>
      </c>
      <c r="F404" s="43">
        <v>3820.1401357352734</v>
      </c>
      <c r="G404" s="43">
        <v>412.25496495321948</v>
      </c>
      <c r="H404" s="43">
        <v>7475.5413023327401</v>
      </c>
      <c r="I404" s="43">
        <v>2652.9146963671215</v>
      </c>
      <c r="J404" s="43">
        <v>629.78092539424063</v>
      </c>
      <c r="K404" s="43">
        <v>1988.1554280221462</v>
      </c>
      <c r="L404" s="43">
        <v>401.04028089033977</v>
      </c>
      <c r="M404" s="43">
        <v>0</v>
      </c>
      <c r="N404" s="43">
        <v>4999.4458875656128</v>
      </c>
      <c r="O404" s="43">
        <v>0</v>
      </c>
      <c r="P404" s="43">
        <v>682.41137408728036</v>
      </c>
      <c r="Q404" s="43">
        <v>6229.5886986116511</v>
      </c>
      <c r="R404" s="43">
        <v>2228.7913167563233</v>
      </c>
      <c r="S404" s="43">
        <v>590.2441930127103</v>
      </c>
      <c r="T404" s="43">
        <v>2446.6083507239819</v>
      </c>
      <c r="U404" s="43">
        <v>459.39584089946936</v>
      </c>
      <c r="V404" s="43">
        <v>0</v>
      </c>
      <c r="W404" s="43">
        <v>1146.7366955280304</v>
      </c>
      <c r="X404" s="43">
        <v>0</v>
      </c>
      <c r="Y404" s="43">
        <v>1308.3812880890559</v>
      </c>
      <c r="Z404" s="56">
        <v>4.003214962448169</v>
      </c>
      <c r="AA404" s="50">
        <v>3236.0561502502287</v>
      </c>
    </row>
    <row r="405" spans="2:27" x14ac:dyDescent="0.25">
      <c r="B405" s="50">
        <v>402</v>
      </c>
      <c r="C405" s="47">
        <v>6046.4678362783006</v>
      </c>
      <c r="D405" s="43">
        <v>2128.1667674274945</v>
      </c>
      <c r="E405" s="43">
        <v>581.32949841436971</v>
      </c>
      <c r="F405" s="43">
        <v>3819.4777292013168</v>
      </c>
      <c r="G405" s="43">
        <v>396.88836152966502</v>
      </c>
      <c r="H405" s="43">
        <v>6379.8006217474604</v>
      </c>
      <c r="I405" s="43">
        <v>2729.7395893286875</v>
      </c>
      <c r="J405" s="43">
        <v>584.68340271799548</v>
      </c>
      <c r="K405" s="43">
        <v>2189.6241556107998</v>
      </c>
      <c r="L405" s="43">
        <v>416.78473507424115</v>
      </c>
      <c r="M405" s="43">
        <v>0</v>
      </c>
      <c r="N405" s="43">
        <v>1771.1094577312469</v>
      </c>
      <c r="O405" s="43">
        <v>0</v>
      </c>
      <c r="P405" s="43">
        <v>803.46193644964796</v>
      </c>
      <c r="Q405" s="43">
        <v>7808.5018421654941</v>
      </c>
      <c r="R405" s="43">
        <v>2137.7215615247396</v>
      </c>
      <c r="S405" s="43">
        <v>564.74395919471806</v>
      </c>
      <c r="T405" s="43">
        <v>1616.5692184865475</v>
      </c>
      <c r="U405" s="43">
        <v>376.02450377198215</v>
      </c>
      <c r="V405" s="43">
        <v>0</v>
      </c>
      <c r="W405" s="43">
        <v>1324.4574518203735</v>
      </c>
      <c r="X405" s="43">
        <v>0</v>
      </c>
      <c r="Y405" s="43">
        <v>1061.9359006613467</v>
      </c>
      <c r="Z405" s="56">
        <v>4.1269101047534162</v>
      </c>
      <c r="AA405" s="50">
        <v>3272.075412931807</v>
      </c>
    </row>
    <row r="406" spans="2:27" x14ac:dyDescent="0.25">
      <c r="B406" s="50">
        <v>403</v>
      </c>
      <c r="C406" s="47">
        <v>5582.3144153294934</v>
      </c>
      <c r="D406" s="43">
        <v>2410.6987122307055</v>
      </c>
      <c r="E406" s="43">
        <v>543.4155372819464</v>
      </c>
      <c r="F406" s="43">
        <v>3646.5717275440693</v>
      </c>
      <c r="G406" s="43">
        <v>406.44000860912769</v>
      </c>
      <c r="H406" s="43">
        <v>7810.3602844660181</v>
      </c>
      <c r="I406" s="43">
        <v>2108.0622976675236</v>
      </c>
      <c r="J406" s="43">
        <v>782.37513897451788</v>
      </c>
      <c r="K406" s="43">
        <v>2617.8991846740246</v>
      </c>
      <c r="L406" s="43">
        <v>375.20252259837196</v>
      </c>
      <c r="M406" s="43">
        <v>0</v>
      </c>
      <c r="N406" s="43">
        <v>4664.5203511714935</v>
      </c>
      <c r="O406" s="43">
        <v>0</v>
      </c>
      <c r="P406" s="43">
        <v>546.05887608316698</v>
      </c>
      <c r="Q406" s="43">
        <v>6486.3210745988908</v>
      </c>
      <c r="R406" s="43">
        <v>2236.1626670928063</v>
      </c>
      <c r="S406" s="43">
        <v>577.44815049428212</v>
      </c>
      <c r="T406" s="43">
        <v>2253.1401064991951</v>
      </c>
      <c r="U406" s="43">
        <v>404.62846766375151</v>
      </c>
      <c r="V406" s="43">
        <v>0</v>
      </c>
      <c r="W406" s="43">
        <v>2120.6872770786285</v>
      </c>
      <c r="X406" s="43">
        <v>0</v>
      </c>
      <c r="Y406" s="43">
        <v>839.36553693627434</v>
      </c>
      <c r="Z406" s="56">
        <v>4.1294634788266436</v>
      </c>
      <c r="AA406" s="50">
        <v>3137.8653747122517</v>
      </c>
    </row>
    <row r="407" spans="2:27" x14ac:dyDescent="0.25">
      <c r="B407" s="50">
        <v>404</v>
      </c>
      <c r="C407" s="47">
        <v>8657.3643637221376</v>
      </c>
      <c r="D407" s="43">
        <v>2843.2955320724368</v>
      </c>
      <c r="E407" s="43">
        <v>719.84235469424061</v>
      </c>
      <c r="F407" s="43">
        <v>2038.9083224534988</v>
      </c>
      <c r="G407" s="43">
        <v>411.03341012876479</v>
      </c>
      <c r="H407" s="43">
        <v>7342.6813854479997</v>
      </c>
      <c r="I407" s="43">
        <v>3110.8823756226961</v>
      </c>
      <c r="J407" s="43">
        <v>518.71942157212209</v>
      </c>
      <c r="K407" s="43">
        <v>2772.8605689108372</v>
      </c>
      <c r="L407" s="43">
        <v>385.83010552026019</v>
      </c>
      <c r="M407" s="43">
        <v>0</v>
      </c>
      <c r="N407" s="43">
        <v>4856.1102368831635</v>
      </c>
      <c r="O407" s="43">
        <v>0</v>
      </c>
      <c r="P407" s="43">
        <v>514.88666068887539</v>
      </c>
      <c r="Q407" s="43">
        <v>5671.9926649252411</v>
      </c>
      <c r="R407" s="43">
        <v>2498.5162301844593</v>
      </c>
      <c r="S407" s="43">
        <v>640.97464771486489</v>
      </c>
      <c r="T407" s="43">
        <v>2163.3430084586143</v>
      </c>
      <c r="U407" s="43">
        <v>329.50076312225451</v>
      </c>
      <c r="V407" s="43">
        <v>0</v>
      </c>
      <c r="W407" s="43">
        <v>2571.1711905002594</v>
      </c>
      <c r="X407" s="43">
        <v>0</v>
      </c>
      <c r="Y407" s="43">
        <v>740.34796077814292</v>
      </c>
      <c r="Z407" s="56">
        <v>4.273631038761927</v>
      </c>
      <c r="AA407" s="50">
        <v>2879.1271878187231</v>
      </c>
    </row>
    <row r="408" spans="2:27" x14ac:dyDescent="0.25">
      <c r="B408" s="50">
        <v>405</v>
      </c>
      <c r="C408" s="47">
        <v>7925.6730670460529</v>
      </c>
      <c r="D408" s="43">
        <v>2909.5300203993675</v>
      </c>
      <c r="E408" s="43">
        <v>566.51676197956465</v>
      </c>
      <c r="F408" s="43">
        <v>3566.1205966770649</v>
      </c>
      <c r="G408" s="43">
        <v>341.88020862976907</v>
      </c>
      <c r="H408" s="43">
        <v>8151.1846417733977</v>
      </c>
      <c r="I408" s="43">
        <v>2206.3530105017194</v>
      </c>
      <c r="J408" s="43">
        <v>783.48055805550587</v>
      </c>
      <c r="K408" s="43">
        <v>2112.2701624035835</v>
      </c>
      <c r="L408" s="43">
        <v>402.29508063846663</v>
      </c>
      <c r="M408" s="43">
        <v>1</v>
      </c>
      <c r="N408" s="43">
        <v>1678.9811816215515</v>
      </c>
      <c r="O408" s="43">
        <v>0</v>
      </c>
      <c r="P408" s="43">
        <v>955.77966546149605</v>
      </c>
      <c r="Q408" s="43">
        <v>9057.0470227329752</v>
      </c>
      <c r="R408" s="43">
        <v>2829.3119370165514</v>
      </c>
      <c r="S408" s="43">
        <v>661.94541233588711</v>
      </c>
      <c r="T408" s="43">
        <v>2912.6060524582863</v>
      </c>
      <c r="U408" s="43">
        <v>378.0993005662142</v>
      </c>
      <c r="V408" s="43">
        <v>1</v>
      </c>
      <c r="W408" s="43">
        <v>4306.7011725902557</v>
      </c>
      <c r="X408" s="43">
        <v>0</v>
      </c>
      <c r="Y408" s="43">
        <v>1166.9305172243896</v>
      </c>
      <c r="Z408" s="56">
        <v>4.122128996016083</v>
      </c>
      <c r="AA408" s="50">
        <v>5129.8032929432529</v>
      </c>
    </row>
    <row r="409" spans="2:27" x14ac:dyDescent="0.25">
      <c r="B409" s="50">
        <v>406</v>
      </c>
      <c r="C409" s="47">
        <v>6332.2881068072184</v>
      </c>
      <c r="D409" s="43">
        <v>2057.1069805996285</v>
      </c>
      <c r="E409" s="43">
        <v>718.44827588764701</v>
      </c>
      <c r="F409" s="43">
        <v>2149.2252039909363</v>
      </c>
      <c r="G409" s="43">
        <v>419.75162704869001</v>
      </c>
      <c r="H409" s="43">
        <v>9086.6259125324523</v>
      </c>
      <c r="I409" s="43">
        <v>3016.2977180573344</v>
      </c>
      <c r="J409" s="43">
        <v>779.82692791653892</v>
      </c>
      <c r="K409" s="43">
        <v>2018.80759999156</v>
      </c>
      <c r="L409" s="43">
        <v>374.83590864007135</v>
      </c>
      <c r="M409" s="43">
        <v>0</v>
      </c>
      <c r="N409" s="43">
        <v>1384.2681872844696</v>
      </c>
      <c r="O409" s="43">
        <v>0</v>
      </c>
      <c r="P409" s="43">
        <v>675.82252181102558</v>
      </c>
      <c r="Q409" s="43">
        <v>10554.427288530502</v>
      </c>
      <c r="R409" s="43">
        <v>2401.5469925495963</v>
      </c>
      <c r="S409" s="43">
        <v>644.94768939662185</v>
      </c>
      <c r="T409" s="43">
        <v>2214.516022503376</v>
      </c>
      <c r="U409" s="43">
        <v>417.55244176825454</v>
      </c>
      <c r="V409" s="43">
        <v>0</v>
      </c>
      <c r="W409" s="43">
        <v>4889.5441086292267</v>
      </c>
      <c r="X409" s="43">
        <v>0</v>
      </c>
      <c r="Y409" s="43">
        <v>985.74525711735669</v>
      </c>
      <c r="Z409" s="56">
        <v>3.8805781501884953</v>
      </c>
      <c r="AA409" s="50">
        <v>4440.8306617691169</v>
      </c>
    </row>
    <row r="410" spans="2:27" x14ac:dyDescent="0.25">
      <c r="B410" s="50">
        <v>407</v>
      </c>
      <c r="C410" s="47">
        <v>6687.2704153539917</v>
      </c>
      <c r="D410" s="43">
        <v>2644.6284169772334</v>
      </c>
      <c r="E410" s="43">
        <v>734.75120539301804</v>
      </c>
      <c r="F410" s="43">
        <v>2282.3483435809612</v>
      </c>
      <c r="G410" s="43">
        <v>483.55633932558845</v>
      </c>
      <c r="H410" s="43">
        <v>6803.9735125889238</v>
      </c>
      <c r="I410" s="43">
        <v>2900.8790348027323</v>
      </c>
      <c r="J410" s="43">
        <v>616.53053210150892</v>
      </c>
      <c r="K410" s="43">
        <v>2441.5716609358788</v>
      </c>
      <c r="L410" s="43">
        <v>418.00292160930974</v>
      </c>
      <c r="M410" s="43">
        <v>1</v>
      </c>
      <c r="N410" s="43">
        <v>3899.5382497310638</v>
      </c>
      <c r="O410" s="43">
        <v>0</v>
      </c>
      <c r="P410" s="43">
        <v>982.83414356945832</v>
      </c>
      <c r="Q410" s="43">
        <v>6608.1411597082033</v>
      </c>
      <c r="R410" s="43">
        <v>2912.3236462739774</v>
      </c>
      <c r="S410" s="43">
        <v>677.08678205677529</v>
      </c>
      <c r="T410" s="43">
        <v>3573.2141569256783</v>
      </c>
      <c r="U410" s="43">
        <v>405.71943057278497</v>
      </c>
      <c r="V410" s="43">
        <v>0</v>
      </c>
      <c r="W410" s="43">
        <v>3424.4625489711761</v>
      </c>
      <c r="X410" s="43">
        <v>0</v>
      </c>
      <c r="Y410" s="43">
        <v>884.22312344629245</v>
      </c>
      <c r="Z410" s="56">
        <v>3.9809806045510756</v>
      </c>
      <c r="AA410" s="50">
        <v>3812.2479567440218</v>
      </c>
    </row>
    <row r="411" spans="2:27" x14ac:dyDescent="0.25">
      <c r="B411" s="50">
        <v>408</v>
      </c>
      <c r="C411" s="47">
        <v>6238.6891056034865</v>
      </c>
      <c r="D411" s="43">
        <v>2209.6702073966871</v>
      </c>
      <c r="E411" s="43">
        <v>609.51254259808104</v>
      </c>
      <c r="F411" s="43">
        <v>3440.4950229823589</v>
      </c>
      <c r="G411" s="43">
        <v>402.40282250705206</v>
      </c>
      <c r="H411" s="43">
        <v>7214.7043198102547</v>
      </c>
      <c r="I411" s="43">
        <v>2556.9128797161993</v>
      </c>
      <c r="J411" s="43">
        <v>531.58093427558549</v>
      </c>
      <c r="K411" s="43">
        <v>3258.6978678405285</v>
      </c>
      <c r="L411" s="43">
        <v>409.17379748857172</v>
      </c>
      <c r="M411" s="43">
        <v>0</v>
      </c>
      <c r="N411" s="43">
        <v>1203.6057522296906</v>
      </c>
      <c r="O411" s="43">
        <v>0</v>
      </c>
      <c r="P411" s="43">
        <v>652.06231403569245</v>
      </c>
      <c r="Q411" s="43">
        <v>8442.7642069841786</v>
      </c>
      <c r="R411" s="43">
        <v>2788.5222627285184</v>
      </c>
      <c r="S411" s="43">
        <v>639.41164119602354</v>
      </c>
      <c r="T411" s="43">
        <v>2861.2920840084553</v>
      </c>
      <c r="U411" s="43">
        <v>393.8927934768875</v>
      </c>
      <c r="V411" s="43">
        <v>0</v>
      </c>
      <c r="W411" s="43">
        <v>2338.9017236232758</v>
      </c>
      <c r="X411" s="43">
        <v>0</v>
      </c>
      <c r="Y411" s="43">
        <v>1023.9848824022345</v>
      </c>
      <c r="Z411" s="56">
        <v>4.0260299430797817</v>
      </c>
      <c r="AA411" s="50">
        <v>4005.4056269780967</v>
      </c>
    </row>
    <row r="412" spans="2:27" x14ac:dyDescent="0.25">
      <c r="B412" s="50">
        <v>409</v>
      </c>
      <c r="C412" s="47">
        <v>10303.799583300606</v>
      </c>
      <c r="D412" s="43">
        <v>2329.4842786512318</v>
      </c>
      <c r="E412" s="43">
        <v>582.73539457638992</v>
      </c>
      <c r="F412" s="43">
        <v>2515.6996537744999</v>
      </c>
      <c r="G412" s="43">
        <v>395.51423801141192</v>
      </c>
      <c r="H412" s="43">
        <v>8766.515553035013</v>
      </c>
      <c r="I412" s="43">
        <v>2156.6816045981504</v>
      </c>
      <c r="J412" s="43">
        <v>569.32152957525477</v>
      </c>
      <c r="K412" s="43">
        <v>1591.4885285496712</v>
      </c>
      <c r="L412" s="43">
        <v>321.74778214582864</v>
      </c>
      <c r="M412" s="43">
        <v>0</v>
      </c>
      <c r="N412" s="43">
        <v>3713.5135786533356</v>
      </c>
      <c r="O412" s="43">
        <v>0</v>
      </c>
      <c r="P412" s="43">
        <v>926.37359984458089</v>
      </c>
      <c r="Q412" s="43">
        <v>8490.7822190255538</v>
      </c>
      <c r="R412" s="43">
        <v>2173.514134104732</v>
      </c>
      <c r="S412" s="43">
        <v>553.16875698707383</v>
      </c>
      <c r="T412" s="43">
        <v>1740.6998808681965</v>
      </c>
      <c r="U412" s="43">
        <v>351.51618406429998</v>
      </c>
      <c r="V412" s="43">
        <v>0</v>
      </c>
      <c r="W412" s="43">
        <v>4024.2946674823761</v>
      </c>
      <c r="X412" s="43">
        <v>0</v>
      </c>
      <c r="Y412" s="43">
        <v>1100.9609230003553</v>
      </c>
      <c r="Z412" s="56">
        <v>3.8914502415964143</v>
      </c>
      <c r="AA412" s="50">
        <v>3677.2103680245191</v>
      </c>
    </row>
    <row r="413" spans="2:27" x14ac:dyDescent="0.25">
      <c r="B413" s="50">
        <v>410</v>
      </c>
      <c r="C413" s="47">
        <v>6660.6460627587776</v>
      </c>
      <c r="D413" s="43">
        <v>2120.6891029862736</v>
      </c>
      <c r="E413" s="43">
        <v>587.2662736036508</v>
      </c>
      <c r="F413" s="43">
        <v>3345.2221842110157</v>
      </c>
      <c r="G413" s="43">
        <v>406.17531527002978</v>
      </c>
      <c r="H413" s="43">
        <v>8415.6460479394373</v>
      </c>
      <c r="I413" s="43">
        <v>2187.3665037040178</v>
      </c>
      <c r="J413" s="43">
        <v>664.70494790779878</v>
      </c>
      <c r="K413" s="43">
        <v>2389.000750631094</v>
      </c>
      <c r="L413" s="43">
        <v>486.58704282482722</v>
      </c>
      <c r="M413" s="43">
        <v>0</v>
      </c>
      <c r="N413" s="43">
        <v>4511.5215992927551</v>
      </c>
      <c r="O413" s="43">
        <v>0</v>
      </c>
      <c r="P413" s="43">
        <v>697.42937883712727</v>
      </c>
      <c r="Q413" s="43">
        <v>9405.1615805644979</v>
      </c>
      <c r="R413" s="43">
        <v>3314.8487875127948</v>
      </c>
      <c r="S413" s="43">
        <v>749.3918318265072</v>
      </c>
      <c r="T413" s="43">
        <v>3923.7351688742638</v>
      </c>
      <c r="U413" s="43">
        <v>401.06763222365447</v>
      </c>
      <c r="V413" s="43">
        <v>0</v>
      </c>
      <c r="W413" s="43">
        <v>4623.150465965271</v>
      </c>
      <c r="X413" s="43">
        <v>0</v>
      </c>
      <c r="Y413" s="43">
        <v>947.5224945447078</v>
      </c>
      <c r="Z413" s="56">
        <v>4.3156000608935967</v>
      </c>
      <c r="AA413" s="50">
        <v>4354.9459486081651</v>
      </c>
    </row>
    <row r="414" spans="2:27" x14ac:dyDescent="0.25">
      <c r="B414" s="50">
        <v>411</v>
      </c>
      <c r="C414" s="47">
        <v>7544.6942264436066</v>
      </c>
      <c r="D414" s="43">
        <v>2275.5035831576015</v>
      </c>
      <c r="E414" s="43">
        <v>591.38033908562761</v>
      </c>
      <c r="F414" s="43">
        <v>2974.0563669800758</v>
      </c>
      <c r="G414" s="43">
        <v>392.81321566242667</v>
      </c>
      <c r="H414" s="43">
        <v>7782.8666183137029</v>
      </c>
      <c r="I414" s="43">
        <v>2746.2151839256917</v>
      </c>
      <c r="J414" s="43">
        <v>733.43977843014864</v>
      </c>
      <c r="K414" s="43">
        <v>3425.6332635879517</v>
      </c>
      <c r="L414" s="43">
        <v>424.62503384946547</v>
      </c>
      <c r="M414" s="43">
        <v>0</v>
      </c>
      <c r="N414" s="43">
        <v>1314.7859880924225</v>
      </c>
      <c r="O414" s="43">
        <v>0</v>
      </c>
      <c r="P414" s="43">
        <v>1029.3035239168994</v>
      </c>
      <c r="Q414" s="43">
        <v>6802.4260004282833</v>
      </c>
      <c r="R414" s="43">
        <v>3097.4326446376162</v>
      </c>
      <c r="S414" s="43">
        <v>810.76636409400408</v>
      </c>
      <c r="T414" s="43">
        <v>3927.3988585174084</v>
      </c>
      <c r="U414" s="43">
        <v>374.54787998418959</v>
      </c>
      <c r="V414" s="43">
        <v>0</v>
      </c>
      <c r="W414" s="43">
        <v>4333.9596605300903</v>
      </c>
      <c r="X414" s="43">
        <v>0</v>
      </c>
      <c r="Y414" s="43">
        <v>1005.1169365546911</v>
      </c>
      <c r="Z414" s="56">
        <v>4.0183618188608845</v>
      </c>
      <c r="AA414" s="50">
        <v>3984.8506604118356</v>
      </c>
    </row>
    <row r="415" spans="2:27" x14ac:dyDescent="0.25">
      <c r="B415" s="50">
        <v>412</v>
      </c>
      <c r="C415" s="47">
        <v>6568.6183488353854</v>
      </c>
      <c r="D415" s="43">
        <v>2519.5533330081753</v>
      </c>
      <c r="E415" s="43">
        <v>520.43775229902622</v>
      </c>
      <c r="F415" s="43">
        <v>3174.3025508522987</v>
      </c>
      <c r="G415" s="43">
        <v>329.23900074531923</v>
      </c>
      <c r="H415" s="43">
        <v>6469.1056780759263</v>
      </c>
      <c r="I415" s="43">
        <v>2195.9809501788627</v>
      </c>
      <c r="J415" s="43">
        <v>682.38357201059705</v>
      </c>
      <c r="K415" s="43">
        <v>2680.3945931792259</v>
      </c>
      <c r="L415" s="43">
        <v>379.0720077887309</v>
      </c>
      <c r="M415" s="43">
        <v>0</v>
      </c>
      <c r="N415" s="43">
        <v>4775.5437059402466</v>
      </c>
      <c r="O415" s="43">
        <v>1</v>
      </c>
      <c r="P415" s="43">
        <v>903.22986713842317</v>
      </c>
      <c r="Q415" s="43">
        <v>7563.2605635980917</v>
      </c>
      <c r="R415" s="43">
        <v>2436.8980285368571</v>
      </c>
      <c r="S415" s="43">
        <v>587.27386853148096</v>
      </c>
      <c r="T415" s="43">
        <v>2221.4077837765217</v>
      </c>
      <c r="U415" s="43">
        <v>349.67953866528268</v>
      </c>
      <c r="V415" s="43">
        <v>0</v>
      </c>
      <c r="W415" s="43">
        <v>3724.9962072372437</v>
      </c>
      <c r="X415" s="43">
        <v>0</v>
      </c>
      <c r="Y415" s="43">
        <v>796.84789740217957</v>
      </c>
      <c r="Z415" s="56">
        <v>3.8478902871254896</v>
      </c>
      <c r="AA415" s="50">
        <v>3679.5539182810617</v>
      </c>
    </row>
    <row r="416" spans="2:27" x14ac:dyDescent="0.25">
      <c r="B416" s="50">
        <v>413</v>
      </c>
      <c r="C416" s="47">
        <v>8502.5016923263556</v>
      </c>
      <c r="D416" s="43">
        <v>3177.1829259957713</v>
      </c>
      <c r="E416" s="43">
        <v>676.88983947666645</v>
      </c>
      <c r="F416" s="43">
        <v>1872.3941145837307</v>
      </c>
      <c r="G416" s="43">
        <v>375.57031015965777</v>
      </c>
      <c r="H416" s="43">
        <v>7696.1042879721208</v>
      </c>
      <c r="I416" s="43">
        <v>2597.1103349713781</v>
      </c>
      <c r="J416" s="43">
        <v>557.42744848552343</v>
      </c>
      <c r="K416" s="43">
        <v>2707.2502136230469</v>
      </c>
      <c r="L416" s="43">
        <v>389.08409247482359</v>
      </c>
      <c r="M416" s="43">
        <v>0</v>
      </c>
      <c r="N416" s="43">
        <v>2441.5376441478729</v>
      </c>
      <c r="O416" s="43">
        <v>1</v>
      </c>
      <c r="P416" s="43">
        <v>1306.4335474788013</v>
      </c>
      <c r="Q416" s="43">
        <v>6564.3810832279505</v>
      </c>
      <c r="R416" s="43">
        <v>2377.4496678233945</v>
      </c>
      <c r="S416" s="43">
        <v>574.07068431091636</v>
      </c>
      <c r="T416" s="43">
        <v>2104.2355796694756</v>
      </c>
      <c r="U416" s="43">
        <v>374.64550178564343</v>
      </c>
      <c r="V416" s="43">
        <v>0</v>
      </c>
      <c r="W416" s="43">
        <v>1159.0751442909241</v>
      </c>
      <c r="X416" s="43">
        <v>0</v>
      </c>
      <c r="Y416" s="43">
        <v>845.90752093025253</v>
      </c>
      <c r="Z416" s="56">
        <v>4.0296067403894158</v>
      </c>
      <c r="AA416" s="50">
        <v>3224.826479112347</v>
      </c>
    </row>
    <row r="417" spans="2:27" x14ac:dyDescent="0.25">
      <c r="B417" s="50">
        <v>414</v>
      </c>
      <c r="C417" s="47">
        <v>6733.6189060460256</v>
      </c>
      <c r="D417" s="43">
        <v>2626.2600073429007</v>
      </c>
      <c r="E417" s="43">
        <v>627.092858239669</v>
      </c>
      <c r="F417" s="43">
        <v>2386.7513628304005</v>
      </c>
      <c r="G417" s="43">
        <v>489.56734370614515</v>
      </c>
      <c r="H417" s="43">
        <v>9660.3600112181321</v>
      </c>
      <c r="I417" s="43">
        <v>2756.5842989374096</v>
      </c>
      <c r="J417" s="43">
        <v>605.19463656774792</v>
      </c>
      <c r="K417" s="43">
        <v>1692.6824344694614</v>
      </c>
      <c r="L417" s="43">
        <v>431.3124387584628</v>
      </c>
      <c r="M417" s="43">
        <v>0</v>
      </c>
      <c r="N417" s="43">
        <v>3981.8214678764343</v>
      </c>
      <c r="O417" s="43">
        <v>1</v>
      </c>
      <c r="P417" s="43">
        <v>764.92788146692658</v>
      </c>
      <c r="Q417" s="43">
        <v>6398.8230686190636</v>
      </c>
      <c r="R417" s="43">
        <v>3021.3977926590642</v>
      </c>
      <c r="S417" s="43">
        <v>710.80379347251983</v>
      </c>
      <c r="T417" s="43">
        <v>3583.148350417614</v>
      </c>
      <c r="U417" s="43">
        <v>452.12517362786679</v>
      </c>
      <c r="V417" s="43">
        <v>0</v>
      </c>
      <c r="W417" s="43">
        <v>2183.1516213417053</v>
      </c>
      <c r="X417" s="43">
        <v>0</v>
      </c>
      <c r="Y417" s="43">
        <v>930.70380207554444</v>
      </c>
      <c r="Z417" s="56">
        <v>3.8397794511013235</v>
      </c>
      <c r="AA417" s="50">
        <v>3949.7836716757624</v>
      </c>
    </row>
    <row r="418" spans="2:27" x14ac:dyDescent="0.25">
      <c r="B418" s="50">
        <v>415</v>
      </c>
      <c r="C418" s="47">
        <v>6700.5690855236217</v>
      </c>
      <c r="D418" s="43">
        <v>2621.5426827226984</v>
      </c>
      <c r="E418" s="43">
        <v>655.86073427932092</v>
      </c>
      <c r="F418" s="43">
        <v>2383.1156441569328</v>
      </c>
      <c r="G418" s="43">
        <v>361.11525903654655</v>
      </c>
      <c r="H418" s="43">
        <v>6831.9518493256801</v>
      </c>
      <c r="I418" s="43">
        <v>2508.2743013782915</v>
      </c>
      <c r="J418" s="43">
        <v>598.9951843792029</v>
      </c>
      <c r="K418" s="43">
        <v>3234.7274900972843</v>
      </c>
      <c r="L418" s="43">
        <v>465.70786241521176</v>
      </c>
      <c r="M418" s="43">
        <v>0</v>
      </c>
      <c r="N418" s="43">
        <v>2972.2379384040833</v>
      </c>
      <c r="O418" s="43">
        <v>0</v>
      </c>
      <c r="P418" s="43">
        <v>1609.0898319314131</v>
      </c>
      <c r="Q418" s="43">
        <v>7429.2030813304773</v>
      </c>
      <c r="R418" s="43">
        <v>2441.04693065332</v>
      </c>
      <c r="S418" s="43">
        <v>543.72645494294659</v>
      </c>
      <c r="T418" s="43">
        <v>1758.1859767436981</v>
      </c>
      <c r="U418" s="43">
        <v>405.38356446437143</v>
      </c>
      <c r="V418" s="43">
        <v>0</v>
      </c>
      <c r="W418" s="43">
        <v>2552.1892940998077</v>
      </c>
      <c r="X418" s="43">
        <v>0</v>
      </c>
      <c r="Y418" s="43">
        <v>620.21701059889801</v>
      </c>
      <c r="Z418" s="56">
        <v>4.1383527755446581</v>
      </c>
      <c r="AA418" s="50">
        <v>3280.9058928882259</v>
      </c>
    </row>
    <row r="419" spans="2:27" x14ac:dyDescent="0.25">
      <c r="B419" s="50">
        <v>416</v>
      </c>
      <c r="C419" s="47">
        <v>6474.9178499017298</v>
      </c>
      <c r="D419" s="43">
        <v>2866.757610195195</v>
      </c>
      <c r="E419" s="43">
        <v>708.99983430073371</v>
      </c>
      <c r="F419" s="43">
        <v>2983.1380626559258</v>
      </c>
      <c r="G419" s="43">
        <v>412.43863026015219</v>
      </c>
      <c r="H419" s="43">
        <v>8262.2715132337362</v>
      </c>
      <c r="I419" s="43">
        <v>2057.6051509707409</v>
      </c>
      <c r="J419" s="43">
        <v>615.19382963818691</v>
      </c>
      <c r="K419" s="43">
        <v>3211.7704024910927</v>
      </c>
      <c r="L419" s="43">
        <v>375.96239051052095</v>
      </c>
      <c r="M419" s="43">
        <v>0</v>
      </c>
      <c r="N419" s="43">
        <v>4865.9928953647614</v>
      </c>
      <c r="O419" s="43">
        <v>0</v>
      </c>
      <c r="P419" s="43">
        <v>1325.4717991388129</v>
      </c>
      <c r="Q419" s="43">
        <v>6479.0266544120968</v>
      </c>
      <c r="R419" s="43">
        <v>2769.7558633518397</v>
      </c>
      <c r="S419" s="43">
        <v>702.45750623711604</v>
      </c>
      <c r="T419" s="43">
        <v>3094.4684961438179</v>
      </c>
      <c r="U419" s="43">
        <v>403.44277704496972</v>
      </c>
      <c r="V419" s="43">
        <v>0</v>
      </c>
      <c r="W419" s="43">
        <v>2118.110342502594</v>
      </c>
      <c r="X419" s="43">
        <v>0</v>
      </c>
      <c r="Y419" s="43">
        <v>836.15655728507522</v>
      </c>
      <c r="Z419" s="56">
        <v>3.8673056752094839</v>
      </c>
      <c r="AA419" s="50">
        <v>3736.2320206062222</v>
      </c>
    </row>
    <row r="420" spans="2:27" x14ac:dyDescent="0.25">
      <c r="B420" s="50">
        <v>417</v>
      </c>
      <c r="C420" s="47">
        <v>8674.8173377255262</v>
      </c>
      <c r="D420" s="43">
        <v>2650.4698831691348</v>
      </c>
      <c r="E420" s="43">
        <v>678.87776387554823</v>
      </c>
      <c r="F420" s="43">
        <v>2683.5176882147789</v>
      </c>
      <c r="G420" s="43">
        <v>379.44758882318285</v>
      </c>
      <c r="H420" s="43">
        <v>5497.3203311219677</v>
      </c>
      <c r="I420" s="43">
        <v>2183.5454345118824</v>
      </c>
      <c r="J420" s="43">
        <v>599.7079037922523</v>
      </c>
      <c r="K420" s="43">
        <v>2928.8699673116207</v>
      </c>
      <c r="L420" s="43">
        <v>438.01380287609044</v>
      </c>
      <c r="M420" s="43">
        <v>1</v>
      </c>
      <c r="N420" s="43">
        <v>3604.2988815307617</v>
      </c>
      <c r="O420" s="43">
        <v>0</v>
      </c>
      <c r="P420" s="43">
        <v>1103.1831454846506</v>
      </c>
      <c r="Q420" s="43">
        <v>7014.799508484477</v>
      </c>
      <c r="R420" s="43">
        <v>2779.3899813520857</v>
      </c>
      <c r="S420" s="43">
        <v>622.76629207814597</v>
      </c>
      <c r="T420" s="43">
        <v>3100.6630642712116</v>
      </c>
      <c r="U420" s="43">
        <v>390.1740153204974</v>
      </c>
      <c r="V420" s="43">
        <v>0</v>
      </c>
      <c r="W420" s="43">
        <v>1968.5374743938446</v>
      </c>
      <c r="X420" s="43">
        <v>0</v>
      </c>
      <c r="Y420" s="43">
        <v>1470.8095373970013</v>
      </c>
      <c r="Z420" s="56">
        <v>4.1393501934146508</v>
      </c>
      <c r="AA420" s="50">
        <v>3601.4814318497215</v>
      </c>
    </row>
    <row r="421" spans="2:27" x14ac:dyDescent="0.25">
      <c r="B421" s="50">
        <v>418</v>
      </c>
      <c r="C421" s="47">
        <v>6557.7385676239892</v>
      </c>
      <c r="D421" s="43">
        <v>2458.6006220830068</v>
      </c>
      <c r="E421" s="43">
        <v>600.68563867930834</v>
      </c>
      <c r="F421" s="43">
        <v>2399.1815048456192</v>
      </c>
      <c r="G421" s="43">
        <v>449.60811795542588</v>
      </c>
      <c r="H421" s="43">
        <v>5978.1546955781596</v>
      </c>
      <c r="I421" s="43">
        <v>2312.1597613930821</v>
      </c>
      <c r="J421" s="43">
        <v>764.25016629605989</v>
      </c>
      <c r="K421" s="43">
        <v>3277.5914065539837</v>
      </c>
      <c r="L421" s="43">
        <v>462.00041947871489</v>
      </c>
      <c r="M421" s="43">
        <v>0</v>
      </c>
      <c r="N421" s="43">
        <v>4821.4801826477051</v>
      </c>
      <c r="O421" s="43">
        <v>0</v>
      </c>
      <c r="P421" s="43">
        <v>900.59035365788441</v>
      </c>
      <c r="Q421" s="43">
        <v>5173.9860551056936</v>
      </c>
      <c r="R421" s="43">
        <v>2223.4226860190784</v>
      </c>
      <c r="S421" s="43">
        <v>528.3173612379079</v>
      </c>
      <c r="T421" s="43">
        <v>1678.9934957027435</v>
      </c>
      <c r="U421" s="43">
        <v>456.01934951710075</v>
      </c>
      <c r="V421" s="43">
        <v>0</v>
      </c>
      <c r="W421" s="43">
        <v>1762.0450303554535</v>
      </c>
      <c r="X421" s="43">
        <v>0</v>
      </c>
      <c r="Y421" s="43">
        <v>774.45268122643256</v>
      </c>
      <c r="Z421" s="56">
        <v>4.2421585600502061</v>
      </c>
      <c r="AA421" s="50">
        <v>2607.3374653519832</v>
      </c>
    </row>
    <row r="422" spans="2:27" x14ac:dyDescent="0.25">
      <c r="B422" s="50">
        <v>419</v>
      </c>
      <c r="C422" s="47">
        <v>5998.5282800869099</v>
      </c>
      <c r="D422" s="43">
        <v>2316.7640556218093</v>
      </c>
      <c r="E422" s="43">
        <v>637.71444933386306</v>
      </c>
      <c r="F422" s="43">
        <v>3360.4670564830303</v>
      </c>
      <c r="G422" s="43">
        <v>439.97998457714021</v>
      </c>
      <c r="H422" s="43">
        <v>7921.7646801287101</v>
      </c>
      <c r="I422" s="43">
        <v>3283.9896881319678</v>
      </c>
      <c r="J422" s="43">
        <v>598.13609532636633</v>
      </c>
      <c r="K422" s="43">
        <v>3856.7363065481186</v>
      </c>
      <c r="L422" s="43">
        <v>344.18944804196883</v>
      </c>
      <c r="M422" s="43">
        <v>0</v>
      </c>
      <c r="N422" s="43">
        <v>2018.6487009525299</v>
      </c>
      <c r="O422" s="43">
        <v>0</v>
      </c>
      <c r="P422" s="43">
        <v>699.70750874314831</v>
      </c>
      <c r="Q422" s="43">
        <v>7735.1570519496745</v>
      </c>
      <c r="R422" s="43">
        <v>2197.630082328224</v>
      </c>
      <c r="S422" s="43">
        <v>535.38101893802798</v>
      </c>
      <c r="T422" s="43">
        <v>1571.3917054235935</v>
      </c>
      <c r="U422" s="43">
        <v>346.12959469148416</v>
      </c>
      <c r="V422" s="43">
        <v>0</v>
      </c>
      <c r="W422" s="43">
        <v>4642.8660943508148</v>
      </c>
      <c r="X422" s="43">
        <v>0</v>
      </c>
      <c r="Y422" s="43">
        <v>1128.8743419261857</v>
      </c>
      <c r="Z422" s="56">
        <v>3.9946643558063482</v>
      </c>
      <c r="AA422" s="50">
        <v>3350.8921554008803</v>
      </c>
    </row>
    <row r="423" spans="2:27" x14ac:dyDescent="0.25">
      <c r="B423" s="50">
        <v>420</v>
      </c>
      <c r="C423" s="47">
        <v>6224.8509889091911</v>
      </c>
      <c r="D423" s="43">
        <v>3006.6099039631058</v>
      </c>
      <c r="E423" s="43">
        <v>571.473475844164</v>
      </c>
      <c r="F423" s="43">
        <v>2452.5846543908119</v>
      </c>
      <c r="G423" s="43">
        <v>422.94457518552747</v>
      </c>
      <c r="H423" s="43">
        <v>8543.3151926178743</v>
      </c>
      <c r="I423" s="43">
        <v>2601.1298125462745</v>
      </c>
      <c r="J423" s="43">
        <v>735.99633028557184</v>
      </c>
      <c r="K423" s="43">
        <v>2036.4223772287369</v>
      </c>
      <c r="L423" s="43">
        <v>373.51400274255872</v>
      </c>
      <c r="M423" s="43">
        <v>0</v>
      </c>
      <c r="N423" s="43">
        <v>1346.6330664157867</v>
      </c>
      <c r="O423" s="43">
        <v>1</v>
      </c>
      <c r="P423" s="43">
        <v>684.84030948426039</v>
      </c>
      <c r="Q423" s="43">
        <v>6850.1672463284049</v>
      </c>
      <c r="R423" s="43">
        <v>2618.3708552249077</v>
      </c>
      <c r="S423" s="43">
        <v>670.96381667722881</v>
      </c>
      <c r="T423" s="43">
        <v>2929.8237210512161</v>
      </c>
      <c r="U423" s="43">
        <v>433.66647631328652</v>
      </c>
      <c r="V423" s="43">
        <v>0</v>
      </c>
      <c r="W423" s="43">
        <v>1098.9743254184723</v>
      </c>
      <c r="X423" s="43">
        <v>0</v>
      </c>
      <c r="Y423" s="43">
        <v>932.93876992294565</v>
      </c>
      <c r="Z423" s="56">
        <v>4.1871796526029836</v>
      </c>
      <c r="AA423" s="50">
        <v>3463.6660757030522</v>
      </c>
    </row>
    <row r="424" spans="2:27" x14ac:dyDescent="0.25">
      <c r="B424" s="50">
        <v>421</v>
      </c>
      <c r="C424" s="47">
        <v>5840.1526811596123</v>
      </c>
      <c r="D424" s="43">
        <v>2254.3630559113858</v>
      </c>
      <c r="E424" s="43">
        <v>600.37838344294198</v>
      </c>
      <c r="F424" s="43">
        <v>2673.5678246617317</v>
      </c>
      <c r="G424" s="43">
        <v>392.24345296997308</v>
      </c>
      <c r="H424" s="43">
        <v>8122.8458758934858</v>
      </c>
      <c r="I424" s="43">
        <v>2989.18372823561</v>
      </c>
      <c r="J424" s="43">
        <v>571.37288644661771</v>
      </c>
      <c r="K424" s="43">
        <v>2627.0951986312866</v>
      </c>
      <c r="L424" s="43">
        <v>400.04852039462895</v>
      </c>
      <c r="M424" s="43">
        <v>0</v>
      </c>
      <c r="N424" s="43">
        <v>3451.6772305965424</v>
      </c>
      <c r="O424" s="43">
        <v>0</v>
      </c>
      <c r="P424" s="43">
        <v>1436.676620516434</v>
      </c>
      <c r="Q424" s="43">
        <v>6073.1626931754918</v>
      </c>
      <c r="R424" s="43">
        <v>2731.0102440493388</v>
      </c>
      <c r="S424" s="43">
        <v>725.59230429367631</v>
      </c>
      <c r="T424" s="43">
        <v>3543.1655856966972</v>
      </c>
      <c r="U424" s="43">
        <v>399.45353783859497</v>
      </c>
      <c r="V424" s="43">
        <v>0</v>
      </c>
      <c r="W424" s="43">
        <v>4390.897488117218</v>
      </c>
      <c r="X424" s="43">
        <v>0</v>
      </c>
      <c r="Y424" s="43">
        <v>723.16271102754888</v>
      </c>
      <c r="Z424" s="56">
        <v>4.0112688763581703</v>
      </c>
      <c r="AA424" s="50">
        <v>3607.9317570437393</v>
      </c>
    </row>
    <row r="425" spans="2:27" x14ac:dyDescent="0.25">
      <c r="B425" s="50">
        <v>422</v>
      </c>
      <c r="C425" s="47">
        <v>6419.6910475590139</v>
      </c>
      <c r="D425" s="43">
        <v>2142.6128389842584</v>
      </c>
      <c r="E425" s="43">
        <v>790.53850667429253</v>
      </c>
      <c r="F425" s="43">
        <v>2652.4420641362667</v>
      </c>
      <c r="G425" s="43">
        <v>378.29916828230307</v>
      </c>
      <c r="H425" s="43">
        <v>7001.6575145938659</v>
      </c>
      <c r="I425" s="43">
        <v>2484.3179860793971</v>
      </c>
      <c r="J425" s="43">
        <v>618.54865273350754</v>
      </c>
      <c r="K425" s="43">
        <v>3647.836952060461</v>
      </c>
      <c r="L425" s="43">
        <v>387.50711139868218</v>
      </c>
      <c r="M425" s="43">
        <v>0</v>
      </c>
      <c r="N425" s="43">
        <v>2922.545378446579</v>
      </c>
      <c r="O425" s="43">
        <v>0</v>
      </c>
      <c r="P425" s="43">
        <v>1037.4361359040868</v>
      </c>
      <c r="Q425" s="43">
        <v>10379.158671323927</v>
      </c>
      <c r="R425" s="43">
        <v>2676.766811770919</v>
      </c>
      <c r="S425" s="43">
        <v>701.19038594022072</v>
      </c>
      <c r="T425" s="43">
        <v>3534.552688896656</v>
      </c>
      <c r="U425" s="43">
        <v>403.70671336133904</v>
      </c>
      <c r="V425" s="43">
        <v>0</v>
      </c>
      <c r="W425" s="43">
        <v>2580.0272364616394</v>
      </c>
      <c r="X425" s="43">
        <v>0</v>
      </c>
      <c r="Y425" s="43">
        <v>622.63912898654053</v>
      </c>
      <c r="Z425" s="56">
        <v>4.2191622186554465</v>
      </c>
      <c r="AA425" s="50">
        <v>4431.0633965742281</v>
      </c>
    </row>
    <row r="426" spans="2:27" x14ac:dyDescent="0.25">
      <c r="B426" s="50">
        <v>423</v>
      </c>
      <c r="C426" s="47">
        <v>8980.3003637830207</v>
      </c>
      <c r="D426" s="43">
        <v>2436.5018618608296</v>
      </c>
      <c r="E426" s="43">
        <v>614.88580346928234</v>
      </c>
      <c r="F426" s="43">
        <v>3176.2295736372471</v>
      </c>
      <c r="G426" s="43">
        <v>444.39091592326429</v>
      </c>
      <c r="H426" s="43">
        <v>6577.9187161979726</v>
      </c>
      <c r="I426" s="43">
        <v>2740.9035617064674</v>
      </c>
      <c r="J426" s="43">
        <v>740.61103157581078</v>
      </c>
      <c r="K426" s="43">
        <v>2962.2140201926231</v>
      </c>
      <c r="L426" s="43">
        <v>426.1214004490875</v>
      </c>
      <c r="M426" s="43">
        <v>0</v>
      </c>
      <c r="N426" s="43">
        <v>4287.4986138343811</v>
      </c>
      <c r="O426" s="43">
        <v>0</v>
      </c>
      <c r="P426" s="43">
        <v>960.45360442156527</v>
      </c>
      <c r="Q426" s="43">
        <v>7133.3215255712494</v>
      </c>
      <c r="R426" s="43">
        <v>2477.9098130622069</v>
      </c>
      <c r="S426" s="43">
        <v>689.7594226702945</v>
      </c>
      <c r="T426" s="43">
        <v>3592.1928335726261</v>
      </c>
      <c r="U426" s="43">
        <v>458.1291440828154</v>
      </c>
      <c r="V426" s="43">
        <v>0</v>
      </c>
      <c r="W426" s="43">
        <v>4680.9930937290192</v>
      </c>
      <c r="X426" s="43">
        <v>0</v>
      </c>
      <c r="Y426" s="43">
        <v>864.40500713576262</v>
      </c>
      <c r="Z426" s="56">
        <v>3.8814795714635251</v>
      </c>
      <c r="AA426" s="50">
        <v>3955.015724370006</v>
      </c>
    </row>
    <row r="427" spans="2:27" x14ac:dyDescent="0.25">
      <c r="B427" s="50">
        <v>424</v>
      </c>
      <c r="C427" s="47">
        <v>5925.174996127238</v>
      </c>
      <c r="D427" s="43">
        <v>3156.0847612398434</v>
      </c>
      <c r="E427" s="43">
        <v>556.88479004604983</v>
      </c>
      <c r="F427" s="43">
        <v>1788.0232572555542</v>
      </c>
      <c r="G427" s="43">
        <v>347.28083072159239</v>
      </c>
      <c r="H427" s="43">
        <v>6263.6860494803177</v>
      </c>
      <c r="I427" s="43">
        <v>2498.2716727760576</v>
      </c>
      <c r="J427" s="43">
        <v>761.09031632338747</v>
      </c>
      <c r="K427" s="43">
        <v>3826.3766002655029</v>
      </c>
      <c r="L427" s="43">
        <v>376.36411092215207</v>
      </c>
      <c r="M427" s="43">
        <v>0</v>
      </c>
      <c r="N427" s="43">
        <v>2822.3843870162964</v>
      </c>
      <c r="O427" s="43">
        <v>0</v>
      </c>
      <c r="P427" s="43">
        <v>718.12390902818561</v>
      </c>
      <c r="Q427" s="43">
        <v>6847.2180144587046</v>
      </c>
      <c r="R427" s="43">
        <v>2378.9919656418842</v>
      </c>
      <c r="S427" s="43">
        <v>545.95721768300962</v>
      </c>
      <c r="T427" s="43">
        <v>1784.8159667849541</v>
      </c>
      <c r="U427" s="43">
        <v>464.65970097723073</v>
      </c>
      <c r="V427" s="43">
        <v>0</v>
      </c>
      <c r="W427" s="43">
        <v>1560.1388809680939</v>
      </c>
      <c r="X427" s="43">
        <v>0</v>
      </c>
      <c r="Y427" s="43">
        <v>944.32802644836238</v>
      </c>
      <c r="Z427" s="56">
        <v>3.8761543866300103</v>
      </c>
      <c r="AA427" s="50">
        <v>3359.4231722196714</v>
      </c>
    </row>
    <row r="428" spans="2:27" x14ac:dyDescent="0.25">
      <c r="B428" s="50">
        <v>425</v>
      </c>
      <c r="C428" s="47">
        <v>8387.3771741476612</v>
      </c>
      <c r="D428" s="43">
        <v>2083.2734870506697</v>
      </c>
      <c r="E428" s="43">
        <v>612.41448086104731</v>
      </c>
      <c r="F428" s="43">
        <v>3809.8374903202057</v>
      </c>
      <c r="G428" s="43">
        <v>438.89269176813622</v>
      </c>
      <c r="H428" s="43">
        <v>8097.3559460725373</v>
      </c>
      <c r="I428" s="43">
        <v>2797.9384482045934</v>
      </c>
      <c r="J428" s="43">
        <v>695.23870389624858</v>
      </c>
      <c r="K428" s="43">
        <v>3953.6139465868473</v>
      </c>
      <c r="L428" s="43">
        <v>406.62386614798913</v>
      </c>
      <c r="M428" s="43">
        <v>0</v>
      </c>
      <c r="N428" s="43">
        <v>2222.6548056602478</v>
      </c>
      <c r="O428" s="43">
        <v>0</v>
      </c>
      <c r="P428" s="43">
        <v>779.80021614757788</v>
      </c>
      <c r="Q428" s="43">
        <v>6323.6391155021429</v>
      </c>
      <c r="R428" s="43">
        <v>2679.0148936892474</v>
      </c>
      <c r="S428" s="43">
        <v>655.24654657629912</v>
      </c>
      <c r="T428" s="43">
        <v>2360.1352401077747</v>
      </c>
      <c r="U428" s="43">
        <v>366.23582280440456</v>
      </c>
      <c r="V428" s="43">
        <v>0</v>
      </c>
      <c r="W428" s="43">
        <v>4285.6538753509521</v>
      </c>
      <c r="X428" s="43">
        <v>0</v>
      </c>
      <c r="Y428" s="43">
        <v>924.53129420802406</v>
      </c>
      <c r="Z428" s="56">
        <v>3.9313278609418174</v>
      </c>
      <c r="AA428" s="50">
        <v>3404.516766880246</v>
      </c>
    </row>
    <row r="429" spans="2:27" x14ac:dyDescent="0.25">
      <c r="B429" s="50">
        <v>426</v>
      </c>
      <c r="C429" s="47">
        <v>7466.3610797083074</v>
      </c>
      <c r="D429" s="43">
        <v>2907.6602461685047</v>
      </c>
      <c r="E429" s="43">
        <v>536.11021404167354</v>
      </c>
      <c r="F429" s="43">
        <v>3937.8085106611252</v>
      </c>
      <c r="G429" s="43">
        <v>392.61479121371434</v>
      </c>
      <c r="H429" s="43">
        <v>7790.8002937188467</v>
      </c>
      <c r="I429" s="43">
        <v>2709.3337983363999</v>
      </c>
      <c r="J429" s="43">
        <v>774.9759465163811</v>
      </c>
      <c r="K429" s="43">
        <v>2880.6639322638512</v>
      </c>
      <c r="L429" s="43">
        <v>410.82723551454382</v>
      </c>
      <c r="M429" s="43">
        <v>0</v>
      </c>
      <c r="N429" s="43">
        <v>2097.2736523151398</v>
      </c>
      <c r="O429" s="43">
        <v>0</v>
      </c>
      <c r="P429" s="43">
        <v>720.43362907127016</v>
      </c>
      <c r="Q429" s="43">
        <v>8167.1281514569464</v>
      </c>
      <c r="R429" s="43">
        <v>2531.4218406111108</v>
      </c>
      <c r="S429" s="43">
        <v>626.7503029394727</v>
      </c>
      <c r="T429" s="43">
        <v>1889.5666915178299</v>
      </c>
      <c r="U429" s="43">
        <v>459.62483114368069</v>
      </c>
      <c r="V429" s="43">
        <v>0</v>
      </c>
      <c r="W429" s="43">
        <v>2188.0272436141968</v>
      </c>
      <c r="X429" s="43">
        <v>0</v>
      </c>
      <c r="Y429" s="43">
        <v>1191.6223916169183</v>
      </c>
      <c r="Z429" s="56">
        <v>3.7926575925159609</v>
      </c>
      <c r="AA429" s="50">
        <v>3869.1844596322558</v>
      </c>
    </row>
    <row r="430" spans="2:27" x14ac:dyDescent="0.25">
      <c r="B430" s="50">
        <v>427</v>
      </c>
      <c r="C430" s="47">
        <v>7910.2148938579921</v>
      </c>
      <c r="D430" s="43">
        <v>3089.5151556752553</v>
      </c>
      <c r="E430" s="43">
        <v>567.59258322013773</v>
      </c>
      <c r="F430" s="43">
        <v>1906.0840673744678</v>
      </c>
      <c r="G430" s="43">
        <v>390.31752605086422</v>
      </c>
      <c r="H430" s="43">
        <v>7435.7142254997607</v>
      </c>
      <c r="I430" s="43">
        <v>2983.9804475581172</v>
      </c>
      <c r="J430" s="43">
        <v>572.45653161676137</v>
      </c>
      <c r="K430" s="43">
        <v>1668.331953138113</v>
      </c>
      <c r="L430" s="43">
        <v>382.39451926038578</v>
      </c>
      <c r="M430" s="43">
        <v>0</v>
      </c>
      <c r="N430" s="43">
        <v>1448.58389544487</v>
      </c>
      <c r="O430" s="43">
        <v>0</v>
      </c>
      <c r="P430" s="43">
        <v>1430.8778131251131</v>
      </c>
      <c r="Q430" s="43">
        <v>8239.3113734884755</v>
      </c>
      <c r="R430" s="43">
        <v>3383.9528647351217</v>
      </c>
      <c r="S430" s="43">
        <v>768.71801377297368</v>
      </c>
      <c r="T430" s="43">
        <v>3671.5391041338444</v>
      </c>
      <c r="U430" s="43">
        <v>432.06490952032095</v>
      </c>
      <c r="V430" s="43">
        <v>0</v>
      </c>
      <c r="W430" s="43">
        <v>4625.0952651500702</v>
      </c>
      <c r="X430" s="43">
        <v>0</v>
      </c>
      <c r="Y430" s="43">
        <v>848.1850877830941</v>
      </c>
      <c r="Z430" s="56">
        <v>3.8695583060340897</v>
      </c>
      <c r="AA430" s="50">
        <v>4521.3393576131339</v>
      </c>
    </row>
    <row r="431" spans="2:27" x14ac:dyDescent="0.25">
      <c r="B431" s="50">
        <v>428</v>
      </c>
      <c r="C431" s="47">
        <v>9473.6816747850971</v>
      </c>
      <c r="D431" s="43">
        <v>3090.7415536509634</v>
      </c>
      <c r="E431" s="43">
        <v>554.8697820473684</v>
      </c>
      <c r="F431" s="43">
        <v>2345.4697366058826</v>
      </c>
      <c r="G431" s="43">
        <v>366.70444660457082</v>
      </c>
      <c r="H431" s="43">
        <v>9037.1710979347117</v>
      </c>
      <c r="I431" s="43">
        <v>2529.6923943153988</v>
      </c>
      <c r="J431" s="43">
        <v>572.30220305570117</v>
      </c>
      <c r="K431" s="43">
        <v>1551.8491581082344</v>
      </c>
      <c r="L431" s="43">
        <v>426.92746399780333</v>
      </c>
      <c r="M431" s="43">
        <v>0</v>
      </c>
      <c r="N431" s="43">
        <v>3156.2534294128418</v>
      </c>
      <c r="O431" s="43">
        <v>1</v>
      </c>
      <c r="P431" s="43">
        <v>1014.644657967687</v>
      </c>
      <c r="Q431" s="43">
        <v>6742.7937292261922</v>
      </c>
      <c r="R431" s="43">
        <v>2199.6260341060479</v>
      </c>
      <c r="S431" s="43">
        <v>549.21883158430239</v>
      </c>
      <c r="T431" s="43">
        <v>1998.8969647884369</v>
      </c>
      <c r="U431" s="43">
        <v>472.48764324665188</v>
      </c>
      <c r="V431" s="43">
        <v>0</v>
      </c>
      <c r="W431" s="43">
        <v>4544.2724759578705</v>
      </c>
      <c r="X431" s="43">
        <v>0</v>
      </c>
      <c r="Y431" s="43">
        <v>1351.7274796011827</v>
      </c>
      <c r="Z431" s="56">
        <v>4.0050382175680221</v>
      </c>
      <c r="AA431" s="50">
        <v>3236.6790274533669</v>
      </c>
    </row>
    <row r="432" spans="2:27" x14ac:dyDescent="0.25">
      <c r="B432" s="50">
        <v>429</v>
      </c>
      <c r="C432" s="47">
        <v>8512.1954975478366</v>
      </c>
      <c r="D432" s="43">
        <v>2236.8452730296317</v>
      </c>
      <c r="E432" s="43">
        <v>837.70400914809102</v>
      </c>
      <c r="F432" s="43">
        <v>3655.8136476576328</v>
      </c>
      <c r="G432" s="43">
        <v>387.03430935542372</v>
      </c>
      <c r="H432" s="43">
        <v>8332.5434273721839</v>
      </c>
      <c r="I432" s="43">
        <v>2621.7038566618512</v>
      </c>
      <c r="J432" s="43">
        <v>583.60090771978173</v>
      </c>
      <c r="K432" s="43">
        <v>3546.4333367347717</v>
      </c>
      <c r="L432" s="43">
        <v>452.71284509837523</v>
      </c>
      <c r="M432" s="43">
        <v>0</v>
      </c>
      <c r="N432" s="43">
        <v>3432.5856921672821</v>
      </c>
      <c r="O432" s="43">
        <v>0</v>
      </c>
      <c r="P432" s="43">
        <v>1330.4288238307981</v>
      </c>
      <c r="Q432" s="43">
        <v>8406.7159000437896</v>
      </c>
      <c r="R432" s="43">
        <v>2097.6209462000593</v>
      </c>
      <c r="S432" s="43">
        <v>514.02588214385457</v>
      </c>
      <c r="T432" s="43">
        <v>1610.1769317686558</v>
      </c>
      <c r="U432" s="43">
        <v>464.37837748208347</v>
      </c>
      <c r="V432" s="43">
        <v>0</v>
      </c>
      <c r="W432" s="43">
        <v>3541.0181841850281</v>
      </c>
      <c r="X432" s="43">
        <v>0</v>
      </c>
      <c r="Y432" s="43">
        <v>571.52944394374651</v>
      </c>
      <c r="Z432" s="56">
        <v>3.925397747450563</v>
      </c>
      <c r="AA432" s="50">
        <v>3590.1885475914901</v>
      </c>
    </row>
    <row r="433" spans="2:27" x14ac:dyDescent="0.25">
      <c r="B433" s="50">
        <v>430</v>
      </c>
      <c r="C433" s="47">
        <v>6973.4872396294095</v>
      </c>
      <c r="D433" s="43">
        <v>3340.5211802640642</v>
      </c>
      <c r="E433" s="43">
        <v>620.57121179858609</v>
      </c>
      <c r="F433" s="43">
        <v>3802.1561352908611</v>
      </c>
      <c r="G433" s="43">
        <v>386.66584034983754</v>
      </c>
      <c r="H433" s="43">
        <v>6239.8482300483956</v>
      </c>
      <c r="I433" s="43">
        <v>2665.136529828138</v>
      </c>
      <c r="J433" s="43">
        <v>571.96078238878215</v>
      </c>
      <c r="K433" s="43">
        <v>2248.1118129193783</v>
      </c>
      <c r="L433" s="43">
        <v>412.24649916663867</v>
      </c>
      <c r="M433" s="43">
        <v>0</v>
      </c>
      <c r="N433" s="43">
        <v>4281.7475621700287</v>
      </c>
      <c r="O433" s="43">
        <v>0</v>
      </c>
      <c r="P433" s="43">
        <v>603.24332658620006</v>
      </c>
      <c r="Q433" s="43">
        <v>7979.0716491385447</v>
      </c>
      <c r="R433" s="43">
        <v>2365.7125989145693</v>
      </c>
      <c r="S433" s="43">
        <v>595.13523484211976</v>
      </c>
      <c r="T433" s="43">
        <v>1995.1039896905422</v>
      </c>
      <c r="U433" s="43">
        <v>320.9454277339139</v>
      </c>
      <c r="V433" s="43">
        <v>0</v>
      </c>
      <c r="W433" s="43">
        <v>2020.9589161872864</v>
      </c>
      <c r="X433" s="43">
        <v>0</v>
      </c>
      <c r="Y433" s="43">
        <v>756.81745303699552</v>
      </c>
      <c r="Z433" s="56">
        <v>3.990466208550524</v>
      </c>
      <c r="AA433" s="50">
        <v>3572.5071095133903</v>
      </c>
    </row>
    <row r="434" spans="2:27" x14ac:dyDescent="0.25">
      <c r="B434" s="50">
        <v>431</v>
      </c>
      <c r="C434" s="47">
        <v>6745.2746730526324</v>
      </c>
      <c r="D434" s="43">
        <v>3096.55370123583</v>
      </c>
      <c r="E434" s="43">
        <v>576.07099711883177</v>
      </c>
      <c r="F434" s="43">
        <v>2141.8991832435131</v>
      </c>
      <c r="G434" s="43">
        <v>344.63609881449349</v>
      </c>
      <c r="H434" s="43">
        <v>5487.0920857739275</v>
      </c>
      <c r="I434" s="43">
        <v>2201.4247433089631</v>
      </c>
      <c r="J434" s="43">
        <v>794.2671336394485</v>
      </c>
      <c r="K434" s="43">
        <v>2671.9032028317451</v>
      </c>
      <c r="L434" s="43">
        <v>415.07316742682684</v>
      </c>
      <c r="M434" s="43">
        <v>0</v>
      </c>
      <c r="N434" s="43">
        <v>1172.86181640625</v>
      </c>
      <c r="O434" s="43">
        <v>0</v>
      </c>
      <c r="P434" s="43">
        <v>635.26146141244863</v>
      </c>
      <c r="Q434" s="43">
        <v>7882.4621301737734</v>
      </c>
      <c r="R434" s="43">
        <v>2701.1093001094382</v>
      </c>
      <c r="S434" s="43">
        <v>652.82568029337733</v>
      </c>
      <c r="T434" s="43">
        <v>3402.1025319397449</v>
      </c>
      <c r="U434" s="43">
        <v>430.44081793618795</v>
      </c>
      <c r="V434" s="43">
        <v>0</v>
      </c>
      <c r="W434" s="43">
        <v>1527.6578421592712</v>
      </c>
      <c r="X434" s="43">
        <v>0</v>
      </c>
      <c r="Y434" s="43">
        <v>821.56815331384155</v>
      </c>
      <c r="Z434" s="56">
        <v>3.8820713488483225</v>
      </c>
      <c r="AA434" s="50">
        <v>4139.2697393930239</v>
      </c>
    </row>
    <row r="435" spans="2:27" x14ac:dyDescent="0.25">
      <c r="B435" s="50">
        <v>432</v>
      </c>
      <c r="C435" s="47">
        <v>7645.394960571326</v>
      </c>
      <c r="D435" s="43">
        <v>2140.7386787323385</v>
      </c>
      <c r="E435" s="43">
        <v>636.4655528253902</v>
      </c>
      <c r="F435" s="43">
        <v>2612.9689183831215</v>
      </c>
      <c r="G435" s="43">
        <v>404.45678337648934</v>
      </c>
      <c r="H435" s="43">
        <v>8239.4522203434572</v>
      </c>
      <c r="I435" s="43">
        <v>3060.985833872066</v>
      </c>
      <c r="J435" s="43">
        <v>757.05426406131255</v>
      </c>
      <c r="K435" s="43">
        <v>1931.4111343026161</v>
      </c>
      <c r="L435" s="43">
        <v>371.58684135102777</v>
      </c>
      <c r="M435" s="43">
        <v>0</v>
      </c>
      <c r="N435" s="43">
        <v>3572.9922771453857</v>
      </c>
      <c r="O435" s="43">
        <v>0</v>
      </c>
      <c r="P435" s="43">
        <v>552.85285635472508</v>
      </c>
      <c r="Q435" s="43">
        <v>9294.7519588021896</v>
      </c>
      <c r="R435" s="43">
        <v>2261.9882889144942</v>
      </c>
      <c r="S435" s="43">
        <v>541.35444804814972</v>
      </c>
      <c r="T435" s="43">
        <v>1645.7424621284008</v>
      </c>
      <c r="U435" s="43">
        <v>374.94270442033701</v>
      </c>
      <c r="V435" s="43">
        <v>0</v>
      </c>
      <c r="W435" s="43">
        <v>3559.6644520759583</v>
      </c>
      <c r="X435" s="43">
        <v>0</v>
      </c>
      <c r="Y435" s="43">
        <v>864.15937026148322</v>
      </c>
      <c r="Z435" s="56">
        <v>4.1682257348416636</v>
      </c>
      <c r="AA435" s="50">
        <v>3627.1499731738691</v>
      </c>
    </row>
    <row r="436" spans="2:27" x14ac:dyDescent="0.25">
      <c r="B436" s="50">
        <v>433</v>
      </c>
      <c r="C436" s="47">
        <v>6782.6713385779485</v>
      </c>
      <c r="D436" s="43">
        <v>2613.6400350378167</v>
      </c>
      <c r="E436" s="43">
        <v>788.61409769467321</v>
      </c>
      <c r="F436" s="43">
        <v>1548.2820892333984</v>
      </c>
      <c r="G436" s="43">
        <v>362.35244684088201</v>
      </c>
      <c r="H436" s="43">
        <v>7439.791865025144</v>
      </c>
      <c r="I436" s="43">
        <v>2363.9321501299805</v>
      </c>
      <c r="J436" s="43">
        <v>663.18422839497123</v>
      </c>
      <c r="K436" s="43">
        <v>3044.0283639729023</v>
      </c>
      <c r="L436" s="43">
        <v>397.87455401764021</v>
      </c>
      <c r="M436" s="43">
        <v>0</v>
      </c>
      <c r="N436" s="43">
        <v>3947.2666308879852</v>
      </c>
      <c r="O436" s="43">
        <v>0</v>
      </c>
      <c r="P436" s="43">
        <v>1144.9397024100801</v>
      </c>
      <c r="Q436" s="43">
        <v>6443.8902344353073</v>
      </c>
      <c r="R436" s="43">
        <v>3250.2431981017326</v>
      </c>
      <c r="S436" s="43">
        <v>757.67036183189498</v>
      </c>
      <c r="T436" s="43">
        <v>3277.9053723812103</v>
      </c>
      <c r="U436" s="43">
        <v>380.54651792131403</v>
      </c>
      <c r="V436" s="43">
        <v>0</v>
      </c>
      <c r="W436" s="43">
        <v>2928.2147471904755</v>
      </c>
      <c r="X436" s="43">
        <v>1</v>
      </c>
      <c r="Y436" s="43">
        <v>743.79638971947179</v>
      </c>
      <c r="Z436" s="56">
        <v>4.0382952331363571</v>
      </c>
      <c r="AA436" s="50">
        <v>3925.9269466729461</v>
      </c>
    </row>
    <row r="437" spans="2:27" x14ac:dyDescent="0.25">
      <c r="B437" s="50">
        <v>434</v>
      </c>
      <c r="C437" s="47">
        <v>9426.5484084797899</v>
      </c>
      <c r="D437" s="43">
        <v>2744.4334349363012</v>
      </c>
      <c r="E437" s="43">
        <v>776.72420677448372</v>
      </c>
      <c r="F437" s="43">
        <v>2576.5972746908665</v>
      </c>
      <c r="G437" s="43">
        <v>414.1246305412954</v>
      </c>
      <c r="H437" s="43">
        <v>7347.6826652226919</v>
      </c>
      <c r="I437" s="43">
        <v>2437.5169000049223</v>
      </c>
      <c r="J437" s="43">
        <v>660.15404191386278</v>
      </c>
      <c r="K437" s="43">
        <v>2787.1299600601196</v>
      </c>
      <c r="L437" s="43">
        <v>363.03571814658193</v>
      </c>
      <c r="M437" s="43">
        <v>0</v>
      </c>
      <c r="N437" s="43">
        <v>3852.4841494560242</v>
      </c>
      <c r="O437" s="43">
        <v>0</v>
      </c>
      <c r="P437" s="43">
        <v>886.34360700690434</v>
      </c>
      <c r="Q437" s="43">
        <v>8360.925384318356</v>
      </c>
      <c r="R437" s="43">
        <v>3019.1603008171369</v>
      </c>
      <c r="S437" s="43">
        <v>734.07050117936876</v>
      </c>
      <c r="T437" s="43">
        <v>3738.5676383972168</v>
      </c>
      <c r="U437" s="43">
        <v>378.30556735056388</v>
      </c>
      <c r="V437" s="43">
        <v>0</v>
      </c>
      <c r="W437" s="43">
        <v>2280.4722902774811</v>
      </c>
      <c r="X437" s="43">
        <v>0</v>
      </c>
      <c r="Y437" s="43">
        <v>1006.9587652938885</v>
      </c>
      <c r="Z437" s="56">
        <v>4.274936180504568</v>
      </c>
      <c r="AA437" s="50">
        <v>4030.7103227980519</v>
      </c>
    </row>
    <row r="438" spans="2:27" x14ac:dyDescent="0.25">
      <c r="B438" s="50">
        <v>435</v>
      </c>
      <c r="C438" s="47">
        <v>5970.8007160129782</v>
      </c>
      <c r="D438" s="43">
        <v>3027.2839323066632</v>
      </c>
      <c r="E438" s="43">
        <v>672.39241357198739</v>
      </c>
      <c r="F438" s="43">
        <v>3321.3169495761395</v>
      </c>
      <c r="G438" s="43">
        <v>414.62610094164745</v>
      </c>
      <c r="H438" s="43">
        <v>9623.9132280973845</v>
      </c>
      <c r="I438" s="43">
        <v>2412.3987986583306</v>
      </c>
      <c r="J438" s="43">
        <v>594.56627642089074</v>
      </c>
      <c r="K438" s="43">
        <v>2668.2686696946621</v>
      </c>
      <c r="L438" s="43">
        <v>416.30886455365959</v>
      </c>
      <c r="M438" s="43">
        <v>0</v>
      </c>
      <c r="N438" s="43">
        <v>3560.1333682537079</v>
      </c>
      <c r="O438" s="43">
        <v>0</v>
      </c>
      <c r="P438" s="43">
        <v>1201.9801278990296</v>
      </c>
      <c r="Q438" s="43">
        <v>9316.5550730525028</v>
      </c>
      <c r="R438" s="43">
        <v>2106.7190869166993</v>
      </c>
      <c r="S438" s="43">
        <v>534.96997728197198</v>
      </c>
      <c r="T438" s="43">
        <v>1681.5846176445484</v>
      </c>
      <c r="U438" s="43">
        <v>340.83363193827648</v>
      </c>
      <c r="V438" s="43">
        <v>0</v>
      </c>
      <c r="W438" s="43">
        <v>2081.1161859035492</v>
      </c>
      <c r="X438" s="43">
        <v>0</v>
      </c>
      <c r="Y438" s="43">
        <v>1271.8367225343427</v>
      </c>
      <c r="Z438" s="56">
        <v>3.8724790309977872</v>
      </c>
      <c r="AA438" s="50">
        <v>3868.4941266096575</v>
      </c>
    </row>
    <row r="439" spans="2:27" x14ac:dyDescent="0.25">
      <c r="B439" s="50">
        <v>436</v>
      </c>
      <c r="C439" s="47">
        <v>9274.285294653062</v>
      </c>
      <c r="D439" s="43">
        <v>2555.6593854302409</v>
      </c>
      <c r="E439" s="43">
        <v>621.52615559472497</v>
      </c>
      <c r="F439" s="43">
        <v>3900.8124808967113</v>
      </c>
      <c r="G439" s="43">
        <v>338.06433856388009</v>
      </c>
      <c r="H439" s="43">
        <v>6581.6780334080076</v>
      </c>
      <c r="I439" s="43">
        <v>2819.0662486475926</v>
      </c>
      <c r="J439" s="43">
        <v>597.34839824272649</v>
      </c>
      <c r="K439" s="43">
        <v>2809.3795846402645</v>
      </c>
      <c r="L439" s="43">
        <v>452.23492087923472</v>
      </c>
      <c r="M439" s="43">
        <v>0</v>
      </c>
      <c r="N439" s="43">
        <v>1518.6960387229919</v>
      </c>
      <c r="O439" s="43">
        <v>0</v>
      </c>
      <c r="P439" s="43">
        <v>1710.4886717069021</v>
      </c>
      <c r="Q439" s="43">
        <v>6555.1259022918675</v>
      </c>
      <c r="R439" s="43">
        <v>2389.2100771668379</v>
      </c>
      <c r="S439" s="43">
        <v>584.83753522592588</v>
      </c>
      <c r="T439" s="43">
        <v>2978.1325316429138</v>
      </c>
      <c r="U439" s="43">
        <v>333.48202704594183</v>
      </c>
      <c r="V439" s="43">
        <v>0</v>
      </c>
      <c r="W439" s="43">
        <v>3216.7815215587616</v>
      </c>
      <c r="X439" s="43">
        <v>1</v>
      </c>
      <c r="Y439" s="43">
        <v>1104.8598194682249</v>
      </c>
      <c r="Z439" s="56">
        <v>4.0218424350361346</v>
      </c>
      <c r="AA439" s="50">
        <v>3716.1196974409645</v>
      </c>
    </row>
    <row r="440" spans="2:27" x14ac:dyDescent="0.25">
      <c r="B440" s="50">
        <v>437</v>
      </c>
      <c r="C440" s="47">
        <v>7561.257893609949</v>
      </c>
      <c r="D440" s="43">
        <v>3361.6686293722323</v>
      </c>
      <c r="E440" s="43">
        <v>729.22368806504687</v>
      </c>
      <c r="F440" s="43">
        <v>2934.1646924614906</v>
      </c>
      <c r="G440" s="43">
        <v>380.43068607988357</v>
      </c>
      <c r="H440" s="43">
        <v>5906.7697750533716</v>
      </c>
      <c r="I440" s="43">
        <v>3220.6056485141326</v>
      </c>
      <c r="J440" s="43">
        <v>560.2750244266565</v>
      </c>
      <c r="K440" s="43">
        <v>3180.6084033846855</v>
      </c>
      <c r="L440" s="43">
        <v>438.39996879806029</v>
      </c>
      <c r="M440" s="43">
        <v>0</v>
      </c>
      <c r="N440" s="43">
        <v>4659.0750744342804</v>
      </c>
      <c r="O440" s="43">
        <v>0</v>
      </c>
      <c r="P440" s="43">
        <v>1190.7530031191025</v>
      </c>
      <c r="Q440" s="43">
        <v>8171.6705746268799</v>
      </c>
      <c r="R440" s="43">
        <v>2061.5497222310655</v>
      </c>
      <c r="S440" s="43">
        <v>519.694216710923</v>
      </c>
      <c r="T440" s="43">
        <v>1501.8483097851276</v>
      </c>
      <c r="U440" s="43">
        <v>370.62848883794379</v>
      </c>
      <c r="V440" s="43">
        <v>0</v>
      </c>
      <c r="W440" s="43">
        <v>4991.4462299346924</v>
      </c>
      <c r="X440" s="43">
        <v>0</v>
      </c>
      <c r="Y440" s="43">
        <v>1180.7713889810234</v>
      </c>
      <c r="Z440" s="56">
        <v>3.9712291158916782</v>
      </c>
      <c r="AA440" s="50">
        <v>3431.0262426479435</v>
      </c>
    </row>
    <row r="441" spans="2:27" x14ac:dyDescent="0.25">
      <c r="B441" s="50">
        <v>438</v>
      </c>
      <c r="C441" s="47">
        <v>7380.2705814312503</v>
      </c>
      <c r="D441" s="43">
        <v>2988.8948193221822</v>
      </c>
      <c r="E441" s="43">
        <v>558.61742175820109</v>
      </c>
      <c r="F441" s="43">
        <v>1893.1034389138222</v>
      </c>
      <c r="G441" s="43">
        <v>380.64463943404957</v>
      </c>
      <c r="H441" s="43">
        <v>5542.3556266974447</v>
      </c>
      <c r="I441" s="43">
        <v>2415.7115637515535</v>
      </c>
      <c r="J441" s="43">
        <v>581.35166720480015</v>
      </c>
      <c r="K441" s="43">
        <v>3193.9417363703251</v>
      </c>
      <c r="L441" s="43">
        <v>433.93738050753086</v>
      </c>
      <c r="M441" s="43">
        <v>0</v>
      </c>
      <c r="N441" s="43">
        <v>2285.9772734642029</v>
      </c>
      <c r="O441" s="43">
        <v>0</v>
      </c>
      <c r="P441" s="43">
        <v>973.74885001815153</v>
      </c>
      <c r="Q441" s="43">
        <v>8881.2699307585299</v>
      </c>
      <c r="R441" s="43">
        <v>2643.351943895957</v>
      </c>
      <c r="S441" s="43">
        <v>573.02821102438907</v>
      </c>
      <c r="T441" s="43">
        <v>2448.4800225496292</v>
      </c>
      <c r="U441" s="43">
        <v>386.64082840003795</v>
      </c>
      <c r="V441" s="43">
        <v>0</v>
      </c>
      <c r="W441" s="43">
        <v>2170.6166393756866</v>
      </c>
      <c r="X441" s="43">
        <v>0</v>
      </c>
      <c r="Y441" s="43">
        <v>1113.8047612094042</v>
      </c>
      <c r="Z441" s="56">
        <v>3.9113332588508793</v>
      </c>
      <c r="AA441" s="50">
        <v>4073.4884711177674</v>
      </c>
    </row>
    <row r="442" spans="2:27" x14ac:dyDescent="0.25">
      <c r="B442" s="50">
        <v>439</v>
      </c>
      <c r="C442" s="47">
        <v>9092.1537394380557</v>
      </c>
      <c r="D442" s="43">
        <v>2414.8976302530068</v>
      </c>
      <c r="E442" s="43">
        <v>593.01755274003744</v>
      </c>
      <c r="F442" s="43">
        <v>1846.9680817425251</v>
      </c>
      <c r="G442" s="43">
        <v>316.21713970430795</v>
      </c>
      <c r="H442" s="43">
        <v>7386.8301330516188</v>
      </c>
      <c r="I442" s="43">
        <v>2844.8187125291324</v>
      </c>
      <c r="J442" s="43">
        <v>741.9393149403827</v>
      </c>
      <c r="K442" s="43">
        <v>2606.9969546794891</v>
      </c>
      <c r="L442" s="43">
        <v>453.136993568094</v>
      </c>
      <c r="M442" s="43">
        <v>0</v>
      </c>
      <c r="N442" s="43">
        <v>3033.2710626125336</v>
      </c>
      <c r="O442" s="43">
        <v>0</v>
      </c>
      <c r="P442" s="43">
        <v>690.31537142550519</v>
      </c>
      <c r="Q442" s="43">
        <v>7105.4894816272244</v>
      </c>
      <c r="R442" s="43">
        <v>2019.1608737733575</v>
      </c>
      <c r="S442" s="43">
        <v>503.41020817042568</v>
      </c>
      <c r="T442" s="43">
        <v>1537.9489398002625</v>
      </c>
      <c r="U442" s="43">
        <v>408.20137014969941</v>
      </c>
      <c r="V442" s="43">
        <v>0</v>
      </c>
      <c r="W442" s="43">
        <v>2543.7903032302856</v>
      </c>
      <c r="X442" s="43">
        <v>0</v>
      </c>
      <c r="Y442" s="43">
        <v>692.81449668067171</v>
      </c>
      <c r="Z442" s="56">
        <v>3.8246229957488502</v>
      </c>
      <c r="AA442" s="50">
        <v>3287.6994379570151</v>
      </c>
    </row>
    <row r="443" spans="2:27" x14ac:dyDescent="0.25">
      <c r="B443" s="50">
        <v>440</v>
      </c>
      <c r="C443" s="47">
        <v>8704.1990546493507</v>
      </c>
      <c r="D443" s="43">
        <v>2390.3899005580597</v>
      </c>
      <c r="E443" s="43">
        <v>660.41532163873319</v>
      </c>
      <c r="F443" s="43">
        <v>2886.5330393612385</v>
      </c>
      <c r="G443" s="43">
        <v>355.57588654829078</v>
      </c>
      <c r="H443" s="43">
        <v>7836.7363775438225</v>
      </c>
      <c r="I443" s="43">
        <v>2874.5489516484122</v>
      </c>
      <c r="J443" s="43">
        <v>555.79780109982846</v>
      </c>
      <c r="K443" s="43">
        <v>3497.5450424849987</v>
      </c>
      <c r="L443" s="43">
        <v>369.1148469940448</v>
      </c>
      <c r="M443" s="43">
        <v>0</v>
      </c>
      <c r="N443" s="43">
        <v>4033.2555410861969</v>
      </c>
      <c r="O443" s="43">
        <v>0</v>
      </c>
      <c r="P443" s="43">
        <v>878.23951126173779</v>
      </c>
      <c r="Q443" s="43">
        <v>7829.1257000945216</v>
      </c>
      <c r="R443" s="43">
        <v>2078.4985345067698</v>
      </c>
      <c r="S443" s="43">
        <v>537.11175219945278</v>
      </c>
      <c r="T443" s="43">
        <v>1901.0115320980549</v>
      </c>
      <c r="U443" s="43">
        <v>442.09706174735129</v>
      </c>
      <c r="V443" s="43">
        <v>0</v>
      </c>
      <c r="W443" s="43">
        <v>1573.3282895088196</v>
      </c>
      <c r="X443" s="43">
        <v>0</v>
      </c>
      <c r="Y443" s="43">
        <v>806.20931258537246</v>
      </c>
      <c r="Z443" s="56">
        <v>4.1448556996521209</v>
      </c>
      <c r="AA443" s="50">
        <v>3326.4956803691302</v>
      </c>
    </row>
    <row r="444" spans="2:27" x14ac:dyDescent="0.25">
      <c r="B444" s="50">
        <v>441</v>
      </c>
      <c r="C444" s="47">
        <v>6175.4506202219009</v>
      </c>
      <c r="D444" s="43">
        <v>2363.7546446133128</v>
      </c>
      <c r="E444" s="43">
        <v>607.34922717497477</v>
      </c>
      <c r="F444" s="43">
        <v>1958.805416226387</v>
      </c>
      <c r="G444" s="43">
        <v>366.5720666172416</v>
      </c>
      <c r="H444" s="43">
        <v>8075.2841160936459</v>
      </c>
      <c r="I444" s="43">
        <v>2752.936665901896</v>
      </c>
      <c r="J444" s="43">
        <v>668.32237808245395</v>
      </c>
      <c r="K444" s="43">
        <v>1660.0738164782524</v>
      </c>
      <c r="L444" s="43">
        <v>424.21200763931955</v>
      </c>
      <c r="M444" s="43">
        <v>0</v>
      </c>
      <c r="N444" s="43">
        <v>2178.5183699131012</v>
      </c>
      <c r="O444" s="43">
        <v>0</v>
      </c>
      <c r="P444" s="43">
        <v>705.69348065232339</v>
      </c>
      <c r="Q444" s="43">
        <v>7691.2629333505965</v>
      </c>
      <c r="R444" s="43">
        <v>2867.0549575337659</v>
      </c>
      <c r="S444" s="43">
        <v>638.17492069239654</v>
      </c>
      <c r="T444" s="43">
        <v>2648.2609611749649</v>
      </c>
      <c r="U444" s="43">
        <v>354.61111093175725</v>
      </c>
      <c r="V444" s="43">
        <v>0</v>
      </c>
      <c r="W444" s="43">
        <v>4237.3921117782593</v>
      </c>
      <c r="X444" s="43">
        <v>0</v>
      </c>
      <c r="Y444" s="43">
        <v>527.57198914357036</v>
      </c>
      <c r="Z444" s="56">
        <v>4.208030218614967</v>
      </c>
      <c r="AA444" s="50">
        <v>3611.99043116335</v>
      </c>
    </row>
    <row r="445" spans="2:27" x14ac:dyDescent="0.25">
      <c r="B445" s="50">
        <v>442</v>
      </c>
      <c r="C445" s="47">
        <v>7952.8033226861317</v>
      </c>
      <c r="D445" s="43">
        <v>3173.8297567488598</v>
      </c>
      <c r="E445" s="43">
        <v>552.42363869425049</v>
      </c>
      <c r="F445" s="43">
        <v>2841.5348927676678</v>
      </c>
      <c r="G445" s="43">
        <v>432.81650718379342</v>
      </c>
      <c r="H445" s="43">
        <v>6443.6215280134675</v>
      </c>
      <c r="I445" s="43">
        <v>2787.6101546352779</v>
      </c>
      <c r="J445" s="43">
        <v>554.05213834036397</v>
      </c>
      <c r="K445" s="43">
        <v>1833.6254931986332</v>
      </c>
      <c r="L445" s="43">
        <v>470.74870158797273</v>
      </c>
      <c r="M445" s="43">
        <v>0</v>
      </c>
      <c r="N445" s="43">
        <v>3648.0018560886383</v>
      </c>
      <c r="O445" s="43">
        <v>0</v>
      </c>
      <c r="P445" s="43">
        <v>527.89641410335332</v>
      </c>
      <c r="Q445" s="43">
        <v>9346.1111678108027</v>
      </c>
      <c r="R445" s="43">
        <v>2221.2254056327492</v>
      </c>
      <c r="S445" s="43">
        <v>529.55301491240482</v>
      </c>
      <c r="T445" s="43">
        <v>1561.354388743639</v>
      </c>
      <c r="U445" s="43">
        <v>377.68493286360689</v>
      </c>
      <c r="V445" s="43">
        <v>0</v>
      </c>
      <c r="W445" s="43">
        <v>2345.2910196781158</v>
      </c>
      <c r="X445" s="43">
        <v>0</v>
      </c>
      <c r="Y445" s="43">
        <v>597.15187840749388</v>
      </c>
      <c r="Z445" s="56">
        <v>4.0311152333758207</v>
      </c>
      <c r="AA445" s="50">
        <v>3729.9675249847674</v>
      </c>
    </row>
    <row r="446" spans="2:27" x14ac:dyDescent="0.25">
      <c r="B446" s="50">
        <v>443</v>
      </c>
      <c r="C446" s="47">
        <v>5768.3991152483732</v>
      </c>
      <c r="D446" s="43">
        <v>2762.4648591406012</v>
      </c>
      <c r="E446" s="43">
        <v>609.04125663904586</v>
      </c>
      <c r="F446" s="43">
        <v>1642.5236496329308</v>
      </c>
      <c r="G446" s="43">
        <v>337.61889624342882</v>
      </c>
      <c r="H446" s="43">
        <v>7414.2427339994847</v>
      </c>
      <c r="I446" s="43">
        <v>2542.963750769869</v>
      </c>
      <c r="J446" s="43">
        <v>572.82715935829754</v>
      </c>
      <c r="K446" s="43">
        <v>2457.6763205230236</v>
      </c>
      <c r="L446" s="43">
        <v>443.98982381348401</v>
      </c>
      <c r="M446" s="43">
        <v>0</v>
      </c>
      <c r="N446" s="43">
        <v>3003.0605962276459</v>
      </c>
      <c r="O446" s="43">
        <v>0</v>
      </c>
      <c r="P446" s="43">
        <v>1254.5464502621342</v>
      </c>
      <c r="Q446" s="43">
        <v>7645.5430232380349</v>
      </c>
      <c r="R446" s="43">
        <v>2590.8932717993785</v>
      </c>
      <c r="S446" s="43">
        <v>594.4387111550077</v>
      </c>
      <c r="T446" s="43">
        <v>2805.5719904601574</v>
      </c>
      <c r="U446" s="43">
        <v>326.06514434094856</v>
      </c>
      <c r="V446" s="43">
        <v>0</v>
      </c>
      <c r="W446" s="43">
        <v>2653.3662948608398</v>
      </c>
      <c r="X446" s="43">
        <v>0</v>
      </c>
      <c r="Y446" s="43">
        <v>1111.9398546612288</v>
      </c>
      <c r="Z446" s="56">
        <v>4.0759456344700533</v>
      </c>
      <c r="AA446" s="50">
        <v>3670.930253449988</v>
      </c>
    </row>
    <row r="447" spans="2:27" x14ac:dyDescent="0.25">
      <c r="B447" s="50">
        <v>444</v>
      </c>
      <c r="C447" s="47">
        <v>7369.2931865896389</v>
      </c>
      <c r="D447" s="43">
        <v>2649.0566547775293</v>
      </c>
      <c r="E447" s="43">
        <v>531.1471752222667</v>
      </c>
      <c r="F447" s="43">
        <v>2558.0176883935928</v>
      </c>
      <c r="G447" s="43">
        <v>393.41327093978799</v>
      </c>
      <c r="H447" s="43">
        <v>6871.7394084315638</v>
      </c>
      <c r="I447" s="43">
        <v>2491.9157791166699</v>
      </c>
      <c r="J447" s="43">
        <v>613.39453829162392</v>
      </c>
      <c r="K447" s="43">
        <v>3888.4313343465328</v>
      </c>
      <c r="L447" s="43">
        <v>394.14919924660842</v>
      </c>
      <c r="M447" s="43">
        <v>0</v>
      </c>
      <c r="N447" s="43">
        <v>1967.3224539756775</v>
      </c>
      <c r="O447" s="43">
        <v>0</v>
      </c>
      <c r="P447" s="43">
        <v>577.07716697603473</v>
      </c>
      <c r="Q447" s="43">
        <v>6842.2734076588713</v>
      </c>
      <c r="R447" s="43">
        <v>2268.878724401316</v>
      </c>
      <c r="S447" s="43">
        <v>570.96551108313088</v>
      </c>
      <c r="T447" s="43">
        <v>1867.5415509939194</v>
      </c>
      <c r="U447" s="43">
        <v>442.44289781452704</v>
      </c>
      <c r="V447" s="43">
        <v>0</v>
      </c>
      <c r="W447" s="43">
        <v>1645.1387300491333</v>
      </c>
      <c r="X447" s="43">
        <v>0</v>
      </c>
      <c r="Y447" s="43">
        <v>1316.3551904365563</v>
      </c>
      <c r="Z447" s="56">
        <v>4.2362663287466349</v>
      </c>
      <c r="AA447" s="50">
        <v>3066.8756597736578</v>
      </c>
    </row>
    <row r="448" spans="2:27" x14ac:dyDescent="0.25">
      <c r="B448" s="50">
        <v>445</v>
      </c>
      <c r="C448" s="47">
        <v>7277.4006258278951</v>
      </c>
      <c r="D448" s="43">
        <v>3010.0767286353203</v>
      </c>
      <c r="E448" s="43">
        <v>668.10065452585741</v>
      </c>
      <c r="F448" s="43">
        <v>1743.748387992382</v>
      </c>
      <c r="G448" s="43">
        <v>335.32063143861353</v>
      </c>
      <c r="H448" s="43">
        <v>6818.0473594319919</v>
      </c>
      <c r="I448" s="43">
        <v>2280.5633927238036</v>
      </c>
      <c r="J448" s="43">
        <v>627.66586355937829</v>
      </c>
      <c r="K448" s="43">
        <v>1835.8719140291214</v>
      </c>
      <c r="L448" s="43">
        <v>449.52534441826708</v>
      </c>
      <c r="M448" s="43">
        <v>0</v>
      </c>
      <c r="N448" s="43">
        <v>4845.330087184906</v>
      </c>
      <c r="O448" s="43">
        <v>0</v>
      </c>
      <c r="P448" s="43">
        <v>714.45172779011375</v>
      </c>
      <c r="Q448" s="43">
        <v>5898.224261860576</v>
      </c>
      <c r="R448" s="43">
        <v>2461.1571941975676</v>
      </c>
      <c r="S448" s="43">
        <v>621.76892987966812</v>
      </c>
      <c r="T448" s="43">
        <v>3152.1261598169804</v>
      </c>
      <c r="U448" s="43">
        <v>363.78451285815822</v>
      </c>
      <c r="V448" s="43">
        <v>0</v>
      </c>
      <c r="W448" s="43">
        <v>1267.9597041606903</v>
      </c>
      <c r="X448" s="43">
        <v>0</v>
      </c>
      <c r="Y448" s="43">
        <v>778.02148493624281</v>
      </c>
      <c r="Z448" s="56">
        <v>4.3905046881161729</v>
      </c>
      <c r="AA448" s="50">
        <v>3074.1479664389362</v>
      </c>
    </row>
    <row r="449" spans="2:27" x14ac:dyDescent="0.25">
      <c r="B449" s="50">
        <v>446</v>
      </c>
      <c r="C449" s="47">
        <v>8723.451225575529</v>
      </c>
      <c r="D449" s="43">
        <v>2923.7699065986999</v>
      </c>
      <c r="E449" s="43">
        <v>563.13235621536717</v>
      </c>
      <c r="F449" s="43">
        <v>2502.6854965090752</v>
      </c>
      <c r="G449" s="43">
        <v>409.45826461563439</v>
      </c>
      <c r="H449" s="43">
        <v>6489.2822157855026</v>
      </c>
      <c r="I449" s="43">
        <v>2815.5438831469492</v>
      </c>
      <c r="J449" s="43">
        <v>590.32263764108654</v>
      </c>
      <c r="K449" s="43">
        <v>2464.1143889725208</v>
      </c>
      <c r="L449" s="43">
        <v>402.19873079985871</v>
      </c>
      <c r="M449" s="43">
        <v>0</v>
      </c>
      <c r="N449" s="43">
        <v>1413.2077589035034</v>
      </c>
      <c r="O449" s="43">
        <v>0</v>
      </c>
      <c r="P449" s="43">
        <v>863.52466214937942</v>
      </c>
      <c r="Q449" s="43">
        <v>8259.1385232487773</v>
      </c>
      <c r="R449" s="43">
        <v>2255.1989887300192</v>
      </c>
      <c r="S449" s="43">
        <v>560.59067458373147</v>
      </c>
      <c r="T449" s="43">
        <v>1921.4632578194141</v>
      </c>
      <c r="U449" s="43">
        <v>473.29268957855174</v>
      </c>
      <c r="V449" s="43">
        <v>0</v>
      </c>
      <c r="W449" s="43">
        <v>4630.3774561882019</v>
      </c>
      <c r="X449" s="43">
        <v>0</v>
      </c>
      <c r="Y449" s="43">
        <v>851.45236559888133</v>
      </c>
      <c r="Z449" s="56">
        <v>4.0356390937537014</v>
      </c>
      <c r="AA449" s="50">
        <v>3585.4752612433658</v>
      </c>
    </row>
    <row r="450" spans="2:27" x14ac:dyDescent="0.25">
      <c r="B450" s="50">
        <v>447</v>
      </c>
      <c r="C450" s="47">
        <v>6777.743690033778</v>
      </c>
      <c r="D450" s="43">
        <v>2559.1391420401396</v>
      </c>
      <c r="E450" s="43">
        <v>639.53399538603242</v>
      </c>
      <c r="F450" s="43">
        <v>1943.8702508807182</v>
      </c>
      <c r="G450" s="43">
        <v>398.58877229697202</v>
      </c>
      <c r="H450" s="43">
        <v>8587.255296169662</v>
      </c>
      <c r="I450" s="43">
        <v>2606.1665723041042</v>
      </c>
      <c r="J450" s="43">
        <v>704.23998756966739</v>
      </c>
      <c r="K450" s="43">
        <v>3698.1227712333202</v>
      </c>
      <c r="L450" s="43">
        <v>413.79990539785354</v>
      </c>
      <c r="M450" s="43">
        <v>0</v>
      </c>
      <c r="N450" s="43">
        <v>1216.4013693332672</v>
      </c>
      <c r="O450" s="43">
        <v>0</v>
      </c>
      <c r="P450" s="43">
        <v>734.90459804176407</v>
      </c>
      <c r="Q450" s="43">
        <v>6179.5914087734345</v>
      </c>
      <c r="R450" s="43">
        <v>2817.3651552645006</v>
      </c>
      <c r="S450" s="43">
        <v>647.60549412898536</v>
      </c>
      <c r="T450" s="43">
        <v>3130.5226434767246</v>
      </c>
      <c r="U450" s="43">
        <v>442.81633400247267</v>
      </c>
      <c r="V450" s="43">
        <v>0</v>
      </c>
      <c r="W450" s="43">
        <v>4673.3612897396088</v>
      </c>
      <c r="X450" s="43">
        <v>0</v>
      </c>
      <c r="Y450" s="43">
        <v>1458.5565459548375</v>
      </c>
      <c r="Z450" s="56">
        <v>3.924507294183833</v>
      </c>
      <c r="AA450" s="50">
        <v>3622.8499451936855</v>
      </c>
    </row>
    <row r="451" spans="2:27" x14ac:dyDescent="0.25">
      <c r="B451" s="50">
        <v>448</v>
      </c>
      <c r="C451" s="47">
        <v>5736.1317451466284</v>
      </c>
      <c r="D451" s="43">
        <v>3206.3176656229307</v>
      </c>
      <c r="E451" s="43">
        <v>546.90393223057595</v>
      </c>
      <c r="F451" s="43">
        <v>2615.7237114012241</v>
      </c>
      <c r="G451" s="43">
        <v>381.73558033308336</v>
      </c>
      <c r="H451" s="43">
        <v>8174.6395146179138</v>
      </c>
      <c r="I451" s="43">
        <v>2587.8028980410127</v>
      </c>
      <c r="J451" s="43">
        <v>662.22441404464894</v>
      </c>
      <c r="K451" s="43">
        <v>2648.0454228818417</v>
      </c>
      <c r="L451" s="43">
        <v>414.33622264844399</v>
      </c>
      <c r="M451" s="43">
        <v>1</v>
      </c>
      <c r="N451" s="43">
        <v>3388.9937081336975</v>
      </c>
      <c r="O451" s="43">
        <v>0</v>
      </c>
      <c r="P451" s="43">
        <v>1046.8932446776557</v>
      </c>
      <c r="Q451" s="43">
        <v>5860.3626669396763</v>
      </c>
      <c r="R451" s="43">
        <v>2229.6892888417769</v>
      </c>
      <c r="S451" s="43">
        <v>559.6865229525705</v>
      </c>
      <c r="T451" s="43">
        <v>2181.4089877903461</v>
      </c>
      <c r="U451" s="43">
        <v>441.08808426856001</v>
      </c>
      <c r="V451" s="43">
        <v>0</v>
      </c>
      <c r="W451" s="43">
        <v>4506.4882996082306</v>
      </c>
      <c r="X451" s="43">
        <v>0</v>
      </c>
      <c r="Y451" s="43">
        <v>663.91773361231503</v>
      </c>
      <c r="Z451" s="56">
        <v>4.1435980266241925</v>
      </c>
      <c r="AA451" s="50">
        <v>2961.7340948468336</v>
      </c>
    </row>
    <row r="452" spans="2:27" x14ac:dyDescent="0.25">
      <c r="B452" s="50">
        <v>449</v>
      </c>
      <c r="C452" s="47">
        <v>10705.51633717113</v>
      </c>
      <c r="D452" s="43">
        <v>2087.7470203112175</v>
      </c>
      <c r="E452" s="43">
        <v>647.26055286216911</v>
      </c>
      <c r="F452" s="43">
        <v>1524.773026406765</v>
      </c>
      <c r="G452" s="43">
        <v>430.00906158726775</v>
      </c>
      <c r="H452" s="43">
        <v>5540.0343923454493</v>
      </c>
      <c r="I452" s="43">
        <v>2076.8938776675454</v>
      </c>
      <c r="J452" s="43">
        <v>615.36424763498587</v>
      </c>
      <c r="K452" s="43">
        <v>2466.8968629837036</v>
      </c>
      <c r="L452" s="43">
        <v>448.5950530917446</v>
      </c>
      <c r="M452" s="43">
        <v>0</v>
      </c>
      <c r="N452" s="43">
        <v>4489.7028052806854</v>
      </c>
      <c r="O452" s="43">
        <v>0</v>
      </c>
      <c r="P452" s="43">
        <v>642.19069463832943</v>
      </c>
      <c r="Q452" s="43">
        <v>9897.0868935399649</v>
      </c>
      <c r="R452" s="43">
        <v>2659.8232008206328</v>
      </c>
      <c r="S452" s="43">
        <v>638.72765148325425</v>
      </c>
      <c r="T452" s="43">
        <v>3596.4814577996731</v>
      </c>
      <c r="U452" s="43">
        <v>409.15342627311242</v>
      </c>
      <c r="V452" s="43">
        <v>0</v>
      </c>
      <c r="W452" s="43">
        <v>2316.1579580307007</v>
      </c>
      <c r="X452" s="43">
        <v>0</v>
      </c>
      <c r="Y452" s="43">
        <v>1077.3902833556217</v>
      </c>
      <c r="Z452" s="56">
        <v>3.9258900988425038</v>
      </c>
      <c r="AA452" s="50">
        <v>4636.2155260747204</v>
      </c>
    </row>
    <row r="453" spans="2:27" x14ac:dyDescent="0.25">
      <c r="B453" s="50">
        <v>450</v>
      </c>
      <c r="C453" s="47">
        <v>8393.1153238106181</v>
      </c>
      <c r="D453" s="43">
        <v>2493.5806789001199</v>
      </c>
      <c r="E453" s="43">
        <v>603.67968326433197</v>
      </c>
      <c r="F453" s="43">
        <v>3979.5770353078842</v>
      </c>
      <c r="G453" s="43">
        <v>409.8543174068995</v>
      </c>
      <c r="H453" s="43">
        <v>8996.7914701235914</v>
      </c>
      <c r="I453" s="43">
        <v>2831.6108983099566</v>
      </c>
      <c r="J453" s="43">
        <v>608.3710869188883</v>
      </c>
      <c r="K453" s="43">
        <v>3611.1737504601479</v>
      </c>
      <c r="L453" s="43">
        <v>438.89995797972301</v>
      </c>
      <c r="M453" s="43">
        <v>0</v>
      </c>
      <c r="N453" s="43">
        <v>4330.7602450847626</v>
      </c>
      <c r="O453" s="43">
        <v>0</v>
      </c>
      <c r="P453" s="43">
        <v>1249.2482621789209</v>
      </c>
      <c r="Q453" s="43">
        <v>5782.2147079115603</v>
      </c>
      <c r="R453" s="43">
        <v>2422.2319880802679</v>
      </c>
      <c r="S453" s="43">
        <v>630.71855592552561</v>
      </c>
      <c r="T453" s="43">
        <v>2984.4147226214409</v>
      </c>
      <c r="U453" s="43">
        <v>336.81782603236786</v>
      </c>
      <c r="V453" s="43">
        <v>0</v>
      </c>
      <c r="W453" s="43">
        <v>3921.5945212841034</v>
      </c>
      <c r="X453" s="43">
        <v>0</v>
      </c>
      <c r="Y453" s="43">
        <v>789.16512541849215</v>
      </c>
      <c r="Z453" s="56">
        <v>3.9238453986502964</v>
      </c>
      <c r="AA453" s="50">
        <v>3352.9348034702462</v>
      </c>
    </row>
    <row r="454" spans="2:27" x14ac:dyDescent="0.25">
      <c r="B454" s="50">
        <v>451</v>
      </c>
      <c r="C454" s="47">
        <v>8879.8272224955945</v>
      </c>
      <c r="D454" s="43">
        <v>2653.9055516064295</v>
      </c>
      <c r="E454" s="43">
        <v>540.00884993624823</v>
      </c>
      <c r="F454" s="43">
        <v>3835.1152445375919</v>
      </c>
      <c r="G454" s="43">
        <v>351.58377948859055</v>
      </c>
      <c r="H454" s="43">
        <v>9389.7309523192125</v>
      </c>
      <c r="I454" s="43">
        <v>2399.9893231939045</v>
      </c>
      <c r="J454" s="43">
        <v>579.49591984485653</v>
      </c>
      <c r="K454" s="43">
        <v>3428.2729302346706</v>
      </c>
      <c r="L454" s="43">
        <v>416.2631476614215</v>
      </c>
      <c r="M454" s="43">
        <v>0</v>
      </c>
      <c r="N454" s="43">
        <v>2556.8579621315002</v>
      </c>
      <c r="O454" s="43">
        <v>0</v>
      </c>
      <c r="P454" s="43">
        <v>868.95686970449151</v>
      </c>
      <c r="Q454" s="43">
        <v>5891.1492635201139</v>
      </c>
      <c r="R454" s="43">
        <v>2902.3784856430657</v>
      </c>
      <c r="S454" s="43">
        <v>657.96321124153621</v>
      </c>
      <c r="T454" s="43">
        <v>2905.6908504664898</v>
      </c>
      <c r="U454" s="43">
        <v>356.82653729861846</v>
      </c>
      <c r="V454" s="43">
        <v>0</v>
      </c>
      <c r="W454" s="43">
        <v>3996.7970848083496</v>
      </c>
      <c r="X454" s="43">
        <v>0</v>
      </c>
      <c r="Y454" s="43">
        <v>957.03163050096941</v>
      </c>
      <c r="Z454" s="56">
        <v>4.0178253908220585</v>
      </c>
      <c r="AA454" s="50">
        <v>3413.2912743039583</v>
      </c>
    </row>
    <row r="455" spans="2:27" x14ac:dyDescent="0.25">
      <c r="B455" s="50">
        <v>452</v>
      </c>
      <c r="C455" s="47">
        <v>7752.617267344739</v>
      </c>
      <c r="D455" s="43">
        <v>2293.8847642726209</v>
      </c>
      <c r="E455" s="43">
        <v>538.36994686225512</v>
      </c>
      <c r="F455" s="43">
        <v>2217.652148604393</v>
      </c>
      <c r="G455" s="43">
        <v>462.96637833185946</v>
      </c>
      <c r="H455" s="43">
        <v>7226.700862837577</v>
      </c>
      <c r="I455" s="43">
        <v>2656.4555695977269</v>
      </c>
      <c r="J455" s="43">
        <v>727.55391598104029</v>
      </c>
      <c r="K455" s="43">
        <v>3212.7116693556309</v>
      </c>
      <c r="L455" s="43">
        <v>435.22029597305527</v>
      </c>
      <c r="M455" s="43">
        <v>0</v>
      </c>
      <c r="N455" s="43">
        <v>2848.0927202701569</v>
      </c>
      <c r="O455" s="43">
        <v>1</v>
      </c>
      <c r="P455" s="43">
        <v>1186.4990549913989</v>
      </c>
      <c r="Q455" s="43">
        <v>7667.7686256688003</v>
      </c>
      <c r="R455" s="43">
        <v>2411.6328185081834</v>
      </c>
      <c r="S455" s="43">
        <v>698.93580799258632</v>
      </c>
      <c r="T455" s="43">
        <v>2907.74837911129</v>
      </c>
      <c r="U455" s="43">
        <v>390.86703809356266</v>
      </c>
      <c r="V455" s="43">
        <v>0</v>
      </c>
      <c r="W455" s="43">
        <v>4266.8570520877838</v>
      </c>
      <c r="X455" s="43">
        <v>0</v>
      </c>
      <c r="Y455" s="43">
        <v>600.65516885991838</v>
      </c>
      <c r="Z455" s="56">
        <v>4.0150150122393189</v>
      </c>
      <c r="AA455" s="50">
        <v>3755.1422904806177</v>
      </c>
    </row>
    <row r="456" spans="2:27" x14ac:dyDescent="0.25">
      <c r="B456" s="50">
        <v>453</v>
      </c>
      <c r="C456" s="47">
        <v>7230.8019466580645</v>
      </c>
      <c r="D456" s="43">
        <v>2202.0083677194107</v>
      </c>
      <c r="E456" s="43">
        <v>549.30865352917453</v>
      </c>
      <c r="F456" s="43">
        <v>3224.2502710223198</v>
      </c>
      <c r="G456" s="43">
        <v>376.65256239459308</v>
      </c>
      <c r="H456" s="43">
        <v>6715.0420725333097</v>
      </c>
      <c r="I456" s="43">
        <v>2533.0975267635376</v>
      </c>
      <c r="J456" s="43">
        <v>622.83034516182624</v>
      </c>
      <c r="K456" s="43">
        <v>1531.2930646538734</v>
      </c>
      <c r="L456" s="43">
        <v>447.19748482248167</v>
      </c>
      <c r="M456" s="43">
        <v>0</v>
      </c>
      <c r="N456" s="43">
        <v>3539.9083206653595</v>
      </c>
      <c r="O456" s="43">
        <v>0</v>
      </c>
      <c r="P456" s="43">
        <v>617.23723056268216</v>
      </c>
      <c r="Q456" s="43">
        <v>5652.0378013167438</v>
      </c>
      <c r="R456" s="43">
        <v>2561.242921417766</v>
      </c>
      <c r="S456" s="43">
        <v>632.28420756219339</v>
      </c>
      <c r="T456" s="43">
        <v>1984.1984793543816</v>
      </c>
      <c r="U456" s="43">
        <v>423.2297233871551</v>
      </c>
      <c r="V456" s="43">
        <v>0</v>
      </c>
      <c r="W456" s="43">
        <v>1373.2717971801758</v>
      </c>
      <c r="X456" s="43">
        <v>0</v>
      </c>
      <c r="Y456" s="43">
        <v>968.1414499456539</v>
      </c>
      <c r="Z456" s="56">
        <v>4.3223711401754592</v>
      </c>
      <c r="AA456" s="50">
        <v>2834.7850602530284</v>
      </c>
    </row>
    <row r="457" spans="2:27" x14ac:dyDescent="0.25">
      <c r="B457" s="50">
        <v>454</v>
      </c>
      <c r="C457" s="47">
        <v>6608.6147064117567</v>
      </c>
      <c r="D457" s="43">
        <v>2197.7272385664828</v>
      </c>
      <c r="E457" s="43">
        <v>568.72643351293493</v>
      </c>
      <c r="F457" s="43">
        <v>3897.5995868444443</v>
      </c>
      <c r="G457" s="43">
        <v>412.80709265319484</v>
      </c>
      <c r="H457" s="43">
        <v>7860.3094441543944</v>
      </c>
      <c r="I457" s="43">
        <v>3563.9015845830518</v>
      </c>
      <c r="J457" s="43">
        <v>617.6129854600822</v>
      </c>
      <c r="K457" s="43">
        <v>1503.7795539200306</v>
      </c>
      <c r="L457" s="43">
        <v>380.55345031813982</v>
      </c>
      <c r="M457" s="43">
        <v>0</v>
      </c>
      <c r="N457" s="43">
        <v>4675.9062139987946</v>
      </c>
      <c r="O457" s="43">
        <v>0</v>
      </c>
      <c r="P457" s="43">
        <v>829.6162029492765</v>
      </c>
      <c r="Q457" s="43">
        <v>5559.5342592243906</v>
      </c>
      <c r="R457" s="43">
        <v>2778.2647740928246</v>
      </c>
      <c r="S457" s="43">
        <v>629.31085548093347</v>
      </c>
      <c r="T457" s="43">
        <v>2325.2581457793713</v>
      </c>
      <c r="U457" s="43">
        <v>363.5157280252842</v>
      </c>
      <c r="V457" s="43">
        <v>0</v>
      </c>
      <c r="W457" s="43">
        <v>4825.4788582324982</v>
      </c>
      <c r="X457" s="43">
        <v>0</v>
      </c>
      <c r="Y457" s="43">
        <v>645.59062233262773</v>
      </c>
      <c r="Z457" s="56">
        <v>4.095567101621576</v>
      </c>
      <c r="AA457" s="50">
        <v>3090.1419629022566</v>
      </c>
    </row>
    <row r="458" spans="2:27" x14ac:dyDescent="0.25">
      <c r="B458" s="50">
        <v>455</v>
      </c>
      <c r="C458" s="47">
        <v>6353.5635678917324</v>
      </c>
      <c r="D458" s="43">
        <v>3100.5589241703783</v>
      </c>
      <c r="E458" s="43">
        <v>591.59427419436997</v>
      </c>
      <c r="F458" s="43">
        <v>3104.2925402522087</v>
      </c>
      <c r="G458" s="43">
        <v>421.12294858048546</v>
      </c>
      <c r="H458" s="43">
        <v>5580.5719336039565</v>
      </c>
      <c r="I458" s="43">
        <v>3031.7744540260792</v>
      </c>
      <c r="J458" s="43">
        <v>562.69523662812628</v>
      </c>
      <c r="K458" s="43">
        <v>1748.3625899255276</v>
      </c>
      <c r="L458" s="43">
        <v>412.04791357195387</v>
      </c>
      <c r="M458" s="43">
        <v>0</v>
      </c>
      <c r="N458" s="43">
        <v>4001.3213045597076</v>
      </c>
      <c r="O458" s="43">
        <v>1</v>
      </c>
      <c r="P458" s="43">
        <v>1025.4249772420385</v>
      </c>
      <c r="Q458" s="43">
        <v>7320.4699928563205</v>
      </c>
      <c r="R458" s="43">
        <v>2559.5222411260374</v>
      </c>
      <c r="S458" s="43">
        <v>636.26339860344899</v>
      </c>
      <c r="T458" s="43">
        <v>2615.1143096387386</v>
      </c>
      <c r="U458" s="43">
        <v>414.67988290695183</v>
      </c>
      <c r="V458" s="43">
        <v>0</v>
      </c>
      <c r="W458" s="43">
        <v>1393.2871654033661</v>
      </c>
      <c r="X458" s="43">
        <v>0</v>
      </c>
      <c r="Y458" s="43">
        <v>690.42739731137112</v>
      </c>
      <c r="Z458" s="56">
        <v>4.1441713217938672</v>
      </c>
      <c r="AA458" s="50">
        <v>3510.0020476071968</v>
      </c>
    </row>
    <row r="459" spans="2:27" x14ac:dyDescent="0.25">
      <c r="B459" s="50">
        <v>456</v>
      </c>
      <c r="C459" s="47">
        <v>5442.0727862758267</v>
      </c>
      <c r="D459" s="43">
        <v>3143.0246991544727</v>
      </c>
      <c r="E459" s="43">
        <v>611.82683659869576</v>
      </c>
      <c r="F459" s="43">
        <v>2012.6284685730934</v>
      </c>
      <c r="G459" s="43">
        <v>410.19370702738672</v>
      </c>
      <c r="H459" s="43">
        <v>6991.9728184146688</v>
      </c>
      <c r="I459" s="43">
        <v>2487.0272279017149</v>
      </c>
      <c r="J459" s="43">
        <v>623.73175190898212</v>
      </c>
      <c r="K459" s="43">
        <v>1628.8399349153042</v>
      </c>
      <c r="L459" s="43">
        <v>360.78435691385789</v>
      </c>
      <c r="M459" s="43">
        <v>0</v>
      </c>
      <c r="N459" s="43">
        <v>1022.6709809303284</v>
      </c>
      <c r="O459" s="43">
        <v>0</v>
      </c>
      <c r="P459" s="43">
        <v>773.91356307573415</v>
      </c>
      <c r="Q459" s="43">
        <v>7695.7809634221048</v>
      </c>
      <c r="R459" s="43">
        <v>2248.7046331218044</v>
      </c>
      <c r="S459" s="43">
        <v>570.33707171376307</v>
      </c>
      <c r="T459" s="43">
        <v>1780.1452405750751</v>
      </c>
      <c r="U459" s="43">
        <v>361.68206482984249</v>
      </c>
      <c r="V459" s="43">
        <v>0</v>
      </c>
      <c r="W459" s="43">
        <v>2260.7397265434265</v>
      </c>
      <c r="X459" s="43">
        <v>0</v>
      </c>
      <c r="Y459" s="43">
        <v>706.97007733388193</v>
      </c>
      <c r="Z459" s="56">
        <v>4.2476913839183927</v>
      </c>
      <c r="AA459" s="50">
        <v>3215.0758469332718</v>
      </c>
    </row>
    <row r="460" spans="2:27" x14ac:dyDescent="0.25">
      <c r="B460" s="50">
        <v>457</v>
      </c>
      <c r="C460" s="47">
        <v>6814.4344008831831</v>
      </c>
      <c r="D460" s="43">
        <v>2077.6832165665583</v>
      </c>
      <c r="E460" s="43">
        <v>753.28097899316958</v>
      </c>
      <c r="F460" s="43">
        <v>3942.1809868514538</v>
      </c>
      <c r="G460" s="43">
        <v>364.89870465048239</v>
      </c>
      <c r="H460" s="43">
        <v>6750.793333421856</v>
      </c>
      <c r="I460" s="43">
        <v>2423.9293373404635</v>
      </c>
      <c r="J460" s="43">
        <v>577.17797154795971</v>
      </c>
      <c r="K460" s="43">
        <v>2260.4348275065422</v>
      </c>
      <c r="L460" s="43">
        <v>381.96963292316013</v>
      </c>
      <c r="M460" s="43">
        <v>0</v>
      </c>
      <c r="N460" s="43">
        <v>1896.3866260051727</v>
      </c>
      <c r="O460" s="43">
        <v>0</v>
      </c>
      <c r="P460" s="43">
        <v>641.05871061647485</v>
      </c>
      <c r="Q460" s="43">
        <v>6869.3138740264112</v>
      </c>
      <c r="R460" s="43">
        <v>2148.3460655113863</v>
      </c>
      <c r="S460" s="43">
        <v>527.66587675255505</v>
      </c>
      <c r="T460" s="43">
        <v>1918.5283362865448</v>
      </c>
      <c r="U460" s="43">
        <v>354.18979597286324</v>
      </c>
      <c r="V460" s="43">
        <v>0</v>
      </c>
      <c r="W460" s="43">
        <v>2485.3857283592224</v>
      </c>
      <c r="X460" s="43">
        <v>0</v>
      </c>
      <c r="Y460" s="43">
        <v>1094.7659762595715</v>
      </c>
      <c r="Z460" s="56">
        <v>4.2574261348943079</v>
      </c>
      <c r="AA460" s="50">
        <v>3010.7495802432691</v>
      </c>
    </row>
    <row r="461" spans="2:27" x14ac:dyDescent="0.25">
      <c r="B461" s="50">
        <v>458</v>
      </c>
      <c r="C461" s="47">
        <v>7267.269323602256</v>
      </c>
      <c r="D461" s="43">
        <v>3098.6362479715881</v>
      </c>
      <c r="E461" s="43">
        <v>611.02372496866474</v>
      </c>
      <c r="F461" s="43">
        <v>2709.7527527809143</v>
      </c>
      <c r="G461" s="43">
        <v>428.83706452287106</v>
      </c>
      <c r="H461" s="43">
        <v>10799.677210258695</v>
      </c>
      <c r="I461" s="43">
        <v>2619.742421656405</v>
      </c>
      <c r="J461" s="43">
        <v>632.27580495255484</v>
      </c>
      <c r="K461" s="43">
        <v>3298.6910991370678</v>
      </c>
      <c r="L461" s="43">
        <v>387.22973167792986</v>
      </c>
      <c r="M461" s="43">
        <v>0</v>
      </c>
      <c r="N461" s="43">
        <v>4449.525310754776</v>
      </c>
      <c r="O461" s="43">
        <v>0</v>
      </c>
      <c r="P461" s="43">
        <v>631.80995665364026</v>
      </c>
      <c r="Q461" s="43">
        <v>5230.1057052492988</v>
      </c>
      <c r="R461" s="43">
        <v>2320.5582811375948</v>
      </c>
      <c r="S461" s="43">
        <v>668.81099267923651</v>
      </c>
      <c r="T461" s="43">
        <v>1856.4984034001827</v>
      </c>
      <c r="U461" s="43">
        <v>335.65997685662916</v>
      </c>
      <c r="V461" s="43">
        <v>0</v>
      </c>
      <c r="W461" s="43">
        <v>2965.3961253166199</v>
      </c>
      <c r="X461" s="43">
        <v>1</v>
      </c>
      <c r="Y461" s="43">
        <v>875.9994426908504</v>
      </c>
      <c r="Z461" s="56">
        <v>4.0220979167654001</v>
      </c>
      <c r="AA461" s="50">
        <v>3055.0307467142902</v>
      </c>
    </row>
    <row r="462" spans="2:27" x14ac:dyDescent="0.25">
      <c r="B462" s="50">
        <v>459</v>
      </c>
      <c r="C462" s="47">
        <v>8987.3864463036625</v>
      </c>
      <c r="D462" s="43">
        <v>2930.3869947860185</v>
      </c>
      <c r="E462" s="43">
        <v>621.01696684122305</v>
      </c>
      <c r="F462" s="43">
        <v>1503.7772318720818</v>
      </c>
      <c r="G462" s="43">
        <v>413.10241781731753</v>
      </c>
      <c r="H462" s="43">
        <v>10090.124537563457</v>
      </c>
      <c r="I462" s="43">
        <v>3152.1846670655659</v>
      </c>
      <c r="J462" s="43">
        <v>551.8361750001078</v>
      </c>
      <c r="K462" s="43">
        <v>1759.6335904300213</v>
      </c>
      <c r="L462" s="43">
        <v>449.94584016960175</v>
      </c>
      <c r="M462" s="43">
        <v>0</v>
      </c>
      <c r="N462" s="43">
        <v>2289.6565372943878</v>
      </c>
      <c r="O462" s="43">
        <v>0</v>
      </c>
      <c r="P462" s="43">
        <v>590.43658981457884</v>
      </c>
      <c r="Q462" s="43">
        <v>5795.8938825949826</v>
      </c>
      <c r="R462" s="43">
        <v>2178.6977749871076</v>
      </c>
      <c r="S462" s="43">
        <v>557.02236017562723</v>
      </c>
      <c r="T462" s="43">
        <v>1731.5774716436863</v>
      </c>
      <c r="U462" s="43">
        <v>421.31153129061158</v>
      </c>
      <c r="V462" s="43">
        <v>0</v>
      </c>
      <c r="W462" s="43">
        <v>1167.5635595321655</v>
      </c>
      <c r="X462" s="43">
        <v>0</v>
      </c>
      <c r="Y462" s="43">
        <v>937.49932612560315</v>
      </c>
      <c r="Z462" s="56">
        <v>4.0551921307086065</v>
      </c>
      <c r="AA462" s="50">
        <v>2881.3685379317058</v>
      </c>
    </row>
    <row r="463" spans="2:27" x14ac:dyDescent="0.25">
      <c r="B463" s="50">
        <v>460</v>
      </c>
      <c r="C463" s="47">
        <v>5868.4826733892032</v>
      </c>
      <c r="D463" s="43">
        <v>2281.076031970214</v>
      </c>
      <c r="E463" s="43">
        <v>617.78419540236632</v>
      </c>
      <c r="F463" s="43">
        <v>3186.2977667152882</v>
      </c>
      <c r="G463" s="43">
        <v>390.0934727558577</v>
      </c>
      <c r="H463" s="43">
        <v>5431.768493319104</v>
      </c>
      <c r="I463" s="43">
        <v>2561.5197710912175</v>
      </c>
      <c r="J463" s="43">
        <v>561.85021153053981</v>
      </c>
      <c r="K463" s="43">
        <v>1907.5712023675442</v>
      </c>
      <c r="L463" s="43">
        <v>394.2563676159449</v>
      </c>
      <c r="M463" s="43">
        <v>0</v>
      </c>
      <c r="N463" s="43">
        <v>4109.6480441093445</v>
      </c>
      <c r="O463" s="43">
        <v>0</v>
      </c>
      <c r="P463" s="43">
        <v>558.76608735249874</v>
      </c>
      <c r="Q463" s="43">
        <v>7616.9178577446655</v>
      </c>
      <c r="R463" s="43">
        <v>2294.2756964722962</v>
      </c>
      <c r="S463" s="43">
        <v>541.71008168602668</v>
      </c>
      <c r="T463" s="43">
        <v>1635.4088817536831</v>
      </c>
      <c r="U463" s="43">
        <v>405.24862689345883</v>
      </c>
      <c r="V463" s="43">
        <v>0</v>
      </c>
      <c r="W463" s="43">
        <v>4472.3562786579132</v>
      </c>
      <c r="X463" s="43">
        <v>1</v>
      </c>
      <c r="Y463" s="43">
        <v>681.38424579587206</v>
      </c>
      <c r="Z463" s="56">
        <v>4.0529769121027899</v>
      </c>
      <c r="AA463" s="50">
        <v>3497.415775554387</v>
      </c>
    </row>
    <row r="464" spans="2:27" x14ac:dyDescent="0.25">
      <c r="B464" s="50">
        <v>461</v>
      </c>
      <c r="C464" s="47">
        <v>6302.6953337227778</v>
      </c>
      <c r="D464" s="43">
        <v>2416.5144537180386</v>
      </c>
      <c r="E464" s="43">
        <v>724.62375389936085</v>
      </c>
      <c r="F464" s="43">
        <v>2699.3587583303452</v>
      </c>
      <c r="G464" s="43">
        <v>346.82399903395282</v>
      </c>
      <c r="H464" s="43">
        <v>9451.8733846220275</v>
      </c>
      <c r="I464" s="43">
        <v>2865.8422174635434</v>
      </c>
      <c r="J464" s="43">
        <v>578.93490196343373</v>
      </c>
      <c r="K464" s="43">
        <v>3785.1793265342712</v>
      </c>
      <c r="L464" s="43">
        <v>342.95477224721793</v>
      </c>
      <c r="M464" s="43">
        <v>0</v>
      </c>
      <c r="N464" s="43">
        <v>1775.2910857200623</v>
      </c>
      <c r="O464" s="43">
        <v>0</v>
      </c>
      <c r="P464" s="43">
        <v>787.30911042863363</v>
      </c>
      <c r="Q464" s="43">
        <v>7260.1954706991564</v>
      </c>
      <c r="R464" s="43">
        <v>2673.9543408542486</v>
      </c>
      <c r="S464" s="43">
        <v>599.4919838210767</v>
      </c>
      <c r="T464" s="43">
        <v>2028.3537286520004</v>
      </c>
      <c r="U464" s="43">
        <v>357.96371361977958</v>
      </c>
      <c r="V464" s="43">
        <v>0</v>
      </c>
      <c r="W464" s="43">
        <v>4279.6975417137146</v>
      </c>
      <c r="X464" s="43">
        <v>0</v>
      </c>
      <c r="Y464" s="43">
        <v>684.48172079326548</v>
      </c>
      <c r="Z464" s="56">
        <v>4.2096466430152333</v>
      </c>
      <c r="AA464" s="50">
        <v>3306.6811583206536</v>
      </c>
    </row>
    <row r="465" spans="2:27" x14ac:dyDescent="0.25">
      <c r="B465" s="50">
        <v>462</v>
      </c>
      <c r="C465" s="47">
        <v>9408.4068659355507</v>
      </c>
      <c r="D465" s="43">
        <v>2421.3491860543927</v>
      </c>
      <c r="E465" s="43">
        <v>691.85842444269372</v>
      </c>
      <c r="F465" s="43">
        <v>1667.0721359550953</v>
      </c>
      <c r="G465" s="43">
        <v>416.34468317594281</v>
      </c>
      <c r="H465" s="43">
        <v>7016.0873053493951</v>
      </c>
      <c r="I465" s="43">
        <v>2732.9769237757896</v>
      </c>
      <c r="J465" s="43">
        <v>582.9383148265506</v>
      </c>
      <c r="K465" s="43">
        <v>2514.5623470842838</v>
      </c>
      <c r="L465" s="43">
        <v>318.77064427933925</v>
      </c>
      <c r="M465" s="43">
        <v>0</v>
      </c>
      <c r="N465" s="43">
        <v>1835.1883494853973</v>
      </c>
      <c r="O465" s="43">
        <v>0</v>
      </c>
      <c r="P465" s="43">
        <v>750.99593233441999</v>
      </c>
      <c r="Q465" s="43">
        <v>5320.3546627816304</v>
      </c>
      <c r="R465" s="43">
        <v>2689.444758941273</v>
      </c>
      <c r="S465" s="43">
        <v>623.64191775110453</v>
      </c>
      <c r="T465" s="43">
        <v>3048.8383108377457</v>
      </c>
      <c r="U465" s="43">
        <v>437.57662318891761</v>
      </c>
      <c r="V465" s="43">
        <v>0</v>
      </c>
      <c r="W465" s="43">
        <v>3754.5679590702057</v>
      </c>
      <c r="X465" s="43">
        <v>0</v>
      </c>
      <c r="Y465" s="43">
        <v>1337.1491668641625</v>
      </c>
      <c r="Z465" s="56">
        <v>3.8626399933084077</v>
      </c>
      <c r="AA465" s="50">
        <v>3396.6034360513422</v>
      </c>
    </row>
    <row r="466" spans="2:27" x14ac:dyDescent="0.25">
      <c r="B466" s="50">
        <v>463</v>
      </c>
      <c r="C466" s="47">
        <v>8197.9987162149264</v>
      </c>
      <c r="D466" s="43">
        <v>2869.2501458119827</v>
      </c>
      <c r="E466" s="43">
        <v>662.60113334627317</v>
      </c>
      <c r="F466" s="43">
        <v>2365.286250859499</v>
      </c>
      <c r="G466" s="43">
        <v>328.60577745059265</v>
      </c>
      <c r="H466" s="43">
        <v>7799.9450874166514</v>
      </c>
      <c r="I466" s="43">
        <v>2325.1809659987407</v>
      </c>
      <c r="J466" s="43">
        <v>555.34187529672795</v>
      </c>
      <c r="K466" s="43">
        <v>2942.7717967331409</v>
      </c>
      <c r="L466" s="43">
        <v>408.39957723014567</v>
      </c>
      <c r="M466" s="43">
        <v>0</v>
      </c>
      <c r="N466" s="43">
        <v>2145.6794703006744</v>
      </c>
      <c r="O466" s="43">
        <v>0</v>
      </c>
      <c r="P466" s="43">
        <v>1018.3741931757299</v>
      </c>
      <c r="Q466" s="43">
        <v>6007.9266318718592</v>
      </c>
      <c r="R466" s="43">
        <v>2458.704302189316</v>
      </c>
      <c r="S466" s="43">
        <v>554.91716778710361</v>
      </c>
      <c r="T466" s="43">
        <v>1704.6171304583549</v>
      </c>
      <c r="U466" s="43">
        <v>395.31242131925438</v>
      </c>
      <c r="V466" s="43">
        <v>0</v>
      </c>
      <c r="W466" s="43">
        <v>3275.2046797275543</v>
      </c>
      <c r="X466" s="43">
        <v>0</v>
      </c>
      <c r="Y466" s="43">
        <v>705.12033913545383</v>
      </c>
      <c r="Z466" s="56">
        <v>4.2047408104718755</v>
      </c>
      <c r="AA466" s="50">
        <v>2882.8120923500064</v>
      </c>
    </row>
    <row r="467" spans="2:27" x14ac:dyDescent="0.25">
      <c r="B467" s="50">
        <v>464</v>
      </c>
      <c r="C467" s="47">
        <v>8826.1749134596103</v>
      </c>
      <c r="D467" s="43">
        <v>2841.250595364324</v>
      </c>
      <c r="E467" s="43">
        <v>572.49210867008048</v>
      </c>
      <c r="F467" s="43">
        <v>2350.0077448785305</v>
      </c>
      <c r="G467" s="43">
        <v>405.75272301853965</v>
      </c>
      <c r="H467" s="43">
        <v>5759.4299818824729</v>
      </c>
      <c r="I467" s="43">
        <v>2945.9476570231027</v>
      </c>
      <c r="J467" s="43">
        <v>656.03869401529187</v>
      </c>
      <c r="K467" s="43">
        <v>1976.8488329648972</v>
      </c>
      <c r="L467" s="43">
        <v>354.44202980835314</v>
      </c>
      <c r="M467" s="43">
        <v>0</v>
      </c>
      <c r="N467" s="43">
        <v>2154.1860797405243</v>
      </c>
      <c r="O467" s="43">
        <v>0</v>
      </c>
      <c r="P467" s="43">
        <v>927.30960768659986</v>
      </c>
      <c r="Q467" s="43">
        <v>5999.0218358891962</v>
      </c>
      <c r="R467" s="43">
        <v>2536.3458150942056</v>
      </c>
      <c r="S467" s="43">
        <v>596.87366748035731</v>
      </c>
      <c r="T467" s="43">
        <v>2099.980480670929</v>
      </c>
      <c r="U467" s="43">
        <v>430.28023924885269</v>
      </c>
      <c r="V467" s="43">
        <v>0</v>
      </c>
      <c r="W467" s="43">
        <v>2100.4623961448669</v>
      </c>
      <c r="X467" s="43">
        <v>0</v>
      </c>
      <c r="Y467" s="43">
        <v>582.73130589924767</v>
      </c>
      <c r="Z467" s="56">
        <v>4.0812462260060363</v>
      </c>
      <c r="AA467" s="50">
        <v>3102.6067375442913</v>
      </c>
    </row>
    <row r="468" spans="2:27" x14ac:dyDescent="0.25">
      <c r="B468" s="50">
        <v>465</v>
      </c>
      <c r="C468" s="47">
        <v>6647.4512375813338</v>
      </c>
      <c r="D468" s="43">
        <v>2724.8227937942238</v>
      </c>
      <c r="E468" s="43">
        <v>574.64470276170823</v>
      </c>
      <c r="F468" s="43">
        <v>1553.0895856022835</v>
      </c>
      <c r="G468" s="43">
        <v>359.46348622777316</v>
      </c>
      <c r="H468" s="43">
        <v>5601.3560845252887</v>
      </c>
      <c r="I468" s="43">
        <v>3367.1052224533987</v>
      </c>
      <c r="J468" s="43">
        <v>771.35514895161009</v>
      </c>
      <c r="K468" s="43">
        <v>3414.5854605734348</v>
      </c>
      <c r="L468" s="43">
        <v>373.76248178683716</v>
      </c>
      <c r="M468" s="43">
        <v>0</v>
      </c>
      <c r="N468" s="43">
        <v>3523.6900808811188</v>
      </c>
      <c r="O468" s="43">
        <v>0</v>
      </c>
      <c r="P468" s="43">
        <v>911.02370414566894</v>
      </c>
      <c r="Q468" s="43">
        <v>9110.5502213615837</v>
      </c>
      <c r="R468" s="43">
        <v>2343.7251149626995</v>
      </c>
      <c r="S468" s="43">
        <v>553.9585689787267</v>
      </c>
      <c r="T468" s="43">
        <v>1813.402593433857</v>
      </c>
      <c r="U468" s="43">
        <v>445.91086361132011</v>
      </c>
      <c r="V468" s="43">
        <v>0</v>
      </c>
      <c r="W468" s="43">
        <v>4083.9753749370575</v>
      </c>
      <c r="X468" s="43">
        <v>0</v>
      </c>
      <c r="Y468" s="43">
        <v>1274.5400602330146</v>
      </c>
      <c r="Z468" s="56">
        <v>3.9177707798978503</v>
      </c>
      <c r="AA468" s="50">
        <v>3896.9986301103263</v>
      </c>
    </row>
    <row r="469" spans="2:27" x14ac:dyDescent="0.25">
      <c r="B469" s="50">
        <v>466</v>
      </c>
      <c r="C469" s="47">
        <v>9338.8853117675772</v>
      </c>
      <c r="D469" s="43">
        <v>2473.5858034769599</v>
      </c>
      <c r="E469" s="43">
        <v>539.70994739517437</v>
      </c>
      <c r="F469" s="43">
        <v>1647.3124988377094</v>
      </c>
      <c r="G469" s="43">
        <v>428.30586854454299</v>
      </c>
      <c r="H469" s="43">
        <v>10438.787317440332</v>
      </c>
      <c r="I469" s="43">
        <v>2421.7190049751707</v>
      </c>
      <c r="J469" s="43">
        <v>606.04179563326989</v>
      </c>
      <c r="K469" s="43">
        <v>2343.4610386192799</v>
      </c>
      <c r="L469" s="43">
        <v>405.42940616486146</v>
      </c>
      <c r="M469" s="43">
        <v>1</v>
      </c>
      <c r="N469" s="43">
        <v>4516.6372575759888</v>
      </c>
      <c r="O469" s="43">
        <v>0</v>
      </c>
      <c r="P469" s="43">
        <v>1050.7001648244568</v>
      </c>
      <c r="Q469" s="43">
        <v>8794.7414017581978</v>
      </c>
      <c r="R469" s="43">
        <v>2419.6819651712149</v>
      </c>
      <c r="S469" s="43">
        <v>567.54731815438572</v>
      </c>
      <c r="T469" s="43">
        <v>2347.3157159984112</v>
      </c>
      <c r="U469" s="43">
        <v>396.74161419890993</v>
      </c>
      <c r="V469" s="43">
        <v>1</v>
      </c>
      <c r="W469" s="43">
        <v>1586.1503055095673</v>
      </c>
      <c r="X469" s="43">
        <v>0</v>
      </c>
      <c r="Y469" s="43">
        <v>905.58878780851239</v>
      </c>
      <c r="Z469" s="56">
        <v>4.0321753899521244</v>
      </c>
      <c r="AA469" s="50">
        <v>4243.907237624865</v>
      </c>
    </row>
    <row r="470" spans="2:27" x14ac:dyDescent="0.25">
      <c r="B470" s="50">
        <v>467</v>
      </c>
      <c r="C470" s="47">
        <v>5334.3623161845071</v>
      </c>
      <c r="D470" s="43">
        <v>3243.190641209419</v>
      </c>
      <c r="E470" s="43">
        <v>769.22814846397728</v>
      </c>
      <c r="F470" s="43">
        <v>3676.2431646883488</v>
      </c>
      <c r="G470" s="43">
        <v>340.93987860144568</v>
      </c>
      <c r="H470" s="43">
        <v>5389.4057043621997</v>
      </c>
      <c r="I470" s="43">
        <v>3119.1707395271105</v>
      </c>
      <c r="J470" s="43">
        <v>607.87499134400798</v>
      </c>
      <c r="K470" s="43">
        <v>3936.221689581871</v>
      </c>
      <c r="L470" s="43">
        <v>400.34110973472309</v>
      </c>
      <c r="M470" s="43">
        <v>1</v>
      </c>
      <c r="N470" s="43">
        <v>2246.7972707748413</v>
      </c>
      <c r="O470" s="43">
        <v>1</v>
      </c>
      <c r="P470" s="43">
        <v>949.3918240769749</v>
      </c>
      <c r="Q470" s="43">
        <v>7440.260461844402</v>
      </c>
      <c r="R470" s="43">
        <v>2916.9581220481791</v>
      </c>
      <c r="S470" s="43">
        <v>696.11345538502144</v>
      </c>
      <c r="T470" s="43">
        <v>2459.7276878356934</v>
      </c>
      <c r="U470" s="43">
        <v>436.73476975977053</v>
      </c>
      <c r="V470" s="43">
        <v>0</v>
      </c>
      <c r="W470" s="43">
        <v>4771.8599374294281</v>
      </c>
      <c r="X470" s="43">
        <v>1</v>
      </c>
      <c r="Y470" s="43">
        <v>1137.5166369149108</v>
      </c>
      <c r="Z470" s="56">
        <v>3.9968938717127784</v>
      </c>
      <c r="AA470" s="50">
        <v>4024.9532887632372</v>
      </c>
    </row>
    <row r="471" spans="2:27" x14ac:dyDescent="0.25">
      <c r="B471" s="50">
        <v>468</v>
      </c>
      <c r="C471" s="47">
        <v>7013.1288959065478</v>
      </c>
      <c r="D471" s="43">
        <v>2253.3821170530932</v>
      </c>
      <c r="E471" s="43">
        <v>680.52207465096728</v>
      </c>
      <c r="F471" s="43">
        <v>1732.23149523139</v>
      </c>
      <c r="G471" s="43">
        <v>402.66724827285952</v>
      </c>
      <c r="H471" s="43">
        <v>7580.0564859471142</v>
      </c>
      <c r="I471" s="43">
        <v>2749.8276240481227</v>
      </c>
      <c r="J471" s="43">
        <v>722.70775042064361</v>
      </c>
      <c r="K471" s="43">
        <v>3391.9189813733101</v>
      </c>
      <c r="L471" s="43">
        <v>396.38303186915459</v>
      </c>
      <c r="M471" s="43">
        <v>0</v>
      </c>
      <c r="N471" s="43">
        <v>1131.949202299118</v>
      </c>
      <c r="O471" s="43">
        <v>0</v>
      </c>
      <c r="P471" s="43">
        <v>732.44088172269005</v>
      </c>
      <c r="Q471" s="43">
        <v>5734.0909699751064</v>
      </c>
      <c r="R471" s="43">
        <v>2690.1343851318356</v>
      </c>
      <c r="S471" s="43">
        <v>709.37240523197079</v>
      </c>
      <c r="T471" s="43">
        <v>3252.0235861837864</v>
      </c>
      <c r="U471" s="43">
        <v>339.23753046083834</v>
      </c>
      <c r="V471" s="43">
        <v>0</v>
      </c>
      <c r="W471" s="43">
        <v>2477.8313913345337</v>
      </c>
      <c r="X471" s="43">
        <v>0</v>
      </c>
      <c r="Y471" s="43">
        <v>617.35947596899348</v>
      </c>
      <c r="Z471" s="56">
        <v>3.8471329583427867</v>
      </c>
      <c r="AA471" s="50">
        <v>3567.555118473404</v>
      </c>
    </row>
    <row r="472" spans="2:27" x14ac:dyDescent="0.25">
      <c r="B472" s="50">
        <v>469</v>
      </c>
      <c r="C472" s="47">
        <v>6653.3217945955494</v>
      </c>
      <c r="D472" s="43">
        <v>2623.6154096233181</v>
      </c>
      <c r="E472" s="43">
        <v>620.64768561825372</v>
      </c>
      <c r="F472" s="43">
        <v>2208.5078203678131</v>
      </c>
      <c r="G472" s="43">
        <v>427.95470432373861</v>
      </c>
      <c r="H472" s="43">
        <v>5218.7359577708739</v>
      </c>
      <c r="I472" s="43">
        <v>2739.7453895311346</v>
      </c>
      <c r="J472" s="43">
        <v>719.16176598393349</v>
      </c>
      <c r="K472" s="43">
        <v>3979.6455197036266</v>
      </c>
      <c r="L472" s="43">
        <v>421.00514169817825</v>
      </c>
      <c r="M472" s="43">
        <v>0</v>
      </c>
      <c r="N472" s="43">
        <v>3322.3354871273041</v>
      </c>
      <c r="O472" s="43">
        <v>0</v>
      </c>
      <c r="P472" s="43">
        <v>1548.1469602184093</v>
      </c>
      <c r="Q472" s="43">
        <v>8529.8438007070181</v>
      </c>
      <c r="R472" s="43">
        <v>3454.8025366118704</v>
      </c>
      <c r="S472" s="43">
        <v>830.17756975793793</v>
      </c>
      <c r="T472" s="43">
        <v>3997.6640689373016</v>
      </c>
      <c r="U472" s="43">
        <v>457.13779164259608</v>
      </c>
      <c r="V472" s="43">
        <v>0</v>
      </c>
      <c r="W472" s="43">
        <v>4425.3324339389801</v>
      </c>
      <c r="X472" s="43">
        <v>0</v>
      </c>
      <c r="Y472" s="43">
        <v>921.60494436430815</v>
      </c>
      <c r="Z472" s="56">
        <v>4.0817430120582605</v>
      </c>
      <c r="AA472" s="50">
        <v>4475.9372928880393</v>
      </c>
    </row>
    <row r="473" spans="2:27" x14ac:dyDescent="0.25">
      <c r="B473" s="50">
        <v>470</v>
      </c>
      <c r="C473" s="47">
        <v>6899.7613698942087</v>
      </c>
      <c r="D473" s="43">
        <v>2764.8380910922142</v>
      </c>
      <c r="E473" s="43">
        <v>633.21965844841304</v>
      </c>
      <c r="F473" s="43">
        <v>2782.446401566267</v>
      </c>
      <c r="G473" s="43">
        <v>365.68962166443384</v>
      </c>
      <c r="H473" s="43">
        <v>7261.8090234846841</v>
      </c>
      <c r="I473" s="43">
        <v>2595.0426643925925</v>
      </c>
      <c r="J473" s="43">
        <v>546.72051800209863</v>
      </c>
      <c r="K473" s="43">
        <v>1674.9578811228275</v>
      </c>
      <c r="L473" s="43">
        <v>351.33143866677005</v>
      </c>
      <c r="M473" s="43">
        <v>0</v>
      </c>
      <c r="N473" s="43">
        <v>2212.2643785476685</v>
      </c>
      <c r="O473" s="43">
        <v>0</v>
      </c>
      <c r="P473" s="43">
        <v>975.33011853717835</v>
      </c>
      <c r="Q473" s="43">
        <v>9102.4777382130778</v>
      </c>
      <c r="R473" s="43">
        <v>2348.6760844463306</v>
      </c>
      <c r="S473" s="43">
        <v>613.01715695294456</v>
      </c>
      <c r="T473" s="43">
        <v>2673.2852545380592</v>
      </c>
      <c r="U473" s="43">
        <v>362.27383945102474</v>
      </c>
      <c r="V473" s="43">
        <v>0</v>
      </c>
      <c r="W473" s="43">
        <v>1472.3401639461517</v>
      </c>
      <c r="X473" s="43">
        <v>0</v>
      </c>
      <c r="Y473" s="43">
        <v>788.17478364092347</v>
      </c>
      <c r="Z473" s="56">
        <v>3.9527545332693514</v>
      </c>
      <c r="AA473" s="50">
        <v>4073.0406955691319</v>
      </c>
    </row>
    <row r="474" spans="2:27" x14ac:dyDescent="0.25">
      <c r="B474" s="50">
        <v>471</v>
      </c>
      <c r="C474" s="47">
        <v>7149.864504804802</v>
      </c>
      <c r="D474" s="43">
        <v>2203.5230983799656</v>
      </c>
      <c r="E474" s="43">
        <v>579.78991845311964</v>
      </c>
      <c r="F474" s="43">
        <v>3332.3992846906185</v>
      </c>
      <c r="G474" s="43">
        <v>425.72577835291725</v>
      </c>
      <c r="H474" s="43">
        <v>9125.1120263188423</v>
      </c>
      <c r="I474" s="43">
        <v>2282.8195757792168</v>
      </c>
      <c r="J474" s="43">
        <v>593.00910477957655</v>
      </c>
      <c r="K474" s="43">
        <v>3013.9032162725925</v>
      </c>
      <c r="L474" s="43">
        <v>431.95688068639572</v>
      </c>
      <c r="M474" s="43">
        <v>0</v>
      </c>
      <c r="N474" s="43">
        <v>2649.6782052516937</v>
      </c>
      <c r="O474" s="43">
        <v>0</v>
      </c>
      <c r="P474" s="43">
        <v>1053.9827142023132</v>
      </c>
      <c r="Q474" s="43">
        <v>7380.9492529027266</v>
      </c>
      <c r="R474" s="43">
        <v>2271.5126840605367</v>
      </c>
      <c r="S474" s="43">
        <v>605.01319144522938</v>
      </c>
      <c r="T474" s="43">
        <v>2484.6467766165733</v>
      </c>
      <c r="U474" s="43">
        <v>407.22054421075956</v>
      </c>
      <c r="V474" s="43">
        <v>0</v>
      </c>
      <c r="W474" s="43">
        <v>1171.4054229259491</v>
      </c>
      <c r="X474" s="43">
        <v>0</v>
      </c>
      <c r="Y474" s="43">
        <v>621.76985873224316</v>
      </c>
      <c r="Z474" s="56">
        <v>4.0268958159553714</v>
      </c>
      <c r="AA474" s="50">
        <v>3513.709590690994</v>
      </c>
    </row>
    <row r="475" spans="2:27" x14ac:dyDescent="0.25">
      <c r="B475" s="50">
        <v>472</v>
      </c>
      <c r="C475" s="47">
        <v>6837.4857534869716</v>
      </c>
      <c r="D475" s="43">
        <v>2596.72128509918</v>
      </c>
      <c r="E475" s="43">
        <v>557.45200877146215</v>
      </c>
      <c r="F475" s="43">
        <v>1986.9864006340504</v>
      </c>
      <c r="G475" s="43">
        <v>402.73319166704346</v>
      </c>
      <c r="H475" s="43">
        <v>8740.7535007082588</v>
      </c>
      <c r="I475" s="43">
        <v>3114.402575844324</v>
      </c>
      <c r="J475" s="43">
        <v>705.04900556012694</v>
      </c>
      <c r="K475" s="43">
        <v>3970.1780691742897</v>
      </c>
      <c r="L475" s="43">
        <v>351.57970191517541</v>
      </c>
      <c r="M475" s="43">
        <v>1</v>
      </c>
      <c r="N475" s="43">
        <v>2329.151483297348</v>
      </c>
      <c r="O475" s="43">
        <v>0</v>
      </c>
      <c r="P475" s="43">
        <v>729.51580942622422</v>
      </c>
      <c r="Q475" s="43">
        <v>9467.2263848189177</v>
      </c>
      <c r="R475" s="43">
        <v>2652.6419043356864</v>
      </c>
      <c r="S475" s="43">
        <v>651.79325486489302</v>
      </c>
      <c r="T475" s="43">
        <v>2952.01495423913</v>
      </c>
      <c r="U475" s="43">
        <v>455.0050844485778</v>
      </c>
      <c r="V475" s="43">
        <v>0</v>
      </c>
      <c r="W475" s="43">
        <v>4460.7991151809692</v>
      </c>
      <c r="X475" s="43">
        <v>0</v>
      </c>
      <c r="Y475" s="43">
        <v>1019.6676365187271</v>
      </c>
      <c r="Z475" s="56">
        <v>3.9152829787913408</v>
      </c>
      <c r="AA475" s="50">
        <v>4387.5964204279089</v>
      </c>
    </row>
    <row r="476" spans="2:27" x14ac:dyDescent="0.25">
      <c r="B476" s="50">
        <v>473</v>
      </c>
      <c r="C476" s="47">
        <v>6386.1341761969634</v>
      </c>
      <c r="D476" s="43">
        <v>2578.1825114501989</v>
      </c>
      <c r="E476" s="43">
        <v>597.55981320628734</v>
      </c>
      <c r="F476" s="43">
        <v>3131.5293882787228</v>
      </c>
      <c r="G476" s="43">
        <v>372.59998195390108</v>
      </c>
      <c r="H476" s="43">
        <v>5667.4602217866468</v>
      </c>
      <c r="I476" s="43">
        <v>2271.8088604625154</v>
      </c>
      <c r="J476" s="43">
        <v>631.02445282157009</v>
      </c>
      <c r="K476" s="43">
        <v>3578.2915453612804</v>
      </c>
      <c r="L476" s="43">
        <v>398.50016286515336</v>
      </c>
      <c r="M476" s="43">
        <v>0</v>
      </c>
      <c r="N476" s="43">
        <v>4309.6169929504395</v>
      </c>
      <c r="O476" s="43">
        <v>0</v>
      </c>
      <c r="P476" s="43">
        <v>1438.7347425180578</v>
      </c>
      <c r="Q476" s="43">
        <v>7588.3033881584288</v>
      </c>
      <c r="R476" s="43">
        <v>2285.8235610622246</v>
      </c>
      <c r="S476" s="43">
        <v>533.98483521367905</v>
      </c>
      <c r="T476" s="43">
        <v>1726.0924176871777</v>
      </c>
      <c r="U476" s="43">
        <v>447.14645090655614</v>
      </c>
      <c r="V476" s="43">
        <v>0</v>
      </c>
      <c r="W476" s="43">
        <v>1886.8947525024414</v>
      </c>
      <c r="X476" s="43">
        <v>0</v>
      </c>
      <c r="Y476" s="43">
        <v>1377.4883750506858</v>
      </c>
      <c r="Z476" s="56">
        <v>3.9987929631556471</v>
      </c>
      <c r="AA476" s="50">
        <v>3396.3625469397507</v>
      </c>
    </row>
    <row r="477" spans="2:27" x14ac:dyDescent="0.25">
      <c r="B477" s="50">
        <v>474</v>
      </c>
      <c r="C477" s="47">
        <v>7239.3646862838032</v>
      </c>
      <c r="D477" s="43">
        <v>2453.6023818783415</v>
      </c>
      <c r="E477" s="43">
        <v>718.09125301085498</v>
      </c>
      <c r="F477" s="43">
        <v>3265.1786155998707</v>
      </c>
      <c r="G477" s="43">
        <v>424.1175065656214</v>
      </c>
      <c r="H477" s="43">
        <v>8055.3262036380929</v>
      </c>
      <c r="I477" s="43">
        <v>3396.0786336681876</v>
      </c>
      <c r="J477" s="43">
        <v>554.69389826308316</v>
      </c>
      <c r="K477" s="43">
        <v>3613.2452930510044</v>
      </c>
      <c r="L477" s="43">
        <v>415.72703309571858</v>
      </c>
      <c r="M477" s="43">
        <v>0</v>
      </c>
      <c r="N477" s="43">
        <v>1239.4534797668457</v>
      </c>
      <c r="O477" s="43">
        <v>0</v>
      </c>
      <c r="P477" s="43">
        <v>563.03462964527421</v>
      </c>
      <c r="Q477" s="43">
        <v>6454.315051471207</v>
      </c>
      <c r="R477" s="43">
        <v>2702.0887366517154</v>
      </c>
      <c r="S477" s="43">
        <v>690.21042689611465</v>
      </c>
      <c r="T477" s="43">
        <v>3068.825449347496</v>
      </c>
      <c r="U477" s="43">
        <v>390.11514238726005</v>
      </c>
      <c r="V477" s="43">
        <v>0</v>
      </c>
      <c r="W477" s="43">
        <v>4784.9291217327118</v>
      </c>
      <c r="X477" s="43">
        <v>0</v>
      </c>
      <c r="Y477" s="43">
        <v>1069.1859305235566</v>
      </c>
      <c r="Z477" s="56">
        <v>3.924176494214612</v>
      </c>
      <c r="AA477" s="50">
        <v>3645.4922014451645</v>
      </c>
    </row>
    <row r="478" spans="2:27" x14ac:dyDescent="0.25">
      <c r="B478" s="50">
        <v>475</v>
      </c>
      <c r="C478" s="47">
        <v>8565.2500581407749</v>
      </c>
      <c r="D478" s="43">
        <v>2404.9421043543844</v>
      </c>
      <c r="E478" s="43">
        <v>599.34559589315927</v>
      </c>
      <c r="F478" s="43">
        <v>2018.0255287885666</v>
      </c>
      <c r="G478" s="43">
        <v>413.60884853816862</v>
      </c>
      <c r="H478" s="43">
        <v>6647.1816337420814</v>
      </c>
      <c r="I478" s="43">
        <v>2008.8074530360816</v>
      </c>
      <c r="J478" s="43">
        <v>525.48795646766666</v>
      </c>
      <c r="K478" s="43">
        <v>3941.8466898798943</v>
      </c>
      <c r="L478" s="43">
        <v>395.22804915114199</v>
      </c>
      <c r="M478" s="43">
        <v>0</v>
      </c>
      <c r="N478" s="43">
        <v>2788.229790687561</v>
      </c>
      <c r="O478" s="43">
        <v>0</v>
      </c>
      <c r="P478" s="43">
        <v>936.68354932342925</v>
      </c>
      <c r="Q478" s="43">
        <v>7815.2635524798552</v>
      </c>
      <c r="R478" s="43">
        <v>2870.5215258423968</v>
      </c>
      <c r="S478" s="43">
        <v>630.98030755044852</v>
      </c>
      <c r="T478" s="43">
        <v>2319.2398869991302</v>
      </c>
      <c r="U478" s="43">
        <v>368.66862584759025</v>
      </c>
      <c r="V478" s="43">
        <v>0</v>
      </c>
      <c r="W478" s="43">
        <v>3124.5847716331482</v>
      </c>
      <c r="X478" s="43">
        <v>0</v>
      </c>
      <c r="Y478" s="43">
        <v>1341.3385022317366</v>
      </c>
      <c r="Z478" s="56">
        <v>3.9253342704958829</v>
      </c>
      <c r="AA478" s="50">
        <v>3822.521310223065</v>
      </c>
    </row>
    <row r="479" spans="2:27" x14ac:dyDescent="0.25">
      <c r="B479" s="50">
        <v>476</v>
      </c>
      <c r="C479" s="47">
        <v>6424.7501142037927</v>
      </c>
      <c r="D479" s="43">
        <v>3078.7204298286251</v>
      </c>
      <c r="E479" s="43">
        <v>593.15847266428852</v>
      </c>
      <c r="F479" s="43">
        <v>3858.1983107328415</v>
      </c>
      <c r="G479" s="43">
        <v>430.4192321241884</v>
      </c>
      <c r="H479" s="43">
        <v>8879.6299101863024</v>
      </c>
      <c r="I479" s="43">
        <v>3089.5239081984455</v>
      </c>
      <c r="J479" s="43">
        <v>670.04865620973874</v>
      </c>
      <c r="K479" s="43">
        <v>2088.9834617078304</v>
      </c>
      <c r="L479" s="43">
        <v>476.3284256345276</v>
      </c>
      <c r="M479" s="43">
        <v>0</v>
      </c>
      <c r="N479" s="43">
        <v>2319.0984377861023</v>
      </c>
      <c r="O479" s="43">
        <v>0</v>
      </c>
      <c r="P479" s="43">
        <v>1277.2585001317207</v>
      </c>
      <c r="Q479" s="43">
        <v>8192.7078590603633</v>
      </c>
      <c r="R479" s="43">
        <v>2667.9140746826456</v>
      </c>
      <c r="S479" s="43">
        <v>653.10379542309568</v>
      </c>
      <c r="T479" s="43">
        <v>3047.0677189528942</v>
      </c>
      <c r="U479" s="43">
        <v>392.07995317158833</v>
      </c>
      <c r="V479" s="43">
        <v>0</v>
      </c>
      <c r="W479" s="43">
        <v>2413.8912782669067</v>
      </c>
      <c r="X479" s="43">
        <v>0</v>
      </c>
      <c r="Y479" s="43">
        <v>702.34092637394042</v>
      </c>
      <c r="Z479" s="56">
        <v>4.1304501421440412</v>
      </c>
      <c r="AA479" s="50">
        <v>3862.2602506490348</v>
      </c>
    </row>
    <row r="480" spans="2:27" x14ac:dyDescent="0.25">
      <c r="B480" s="50">
        <v>477</v>
      </c>
      <c r="C480" s="47">
        <v>6447.2846857263858</v>
      </c>
      <c r="D480" s="43">
        <v>2855.6126981215816</v>
      </c>
      <c r="E480" s="43">
        <v>624.65170767158884</v>
      </c>
      <c r="F480" s="43">
        <v>2418.5441797971725</v>
      </c>
      <c r="G480" s="43">
        <v>402.92761762459747</v>
      </c>
      <c r="H480" s="43">
        <v>9500.7010527121092</v>
      </c>
      <c r="I480" s="43">
        <v>2659.2512673856854</v>
      </c>
      <c r="J480" s="43">
        <v>645.32705458053806</v>
      </c>
      <c r="K480" s="43">
        <v>3142.7987022697926</v>
      </c>
      <c r="L480" s="43">
        <v>385.15077313686277</v>
      </c>
      <c r="M480" s="43">
        <v>0</v>
      </c>
      <c r="N480" s="43">
        <v>3760.5829555988312</v>
      </c>
      <c r="O480" s="43">
        <v>1</v>
      </c>
      <c r="P480" s="43">
        <v>1555.2087195163485</v>
      </c>
      <c r="Q480" s="43">
        <v>5764.5165766619966</v>
      </c>
      <c r="R480" s="43">
        <v>2609.8303847442394</v>
      </c>
      <c r="S480" s="43">
        <v>578.03161806138564</v>
      </c>
      <c r="T480" s="43">
        <v>2633.4153667092323</v>
      </c>
      <c r="U480" s="43">
        <v>322.65081179403097</v>
      </c>
      <c r="V480" s="43">
        <v>0</v>
      </c>
      <c r="W480" s="43">
        <v>1209.6043140888214</v>
      </c>
      <c r="X480" s="43">
        <v>0</v>
      </c>
      <c r="Y480" s="43">
        <v>957.75985236239239</v>
      </c>
      <c r="Z480" s="56">
        <v>3.9907862240206788</v>
      </c>
      <c r="AA480" s="50">
        <v>3234.5618214963542</v>
      </c>
    </row>
    <row r="481" spans="2:27" x14ac:dyDescent="0.25">
      <c r="B481" s="50">
        <v>478</v>
      </c>
      <c r="C481" s="47">
        <v>6066.9638924586743</v>
      </c>
      <c r="D481" s="43">
        <v>2594.0058571205109</v>
      </c>
      <c r="E481" s="43">
        <v>687.49680311836653</v>
      </c>
      <c r="F481" s="43">
        <v>2451.0028623044491</v>
      </c>
      <c r="G481" s="43">
        <v>431.8873894812279</v>
      </c>
      <c r="H481" s="43">
        <v>6480.1567180054917</v>
      </c>
      <c r="I481" s="43">
        <v>2384.5739752792879</v>
      </c>
      <c r="J481" s="43">
        <v>631.70437303401377</v>
      </c>
      <c r="K481" s="43">
        <v>1704.7067280113697</v>
      </c>
      <c r="L481" s="43">
        <v>406.4549448413153</v>
      </c>
      <c r="M481" s="43">
        <v>0</v>
      </c>
      <c r="N481" s="43">
        <v>1858.0071203708649</v>
      </c>
      <c r="O481" s="43">
        <v>1</v>
      </c>
      <c r="P481" s="43">
        <v>1205.3766616259347</v>
      </c>
      <c r="Q481" s="43">
        <v>8911.2339340208655</v>
      </c>
      <c r="R481" s="43">
        <v>2648.9227487273761</v>
      </c>
      <c r="S481" s="43">
        <v>657.76279420135165</v>
      </c>
      <c r="T481" s="43">
        <v>2562.0519037544727</v>
      </c>
      <c r="U481" s="43">
        <v>429.37703218724261</v>
      </c>
      <c r="V481" s="43">
        <v>0</v>
      </c>
      <c r="W481" s="43">
        <v>4927.7208995819092</v>
      </c>
      <c r="X481" s="43">
        <v>0</v>
      </c>
      <c r="Y481" s="43">
        <v>781.46807877012634</v>
      </c>
      <c r="Z481" s="56">
        <v>3.8713605517562604</v>
      </c>
      <c r="AA481" s="50">
        <v>4186.9901281961102</v>
      </c>
    </row>
    <row r="482" spans="2:27" x14ac:dyDescent="0.25">
      <c r="B482" s="50">
        <v>479</v>
      </c>
      <c r="C482" s="47">
        <v>7091.708965215239</v>
      </c>
      <c r="D482" s="43">
        <v>2754.9716849977676</v>
      </c>
      <c r="E482" s="43">
        <v>599.0459603916039</v>
      </c>
      <c r="F482" s="43">
        <v>1983.5419318079948</v>
      </c>
      <c r="G482" s="43">
        <v>369.87259977139246</v>
      </c>
      <c r="H482" s="43">
        <v>6074.5153071651039</v>
      </c>
      <c r="I482" s="43">
        <v>2601.8448137615342</v>
      </c>
      <c r="J482" s="43">
        <v>788.2493426179816</v>
      </c>
      <c r="K482" s="43">
        <v>1577.683172672987</v>
      </c>
      <c r="L482" s="43">
        <v>398.15973228479515</v>
      </c>
      <c r="M482" s="43">
        <v>0</v>
      </c>
      <c r="N482" s="43">
        <v>3995.2691972255707</v>
      </c>
      <c r="O482" s="43">
        <v>0</v>
      </c>
      <c r="P482" s="43">
        <v>786.89008837954702</v>
      </c>
      <c r="Q482" s="43">
        <v>5192.5066590374827</v>
      </c>
      <c r="R482" s="43">
        <v>2180.3729068339126</v>
      </c>
      <c r="S482" s="43">
        <v>563.30026919026557</v>
      </c>
      <c r="T482" s="43">
        <v>1981.8811638653278</v>
      </c>
      <c r="U482" s="43">
        <v>446.09730715713391</v>
      </c>
      <c r="V482" s="43">
        <v>1</v>
      </c>
      <c r="W482" s="43">
        <v>4128.1348626613617</v>
      </c>
      <c r="X482" s="43">
        <v>0</v>
      </c>
      <c r="Y482" s="43">
        <v>1621.0436110736646</v>
      </c>
      <c r="Z482" s="56">
        <v>4.0556696537585921</v>
      </c>
      <c r="AA482" s="50">
        <v>3819.9100250652814</v>
      </c>
    </row>
    <row r="483" spans="2:27" x14ac:dyDescent="0.25">
      <c r="B483" s="50">
        <v>480</v>
      </c>
      <c r="C483" s="47">
        <v>8117.2932975238691</v>
      </c>
      <c r="D483" s="43">
        <v>2991.1470513321456</v>
      </c>
      <c r="E483" s="43">
        <v>701.53576048373168</v>
      </c>
      <c r="F483" s="43">
        <v>2171.4821814000607</v>
      </c>
      <c r="G483" s="43">
        <v>429.05699745905139</v>
      </c>
      <c r="H483" s="43">
        <v>9737.321526581869</v>
      </c>
      <c r="I483" s="43">
        <v>2642.5873322985567</v>
      </c>
      <c r="J483" s="43">
        <v>693.89478382826712</v>
      </c>
      <c r="K483" s="43">
        <v>1801.368223130703</v>
      </c>
      <c r="L483" s="43">
        <v>440.72870855221913</v>
      </c>
      <c r="M483" s="43">
        <v>0</v>
      </c>
      <c r="N483" s="43">
        <v>3111.8095064163208</v>
      </c>
      <c r="O483" s="43">
        <v>1</v>
      </c>
      <c r="P483" s="43">
        <v>1005.7785471371404</v>
      </c>
      <c r="Q483" s="43">
        <v>7578.825372397283</v>
      </c>
      <c r="R483" s="43">
        <v>2517.4656512195415</v>
      </c>
      <c r="S483" s="43">
        <v>566.07518875210621</v>
      </c>
      <c r="T483" s="43">
        <v>2662.5170823931694</v>
      </c>
      <c r="U483" s="43">
        <v>449.43396721324234</v>
      </c>
      <c r="V483" s="43">
        <v>0</v>
      </c>
      <c r="W483" s="43">
        <v>1912.6720440387726</v>
      </c>
      <c r="X483" s="43">
        <v>0</v>
      </c>
      <c r="Y483" s="43">
        <v>761.99312605977639</v>
      </c>
      <c r="Z483" s="56">
        <v>4.1425996226518764</v>
      </c>
      <c r="AA483" s="50">
        <v>3566.4362013622726</v>
      </c>
    </row>
    <row r="484" spans="2:27" x14ac:dyDescent="0.25">
      <c r="B484" s="50">
        <v>481</v>
      </c>
      <c r="C484" s="47">
        <v>5797.2527668852763</v>
      </c>
      <c r="D484" s="43">
        <v>2891.4251438310675</v>
      </c>
      <c r="E484" s="43">
        <v>618.89299826983006</v>
      </c>
      <c r="F484" s="43">
        <v>3480.9236638247967</v>
      </c>
      <c r="G484" s="43">
        <v>385.38278413306108</v>
      </c>
      <c r="H484" s="43">
        <v>8082.1804885151741</v>
      </c>
      <c r="I484" s="43">
        <v>2919.5820602056174</v>
      </c>
      <c r="J484" s="43">
        <v>600.78670245991873</v>
      </c>
      <c r="K484" s="43">
        <v>1875.8296018838882</v>
      </c>
      <c r="L484" s="43">
        <v>379.69446083046051</v>
      </c>
      <c r="M484" s="43">
        <v>0</v>
      </c>
      <c r="N484" s="43">
        <v>3046.9497156143188</v>
      </c>
      <c r="O484" s="43">
        <v>0</v>
      </c>
      <c r="P484" s="43">
        <v>576.11921689918461</v>
      </c>
      <c r="Q484" s="43">
        <v>10597.98541022497</v>
      </c>
      <c r="R484" s="43">
        <v>2979.474179095751</v>
      </c>
      <c r="S484" s="43">
        <v>652.11007610720412</v>
      </c>
      <c r="T484" s="43">
        <v>3848.7814623117447</v>
      </c>
      <c r="U484" s="43">
        <v>415.82827106000553</v>
      </c>
      <c r="V484" s="43">
        <v>0</v>
      </c>
      <c r="W484" s="43">
        <v>1021.9891757965088</v>
      </c>
      <c r="X484" s="43">
        <v>0</v>
      </c>
      <c r="Y484" s="43">
        <v>880.96462121057334</v>
      </c>
      <c r="Z484" s="56">
        <v>4.107401363102074</v>
      </c>
      <c r="AA484" s="50">
        <v>4746.110174165422</v>
      </c>
    </row>
    <row r="485" spans="2:27" x14ac:dyDescent="0.25">
      <c r="B485" s="50">
        <v>482</v>
      </c>
      <c r="C485" s="47">
        <v>5361.1887940418028</v>
      </c>
      <c r="D485" s="43">
        <v>2490.1631595966187</v>
      </c>
      <c r="E485" s="43">
        <v>624.20753254521526</v>
      </c>
      <c r="F485" s="43">
        <v>2127.8185951709747</v>
      </c>
      <c r="G485" s="43">
        <v>426.6582961415686</v>
      </c>
      <c r="H485" s="43">
        <v>9205.2760416718957</v>
      </c>
      <c r="I485" s="43">
        <v>2582.2105450787194</v>
      </c>
      <c r="J485" s="43">
        <v>701.77931336703296</v>
      </c>
      <c r="K485" s="43">
        <v>3779.3224601447582</v>
      </c>
      <c r="L485" s="43">
        <v>372.17110170930061</v>
      </c>
      <c r="M485" s="43">
        <v>0</v>
      </c>
      <c r="N485" s="43">
        <v>2156.0562148094177</v>
      </c>
      <c r="O485" s="43">
        <v>0</v>
      </c>
      <c r="P485" s="43">
        <v>594.53629419309357</v>
      </c>
      <c r="Q485" s="43">
        <v>8754.1285928054222</v>
      </c>
      <c r="R485" s="43">
        <v>2603.5512867374769</v>
      </c>
      <c r="S485" s="43">
        <v>678.97722672633461</v>
      </c>
      <c r="T485" s="43">
        <v>2155.0725470483303</v>
      </c>
      <c r="U485" s="43">
        <v>328.65926812483002</v>
      </c>
      <c r="V485" s="43">
        <v>0</v>
      </c>
      <c r="W485" s="43">
        <v>4909.3449945449829</v>
      </c>
      <c r="X485" s="43">
        <v>0</v>
      </c>
      <c r="Y485" s="43">
        <v>709.85004625076067</v>
      </c>
      <c r="Z485" s="56">
        <v>4.007768344447368</v>
      </c>
      <c r="AA485" s="50">
        <v>3872.57635360721</v>
      </c>
    </row>
    <row r="486" spans="2:27" x14ac:dyDescent="0.25">
      <c r="B486" s="50">
        <v>483</v>
      </c>
      <c r="C486" s="47">
        <v>7853.0954125077442</v>
      </c>
      <c r="D486" s="43">
        <v>2119.1475961719857</v>
      </c>
      <c r="E486" s="43">
        <v>637.20131917482126</v>
      </c>
      <c r="F486" s="43">
        <v>2193.1556943058968</v>
      </c>
      <c r="G486" s="43">
        <v>330.85405236629083</v>
      </c>
      <c r="H486" s="43">
        <v>9017.7729511913876</v>
      </c>
      <c r="I486" s="43">
        <v>2434.5423107932857</v>
      </c>
      <c r="J486" s="43">
        <v>579.70024650554387</v>
      </c>
      <c r="K486" s="43">
        <v>3457.0651286840439</v>
      </c>
      <c r="L486" s="43">
        <v>342.63478694047001</v>
      </c>
      <c r="M486" s="43">
        <v>0</v>
      </c>
      <c r="N486" s="43">
        <v>1807.6261172294617</v>
      </c>
      <c r="O486" s="43">
        <v>0</v>
      </c>
      <c r="P486" s="43">
        <v>720.0882027399133</v>
      </c>
      <c r="Q486" s="43">
        <v>5630.5349690323274</v>
      </c>
      <c r="R486" s="43">
        <v>2379.9534794111651</v>
      </c>
      <c r="S486" s="43">
        <v>587.48634290368943</v>
      </c>
      <c r="T486" s="43">
        <v>2516.2027440965176</v>
      </c>
      <c r="U486" s="43">
        <v>376.57799307793027</v>
      </c>
      <c r="V486" s="43">
        <v>0</v>
      </c>
      <c r="W486" s="43">
        <v>1947.08043217659</v>
      </c>
      <c r="X486" s="43">
        <v>0</v>
      </c>
      <c r="Y486" s="43">
        <v>765.34902890605633</v>
      </c>
      <c r="Z486" s="56">
        <v>3.8497363673778944</v>
      </c>
      <c r="AA486" s="50">
        <v>3244.5742608160062</v>
      </c>
    </row>
    <row r="487" spans="2:27" x14ac:dyDescent="0.25">
      <c r="B487" s="50">
        <v>484</v>
      </c>
      <c r="C487" s="47">
        <v>6403.465410496452</v>
      </c>
      <c r="D487" s="43">
        <v>2508.9995576549518</v>
      </c>
      <c r="E487" s="43">
        <v>634.07560086664307</v>
      </c>
      <c r="F487" s="43">
        <v>3856.6095580160618</v>
      </c>
      <c r="G487" s="43">
        <v>401.95949963485731</v>
      </c>
      <c r="H487" s="43">
        <v>7247.3999542360552</v>
      </c>
      <c r="I487" s="43">
        <v>2267.9179295148001</v>
      </c>
      <c r="J487" s="43">
        <v>553.27594519934212</v>
      </c>
      <c r="K487" s="43">
        <v>2870.3512147068977</v>
      </c>
      <c r="L487" s="43">
        <v>410.55623226817346</v>
      </c>
      <c r="M487" s="43">
        <v>0</v>
      </c>
      <c r="N487" s="43">
        <v>2378.709362745285</v>
      </c>
      <c r="O487" s="43">
        <v>0</v>
      </c>
      <c r="P487" s="43">
        <v>972.66184366997413</v>
      </c>
      <c r="Q487" s="43">
        <v>8127.8460394466365</v>
      </c>
      <c r="R487" s="43">
        <v>2763.9328975036192</v>
      </c>
      <c r="S487" s="43">
        <v>659.17423683329775</v>
      </c>
      <c r="T487" s="43">
        <v>3327.3114995658398</v>
      </c>
      <c r="U487" s="43">
        <v>390.30320443608775</v>
      </c>
      <c r="V487" s="43">
        <v>0</v>
      </c>
      <c r="W487" s="43">
        <v>2505.8613722324371</v>
      </c>
      <c r="X487" s="43">
        <v>0</v>
      </c>
      <c r="Y487" s="43">
        <v>941.49181447211936</v>
      </c>
      <c r="Z487" s="56">
        <v>4.0466030330648284</v>
      </c>
      <c r="AA487" s="50">
        <v>4020.3023980496414</v>
      </c>
    </row>
    <row r="488" spans="2:27" x14ac:dyDescent="0.25">
      <c r="B488" s="50">
        <v>485</v>
      </c>
      <c r="C488" s="47">
        <v>5568.7775448753991</v>
      </c>
      <c r="D488" s="43">
        <v>2772.5232390419901</v>
      </c>
      <c r="E488" s="43">
        <v>629.92013856792391</v>
      </c>
      <c r="F488" s="43">
        <v>3681.9790689647198</v>
      </c>
      <c r="G488" s="43">
        <v>437.80046506071159</v>
      </c>
      <c r="H488" s="43">
        <v>9996.8740816713162</v>
      </c>
      <c r="I488" s="43">
        <v>2679.1818179662241</v>
      </c>
      <c r="J488" s="43">
        <v>557.66580612783059</v>
      </c>
      <c r="K488" s="43">
        <v>3423.7558646500111</v>
      </c>
      <c r="L488" s="43">
        <v>417.88697348358329</v>
      </c>
      <c r="M488" s="43">
        <v>0</v>
      </c>
      <c r="N488" s="43">
        <v>1463.597635269165</v>
      </c>
      <c r="O488" s="43">
        <v>0</v>
      </c>
      <c r="P488" s="43">
        <v>1375.8115204566916</v>
      </c>
      <c r="Q488" s="43">
        <v>6430.1223541789004</v>
      </c>
      <c r="R488" s="43">
        <v>2635.2872247855175</v>
      </c>
      <c r="S488" s="43">
        <v>583.73978598567135</v>
      </c>
      <c r="T488" s="43">
        <v>2535.356929153204</v>
      </c>
      <c r="U488" s="43">
        <v>438.49174942938839</v>
      </c>
      <c r="V488" s="43">
        <v>0</v>
      </c>
      <c r="W488" s="43">
        <v>1600.59304022789</v>
      </c>
      <c r="X488" s="43">
        <v>0</v>
      </c>
      <c r="Y488" s="43">
        <v>592.74578448026057</v>
      </c>
      <c r="Z488" s="56">
        <v>4.085601014072533</v>
      </c>
      <c r="AA488" s="50">
        <v>3334.392662575061</v>
      </c>
    </row>
    <row r="489" spans="2:27" x14ac:dyDescent="0.25">
      <c r="B489" s="50">
        <v>486</v>
      </c>
      <c r="C489" s="47">
        <v>6484.976159277534</v>
      </c>
      <c r="D489" s="43">
        <v>2627.5729089302586</v>
      </c>
      <c r="E489" s="43">
        <v>555.65083942828937</v>
      </c>
      <c r="F489" s="43">
        <v>3755.5226494371891</v>
      </c>
      <c r="G489" s="43">
        <v>360.40193913685539</v>
      </c>
      <c r="H489" s="43">
        <v>7750.7932896934335</v>
      </c>
      <c r="I489" s="43">
        <v>2746.1466991880889</v>
      </c>
      <c r="J489" s="43">
        <v>692.80959969276762</v>
      </c>
      <c r="K489" s="43">
        <v>3097.7621130645275</v>
      </c>
      <c r="L489" s="43">
        <v>400.21630046281018</v>
      </c>
      <c r="M489" s="43">
        <v>0</v>
      </c>
      <c r="N489" s="43">
        <v>3924.3138389587402</v>
      </c>
      <c r="O489" s="43">
        <v>0</v>
      </c>
      <c r="P489" s="43">
        <v>1282.7218102727788</v>
      </c>
      <c r="Q489" s="43">
        <v>7752.0882991833078</v>
      </c>
      <c r="R489" s="43">
        <v>2207.0241270577844</v>
      </c>
      <c r="S489" s="43">
        <v>600.88372275923007</v>
      </c>
      <c r="T489" s="43">
        <v>2137.5225830078125</v>
      </c>
      <c r="U489" s="43">
        <v>428.21603513528783</v>
      </c>
      <c r="V489" s="43">
        <v>0</v>
      </c>
      <c r="W489" s="43">
        <v>3005.3938503265381</v>
      </c>
      <c r="X489" s="43">
        <v>0</v>
      </c>
      <c r="Y489" s="43">
        <v>643.49673182899699</v>
      </c>
      <c r="Z489" s="56">
        <v>4.0984801937924278</v>
      </c>
      <c r="AA489" s="50">
        <v>3446.5787558369343</v>
      </c>
    </row>
    <row r="490" spans="2:27" x14ac:dyDescent="0.25">
      <c r="B490" s="50">
        <v>487</v>
      </c>
      <c r="C490" s="47">
        <v>9147.7924308945512</v>
      </c>
      <c r="D490" s="43">
        <v>2757.3197907320564</v>
      </c>
      <c r="E490" s="43">
        <v>604.22360101349989</v>
      </c>
      <c r="F490" s="43">
        <v>1574.644481241703</v>
      </c>
      <c r="G490" s="43">
        <v>371.10646095035008</v>
      </c>
      <c r="H490" s="43">
        <v>6005.1461964123137</v>
      </c>
      <c r="I490" s="43">
        <v>2331.0131108027813</v>
      </c>
      <c r="J490" s="43">
        <v>586.78573589434825</v>
      </c>
      <c r="K490" s="43">
        <v>1857.1218723058701</v>
      </c>
      <c r="L490" s="43">
        <v>390.08029808999873</v>
      </c>
      <c r="M490" s="43">
        <v>0</v>
      </c>
      <c r="N490" s="43">
        <v>1823.3928685188293</v>
      </c>
      <c r="O490" s="43">
        <v>0</v>
      </c>
      <c r="P490" s="43">
        <v>891.50024992398005</v>
      </c>
      <c r="Q490" s="43">
        <v>8814.3439994910132</v>
      </c>
      <c r="R490" s="43">
        <v>2596.1674802532675</v>
      </c>
      <c r="S490" s="43">
        <v>646.52536003345801</v>
      </c>
      <c r="T490" s="43">
        <v>2935.2143882215023</v>
      </c>
      <c r="U490" s="43">
        <v>387.20819832432727</v>
      </c>
      <c r="V490" s="43">
        <v>1</v>
      </c>
      <c r="W490" s="43">
        <v>1669.3243203163147</v>
      </c>
      <c r="X490" s="43">
        <v>1</v>
      </c>
      <c r="Y490" s="43">
        <v>687.95696156508188</v>
      </c>
      <c r="Z490" s="56">
        <v>4.1251788476255591</v>
      </c>
      <c r="AA490" s="50">
        <v>4542.0432423165794</v>
      </c>
    </row>
    <row r="491" spans="2:27" x14ac:dyDescent="0.25">
      <c r="B491" s="50">
        <v>488</v>
      </c>
      <c r="C491" s="47">
        <v>10945.778962744718</v>
      </c>
      <c r="D491" s="43">
        <v>2369.4055369450634</v>
      </c>
      <c r="E491" s="43">
        <v>699.92868288609634</v>
      </c>
      <c r="F491" s="43">
        <v>1824.8451372981071</v>
      </c>
      <c r="G491" s="43">
        <v>455.23132351396202</v>
      </c>
      <c r="H491" s="43">
        <v>6402.1607176177877</v>
      </c>
      <c r="I491" s="43">
        <v>3328.5119340696119</v>
      </c>
      <c r="J491" s="43">
        <v>687.09490825130979</v>
      </c>
      <c r="K491" s="43">
        <v>2456.6871565580368</v>
      </c>
      <c r="L491" s="43">
        <v>363.58859885472026</v>
      </c>
      <c r="M491" s="43">
        <v>0</v>
      </c>
      <c r="N491" s="43">
        <v>4810.2131087779999</v>
      </c>
      <c r="O491" s="43">
        <v>0</v>
      </c>
      <c r="P491" s="43">
        <v>842.9134042445844</v>
      </c>
      <c r="Q491" s="43">
        <v>7473.1811915771959</v>
      </c>
      <c r="R491" s="43">
        <v>3362.3996246862598</v>
      </c>
      <c r="S491" s="43">
        <v>728.61686392704723</v>
      </c>
      <c r="T491" s="43">
        <v>3170.9764184057713</v>
      </c>
      <c r="U491" s="43">
        <v>398.43882450455374</v>
      </c>
      <c r="V491" s="43">
        <v>1</v>
      </c>
      <c r="W491" s="43">
        <v>3776.2835385799408</v>
      </c>
      <c r="X491" s="43">
        <v>0</v>
      </c>
      <c r="Y491" s="43">
        <v>922.08757976123684</v>
      </c>
      <c r="Z491" s="56">
        <v>3.9621483611111832</v>
      </c>
      <c r="AA491" s="50">
        <v>5025.0254778690442</v>
      </c>
    </row>
    <row r="492" spans="2:27" x14ac:dyDescent="0.25">
      <c r="B492" s="50">
        <v>489</v>
      </c>
      <c r="C492" s="47">
        <v>6098.6980014811579</v>
      </c>
      <c r="D492" s="43">
        <v>2794.1708898865882</v>
      </c>
      <c r="E492" s="43">
        <v>727.11707792239406</v>
      </c>
      <c r="F492" s="43">
        <v>3270.5467592179775</v>
      </c>
      <c r="G492" s="43">
        <v>408.95729766551409</v>
      </c>
      <c r="H492" s="43">
        <v>7056.4648830075785</v>
      </c>
      <c r="I492" s="43">
        <v>2484.9967726912882</v>
      </c>
      <c r="J492" s="43">
        <v>785.39083982873638</v>
      </c>
      <c r="K492" s="43">
        <v>3525.1648199558258</v>
      </c>
      <c r="L492" s="43">
        <v>340.00819942708574</v>
      </c>
      <c r="M492" s="43">
        <v>0</v>
      </c>
      <c r="N492" s="43">
        <v>3849.3782432079315</v>
      </c>
      <c r="O492" s="43">
        <v>0</v>
      </c>
      <c r="P492" s="43">
        <v>718.43953805939395</v>
      </c>
      <c r="Q492" s="43">
        <v>7355.5497415352893</v>
      </c>
      <c r="R492" s="43">
        <v>2026.4308648435397</v>
      </c>
      <c r="S492" s="43">
        <v>504.78389477627212</v>
      </c>
      <c r="T492" s="43">
        <v>1508.7049502134323</v>
      </c>
      <c r="U492" s="43">
        <v>485.09675874591403</v>
      </c>
      <c r="V492" s="43">
        <v>1</v>
      </c>
      <c r="W492" s="43">
        <v>2815.6944217681885</v>
      </c>
      <c r="X492" s="43">
        <v>0</v>
      </c>
      <c r="Y492" s="43">
        <v>683.8040832735669</v>
      </c>
      <c r="Z492" s="56">
        <v>4.0198213349089791</v>
      </c>
      <c r="AA492" s="50">
        <v>3904.7159871442514</v>
      </c>
    </row>
    <row r="493" spans="2:27" x14ac:dyDescent="0.25">
      <c r="B493" s="50">
        <v>490</v>
      </c>
      <c r="C493" s="47">
        <v>8605.2412628342045</v>
      </c>
      <c r="D493" s="43">
        <v>2962.155025062425</v>
      </c>
      <c r="E493" s="43">
        <v>642.0384817294547</v>
      </c>
      <c r="F493" s="43">
        <v>3658.2382863759995</v>
      </c>
      <c r="G493" s="43">
        <v>428.42096676544134</v>
      </c>
      <c r="H493" s="43">
        <v>8678.827504752735</v>
      </c>
      <c r="I493" s="43">
        <v>2363.5008644355021</v>
      </c>
      <c r="J493" s="43">
        <v>537.43246584820622</v>
      </c>
      <c r="K493" s="43">
        <v>3680.9603437781334</v>
      </c>
      <c r="L493" s="43">
        <v>450.35499580269294</v>
      </c>
      <c r="M493" s="43">
        <v>0</v>
      </c>
      <c r="N493" s="43">
        <v>2027.7038333415985</v>
      </c>
      <c r="O493" s="43">
        <v>0</v>
      </c>
      <c r="P493" s="43">
        <v>1046.5311907489913</v>
      </c>
      <c r="Q493" s="43">
        <v>5820.9932534269883</v>
      </c>
      <c r="R493" s="43">
        <v>2950.1002641715941</v>
      </c>
      <c r="S493" s="43">
        <v>621.91583620707183</v>
      </c>
      <c r="T493" s="43">
        <v>3690.6906475126743</v>
      </c>
      <c r="U493" s="43">
        <v>419.84440563712343</v>
      </c>
      <c r="V493" s="43">
        <v>0</v>
      </c>
      <c r="W493" s="43">
        <v>2709.8484416007996</v>
      </c>
      <c r="X493" s="43">
        <v>0</v>
      </c>
      <c r="Y493" s="43">
        <v>978.67433148028135</v>
      </c>
      <c r="Z493" s="56">
        <v>4.1206720730378015</v>
      </c>
      <c r="AA493" s="50">
        <v>3519.7036187020076</v>
      </c>
    </row>
    <row r="494" spans="2:27" x14ac:dyDescent="0.25">
      <c r="B494" s="50">
        <v>491</v>
      </c>
      <c r="C494" s="47">
        <v>9071.0644105631418</v>
      </c>
      <c r="D494" s="43">
        <v>2741.902795770186</v>
      </c>
      <c r="E494" s="43">
        <v>704.00018071549255</v>
      </c>
      <c r="F494" s="43">
        <v>1639.8793870210648</v>
      </c>
      <c r="G494" s="43">
        <v>363.06863379935396</v>
      </c>
      <c r="H494" s="43">
        <v>6962.3669338774671</v>
      </c>
      <c r="I494" s="43">
        <v>2534.2975889127138</v>
      </c>
      <c r="J494" s="43">
        <v>642.47426734483622</v>
      </c>
      <c r="K494" s="43">
        <v>3994.2951776087284</v>
      </c>
      <c r="L494" s="43">
        <v>354.25062467641095</v>
      </c>
      <c r="M494" s="43">
        <v>0</v>
      </c>
      <c r="N494" s="43">
        <v>1367.3689842224121</v>
      </c>
      <c r="O494" s="43">
        <v>0</v>
      </c>
      <c r="P494" s="43">
        <v>584.70308817432931</v>
      </c>
      <c r="Q494" s="43">
        <v>6696.0972506132675</v>
      </c>
      <c r="R494" s="43">
        <v>2611.0209852227581</v>
      </c>
      <c r="S494" s="43">
        <v>706.33385867267202</v>
      </c>
      <c r="T494" s="43">
        <v>3456.2480638921261</v>
      </c>
      <c r="U494" s="43">
        <v>440.27746051432104</v>
      </c>
      <c r="V494" s="43">
        <v>0</v>
      </c>
      <c r="W494" s="43">
        <v>3370.2988932132721</v>
      </c>
      <c r="X494" s="43">
        <v>0</v>
      </c>
      <c r="Y494" s="43">
        <v>912.67530440792007</v>
      </c>
      <c r="Z494" s="56">
        <v>4.074394558874368</v>
      </c>
      <c r="AA494" s="50">
        <v>3659.4339118286862</v>
      </c>
    </row>
    <row r="495" spans="2:27" x14ac:dyDescent="0.25">
      <c r="B495" s="50">
        <v>492</v>
      </c>
      <c r="C495" s="47">
        <v>7296.9627532770728</v>
      </c>
      <c r="D495" s="43">
        <v>2469.6672425225493</v>
      </c>
      <c r="E495" s="43">
        <v>610.79552829270085</v>
      </c>
      <c r="F495" s="43">
        <v>3544.7017213702202</v>
      </c>
      <c r="G495" s="43">
        <v>371.27011821527003</v>
      </c>
      <c r="H495" s="43">
        <v>8425.8059018141521</v>
      </c>
      <c r="I495" s="43">
        <v>2897.272660036002</v>
      </c>
      <c r="J495" s="43">
        <v>610.72742005801683</v>
      </c>
      <c r="K495" s="43">
        <v>2006.1717140674591</v>
      </c>
      <c r="L495" s="43">
        <v>364.60415840706094</v>
      </c>
      <c r="M495" s="43">
        <v>1</v>
      </c>
      <c r="N495" s="43">
        <v>2996.0631809234619</v>
      </c>
      <c r="O495" s="43">
        <v>0</v>
      </c>
      <c r="P495" s="43">
        <v>1225.5257577350633</v>
      </c>
      <c r="Q495" s="43">
        <v>9671.1306949822501</v>
      </c>
      <c r="R495" s="43">
        <v>2373.3218887396465</v>
      </c>
      <c r="S495" s="43">
        <v>660.29238423205732</v>
      </c>
      <c r="T495" s="43">
        <v>2249.8839288949966</v>
      </c>
      <c r="U495" s="43">
        <v>344.37349089007455</v>
      </c>
      <c r="V495" s="43">
        <v>0</v>
      </c>
      <c r="W495" s="43">
        <v>4122.1756546497345</v>
      </c>
      <c r="X495" s="43">
        <v>1</v>
      </c>
      <c r="Y495" s="43">
        <v>1090.3134885023885</v>
      </c>
      <c r="Z495" s="56">
        <v>3.9470909906587517</v>
      </c>
      <c r="AA495" s="50">
        <v>4405.6029915183735</v>
      </c>
    </row>
    <row r="496" spans="2:27" x14ac:dyDescent="0.25">
      <c r="B496" s="50">
        <v>493</v>
      </c>
      <c r="C496" s="47">
        <v>7079.4258494345977</v>
      </c>
      <c r="D496" s="43">
        <v>3134.6922555648698</v>
      </c>
      <c r="E496" s="43">
        <v>624.86402122009792</v>
      </c>
      <c r="F496" s="43">
        <v>3476.0109902918339</v>
      </c>
      <c r="G496" s="43">
        <v>390.45991810699923</v>
      </c>
      <c r="H496" s="43">
        <v>7931.7025653771516</v>
      </c>
      <c r="I496" s="43">
        <v>2397.0272473877917</v>
      </c>
      <c r="J496" s="43">
        <v>592.60349329011808</v>
      </c>
      <c r="K496" s="43">
        <v>2892.0760932564735</v>
      </c>
      <c r="L496" s="43">
        <v>473.35063312694092</v>
      </c>
      <c r="M496" s="43">
        <v>0</v>
      </c>
      <c r="N496" s="43">
        <v>2219.0906550884247</v>
      </c>
      <c r="O496" s="43">
        <v>0</v>
      </c>
      <c r="P496" s="43">
        <v>1107.4165306171785</v>
      </c>
      <c r="Q496" s="43">
        <v>8511.3707544649224</v>
      </c>
      <c r="R496" s="43">
        <v>3226.7882544943445</v>
      </c>
      <c r="S496" s="43">
        <v>771.51593917590594</v>
      </c>
      <c r="T496" s="43">
        <v>3489.7227698564529</v>
      </c>
      <c r="U496" s="43">
        <v>366.76079798705837</v>
      </c>
      <c r="V496" s="43">
        <v>0</v>
      </c>
      <c r="W496" s="43">
        <v>2074.614985704422</v>
      </c>
      <c r="X496" s="43">
        <v>1</v>
      </c>
      <c r="Y496" s="43">
        <v>1061.313844671542</v>
      </c>
      <c r="Z496" s="56">
        <v>3.9292220417045858</v>
      </c>
      <c r="AA496" s="50">
        <v>4689.8526387824013</v>
      </c>
    </row>
    <row r="497" spans="2:27" x14ac:dyDescent="0.25">
      <c r="B497" s="50">
        <v>494</v>
      </c>
      <c r="C497" s="47">
        <v>5643.3703374827137</v>
      </c>
      <c r="D497" s="43">
        <v>2483.2255542546541</v>
      </c>
      <c r="E497" s="43">
        <v>711.99013731559023</v>
      </c>
      <c r="F497" s="43">
        <v>2579.1079634428024</v>
      </c>
      <c r="G497" s="43">
        <v>429.56100433014416</v>
      </c>
      <c r="H497" s="43">
        <v>8950.2724340655404</v>
      </c>
      <c r="I497" s="43">
        <v>3180.982289092336</v>
      </c>
      <c r="J497" s="43">
        <v>703.89992237916567</v>
      </c>
      <c r="K497" s="43">
        <v>2020.6833979487419</v>
      </c>
      <c r="L497" s="43">
        <v>370.78262243952656</v>
      </c>
      <c r="M497" s="43">
        <v>0</v>
      </c>
      <c r="N497" s="43">
        <v>4778.1066768169403</v>
      </c>
      <c r="O497" s="43">
        <v>0</v>
      </c>
      <c r="P497" s="43">
        <v>717.1471401836194</v>
      </c>
      <c r="Q497" s="43">
        <v>7091.0510730519982</v>
      </c>
      <c r="R497" s="43">
        <v>2457.6964807987124</v>
      </c>
      <c r="S497" s="43">
        <v>635.57860580038914</v>
      </c>
      <c r="T497" s="43">
        <v>2501.1887843906879</v>
      </c>
      <c r="U497" s="43">
        <v>457.39768858158908</v>
      </c>
      <c r="V497" s="43">
        <v>0</v>
      </c>
      <c r="W497" s="43">
        <v>2688.4977376461029</v>
      </c>
      <c r="X497" s="43">
        <v>0</v>
      </c>
      <c r="Y497" s="43">
        <v>1139.8248103217088</v>
      </c>
      <c r="Z497" s="56">
        <v>4.0136076150157614</v>
      </c>
      <c r="AA497" s="50">
        <v>3523.7407313340059</v>
      </c>
    </row>
    <row r="498" spans="2:27" x14ac:dyDescent="0.25">
      <c r="B498" s="50">
        <v>495</v>
      </c>
      <c r="C498" s="47">
        <v>9765.718622043707</v>
      </c>
      <c r="D498" s="43">
        <v>2585.7776394087123</v>
      </c>
      <c r="E498" s="43">
        <v>598.0918031063876</v>
      </c>
      <c r="F498" s="43">
        <v>3690.7845257222652</v>
      </c>
      <c r="G498" s="43">
        <v>410.27091232291264</v>
      </c>
      <c r="H498" s="43">
        <v>5658.1765090276758</v>
      </c>
      <c r="I498" s="43">
        <v>3110.4415424285157</v>
      </c>
      <c r="J498" s="43">
        <v>657.70911574309184</v>
      </c>
      <c r="K498" s="43">
        <v>1653.4125651419163</v>
      </c>
      <c r="L498" s="43">
        <v>347.80851964410033</v>
      </c>
      <c r="M498" s="43">
        <v>0</v>
      </c>
      <c r="N498" s="43">
        <v>4120.078958272934</v>
      </c>
      <c r="O498" s="43">
        <v>0</v>
      </c>
      <c r="P498" s="43">
        <v>1597.547772251648</v>
      </c>
      <c r="Q498" s="43">
        <v>7219.5830588028366</v>
      </c>
      <c r="R498" s="43">
        <v>2754.377915695256</v>
      </c>
      <c r="S498" s="43">
        <v>690.89090106727281</v>
      </c>
      <c r="T498" s="43">
        <v>2748.6952346563339</v>
      </c>
      <c r="U498" s="43">
        <v>465.72749646955219</v>
      </c>
      <c r="V498" s="43">
        <v>1</v>
      </c>
      <c r="W498" s="43">
        <v>3665.0465323925018</v>
      </c>
      <c r="X498" s="43">
        <v>0</v>
      </c>
      <c r="Y498" s="43">
        <v>1146.6417460533064</v>
      </c>
      <c r="Z498" s="56">
        <v>4.2896932841484476</v>
      </c>
      <c r="AA498" s="50">
        <v>4322.9946550281184</v>
      </c>
    </row>
    <row r="499" spans="2:27" x14ac:dyDescent="0.25">
      <c r="B499" s="50">
        <v>496</v>
      </c>
      <c r="C499" s="47">
        <v>5917.5136393619041</v>
      </c>
      <c r="D499" s="43">
        <v>3149.4293078141882</v>
      </c>
      <c r="E499" s="43">
        <v>581.15751099397403</v>
      </c>
      <c r="F499" s="43">
        <v>2907.462033778429</v>
      </c>
      <c r="G499" s="43">
        <v>422.79119378819445</v>
      </c>
      <c r="H499" s="43">
        <v>9047.0431942022733</v>
      </c>
      <c r="I499" s="43">
        <v>2705.5995683909878</v>
      </c>
      <c r="J499" s="43">
        <v>801.53382907082005</v>
      </c>
      <c r="K499" s="43">
        <v>3892.8188265860081</v>
      </c>
      <c r="L499" s="43">
        <v>413.42376881994659</v>
      </c>
      <c r="M499" s="43">
        <v>1</v>
      </c>
      <c r="N499" s="43">
        <v>4008.2952296733856</v>
      </c>
      <c r="O499" s="43">
        <v>0</v>
      </c>
      <c r="P499" s="43">
        <v>1008.5157289864196</v>
      </c>
      <c r="Q499" s="43">
        <v>6321.2172605639971</v>
      </c>
      <c r="R499" s="43">
        <v>3267.6408255746628</v>
      </c>
      <c r="S499" s="43">
        <v>784.12701204988025</v>
      </c>
      <c r="T499" s="43">
        <v>3904.2098090052605</v>
      </c>
      <c r="U499" s="43">
        <v>424.69396366322763</v>
      </c>
      <c r="V499" s="43">
        <v>1</v>
      </c>
      <c r="W499" s="43">
        <v>4429.2452878952026</v>
      </c>
      <c r="X499" s="43">
        <v>0</v>
      </c>
      <c r="Y499" s="43">
        <v>1456.4512307563095</v>
      </c>
      <c r="Z499" s="56">
        <v>3.9942698536854797</v>
      </c>
      <c r="AA499" s="50">
        <v>5040.0035290999176</v>
      </c>
    </row>
    <row r="500" spans="2:27" x14ac:dyDescent="0.25">
      <c r="B500" s="50">
        <v>497</v>
      </c>
      <c r="C500" s="47">
        <v>6590.7712811256533</v>
      </c>
      <c r="D500" s="43">
        <v>2849.1573029489491</v>
      </c>
      <c r="E500" s="43">
        <v>580.24689317121181</v>
      </c>
      <c r="F500" s="43">
        <v>3557.8398591279984</v>
      </c>
      <c r="G500" s="43">
        <v>381.1318469883509</v>
      </c>
      <c r="H500" s="43">
        <v>7612.5037967447061</v>
      </c>
      <c r="I500" s="43">
        <v>2752.1160556762925</v>
      </c>
      <c r="J500" s="43">
        <v>568.30433693714542</v>
      </c>
      <c r="K500" s="43">
        <v>2348.2779584825039</v>
      </c>
      <c r="L500" s="43">
        <v>462.31238709322577</v>
      </c>
      <c r="M500" s="43">
        <v>0</v>
      </c>
      <c r="N500" s="43">
        <v>3959.70631980896</v>
      </c>
      <c r="O500" s="43">
        <v>0</v>
      </c>
      <c r="P500" s="43">
        <v>774.55148461703243</v>
      </c>
      <c r="Q500" s="43">
        <v>5549.7448559052518</v>
      </c>
      <c r="R500" s="43">
        <v>2495.2240131549497</v>
      </c>
      <c r="S500" s="43">
        <v>580.63892170053953</v>
      </c>
      <c r="T500" s="43">
        <v>2022.6182863116264</v>
      </c>
      <c r="U500" s="43">
        <v>443.11212596968153</v>
      </c>
      <c r="V500" s="43">
        <v>0</v>
      </c>
      <c r="W500" s="43">
        <v>3359.7058906555176</v>
      </c>
      <c r="X500" s="43">
        <v>0</v>
      </c>
      <c r="Y500" s="43">
        <v>766.28373744069734</v>
      </c>
      <c r="Z500" s="56">
        <v>3.9980802207115573</v>
      </c>
      <c r="AA500" s="50">
        <v>3024.2860411865613</v>
      </c>
    </row>
    <row r="501" spans="2:27" x14ac:dyDescent="0.25">
      <c r="B501" s="50">
        <v>498</v>
      </c>
      <c r="C501" s="47">
        <v>7219.0024592522677</v>
      </c>
      <c r="D501" s="43">
        <v>2931.9609736301773</v>
      </c>
      <c r="E501" s="43">
        <v>596.90563827867834</v>
      </c>
      <c r="F501" s="43">
        <v>2522.8631910681725</v>
      </c>
      <c r="G501" s="43">
        <v>373.02034931762813</v>
      </c>
      <c r="H501" s="43">
        <v>9110.8296327225253</v>
      </c>
      <c r="I501" s="43">
        <v>2328.1365177254065</v>
      </c>
      <c r="J501" s="43">
        <v>698.05935043892498</v>
      </c>
      <c r="K501" s="43">
        <v>1811.7715111374855</v>
      </c>
      <c r="L501" s="43">
        <v>433.62335589221993</v>
      </c>
      <c r="M501" s="43">
        <v>0</v>
      </c>
      <c r="N501" s="43">
        <v>1006.0020384788513</v>
      </c>
      <c r="O501" s="43">
        <v>0</v>
      </c>
      <c r="P501" s="43">
        <v>747.78445272388819</v>
      </c>
      <c r="Q501" s="43">
        <v>8002.833476994384</v>
      </c>
      <c r="R501" s="43">
        <v>2822.7230527048437</v>
      </c>
      <c r="S501" s="43">
        <v>672.83738112057335</v>
      </c>
      <c r="T501" s="43">
        <v>3545.2739422023296</v>
      </c>
      <c r="U501" s="43">
        <v>392.2309766569112</v>
      </c>
      <c r="V501" s="43">
        <v>0</v>
      </c>
      <c r="W501" s="43">
        <v>4386.7016503810883</v>
      </c>
      <c r="X501" s="43">
        <v>0</v>
      </c>
      <c r="Y501" s="43">
        <v>1201.9472450560988</v>
      </c>
      <c r="Z501" s="56">
        <v>3.8218752425628386</v>
      </c>
      <c r="AA501" s="50">
        <v>4300.480205800126</v>
      </c>
    </row>
    <row r="502" spans="2:27" x14ac:dyDescent="0.25">
      <c r="B502" s="50">
        <v>499</v>
      </c>
      <c r="C502" s="47">
        <v>6943.2160099317653</v>
      </c>
      <c r="D502" s="43">
        <v>3053.4455322382246</v>
      </c>
      <c r="E502" s="43">
        <v>645.13967507079781</v>
      </c>
      <c r="F502" s="43">
        <v>1834.9108818173409</v>
      </c>
      <c r="G502" s="43">
        <v>405.29411380627192</v>
      </c>
      <c r="H502" s="43">
        <v>8958.5189168411725</v>
      </c>
      <c r="I502" s="43">
        <v>2616.3935667712099</v>
      </c>
      <c r="J502" s="43">
        <v>654.55538460036735</v>
      </c>
      <c r="K502" s="43">
        <v>2951.6537287831306</v>
      </c>
      <c r="L502" s="43">
        <v>319.6352681305857</v>
      </c>
      <c r="M502" s="43">
        <v>0</v>
      </c>
      <c r="N502" s="43">
        <v>1094.9645910263062</v>
      </c>
      <c r="O502" s="43">
        <v>0</v>
      </c>
      <c r="P502" s="43">
        <v>715.1834640518889</v>
      </c>
      <c r="Q502" s="43">
        <v>7869.0749899351022</v>
      </c>
      <c r="R502" s="43">
        <v>2417.2573963570831</v>
      </c>
      <c r="S502" s="43">
        <v>601.44456649457516</v>
      </c>
      <c r="T502" s="43">
        <v>2352.7166548371315</v>
      </c>
      <c r="U502" s="43">
        <v>429.05005292507269</v>
      </c>
      <c r="V502" s="43">
        <v>0</v>
      </c>
      <c r="W502" s="43">
        <v>4665.5721714496613</v>
      </c>
      <c r="X502" s="43">
        <v>0</v>
      </c>
      <c r="Y502" s="43">
        <v>1041.6060360422996</v>
      </c>
      <c r="Z502" s="56">
        <v>4.180775685547089</v>
      </c>
      <c r="AA502" s="50">
        <v>3508.8090736992826</v>
      </c>
    </row>
    <row r="503" spans="2:27" x14ac:dyDescent="0.25">
      <c r="B503" s="50">
        <v>500</v>
      </c>
      <c r="C503" s="47">
        <v>8751.5458675950522</v>
      </c>
      <c r="D503" s="43">
        <v>2704.5467864922748</v>
      </c>
      <c r="E503" s="43">
        <v>739.53749273420749</v>
      </c>
      <c r="F503" s="43">
        <v>3467.7812576293945</v>
      </c>
      <c r="G503" s="43">
        <v>356.10736718364876</v>
      </c>
      <c r="H503" s="43">
        <v>7934.5832078964504</v>
      </c>
      <c r="I503" s="43">
        <v>2799.7741132678893</v>
      </c>
      <c r="J503" s="43">
        <v>541.51100132906458</v>
      </c>
      <c r="K503" s="43">
        <v>2694.6887196600437</v>
      </c>
      <c r="L503" s="43">
        <v>364.38375593496221</v>
      </c>
      <c r="M503" s="43">
        <v>0</v>
      </c>
      <c r="N503" s="43">
        <v>3909.5619878768921</v>
      </c>
      <c r="O503" s="43">
        <v>0</v>
      </c>
      <c r="P503" s="43">
        <v>1622.7951821729357</v>
      </c>
      <c r="Q503" s="43">
        <v>8626.4922665698741</v>
      </c>
      <c r="R503" s="43">
        <v>2560.2217114712175</v>
      </c>
      <c r="S503" s="43">
        <v>603.13049454985412</v>
      </c>
      <c r="T503" s="43">
        <v>3154.7961130738258</v>
      </c>
      <c r="U503" s="43">
        <v>373.21377559672362</v>
      </c>
      <c r="V503" s="43">
        <v>0</v>
      </c>
      <c r="W503" s="43">
        <v>1100.4951505661011</v>
      </c>
      <c r="X503" s="43">
        <v>0</v>
      </c>
      <c r="Y503" s="43">
        <v>588.83124267080871</v>
      </c>
      <c r="Z503" s="56">
        <v>4.0589250821933778</v>
      </c>
      <c r="AA503" s="50">
        <v>4020.2403421655636</v>
      </c>
    </row>
    <row r="504" spans="2:27" x14ac:dyDescent="0.25">
      <c r="B504" s="50">
        <v>501</v>
      </c>
      <c r="C504" s="47">
        <v>8311.6321985226114</v>
      </c>
      <c r="D504" s="43">
        <v>2314.3934643386665</v>
      </c>
      <c r="E504" s="43">
        <v>725.44568490539382</v>
      </c>
      <c r="F504" s="43">
        <v>2839.9050360918045</v>
      </c>
      <c r="G504" s="43">
        <v>433.42024598210526</v>
      </c>
      <c r="H504" s="43">
        <v>8947.4769609971499</v>
      </c>
      <c r="I504" s="43">
        <v>3406.1936936848897</v>
      </c>
      <c r="J504" s="43">
        <v>552.10026877435985</v>
      </c>
      <c r="K504" s="43">
        <v>2233.2544232904911</v>
      </c>
      <c r="L504" s="43">
        <v>429.75514972534461</v>
      </c>
      <c r="M504" s="43">
        <v>0</v>
      </c>
      <c r="N504" s="43">
        <v>1291.9022605419159</v>
      </c>
      <c r="O504" s="43">
        <v>0</v>
      </c>
      <c r="P504" s="43">
        <v>1539.867163072337</v>
      </c>
      <c r="Q504" s="43">
        <v>9459.3957769749031</v>
      </c>
      <c r="R504" s="43">
        <v>2939.8064492316084</v>
      </c>
      <c r="S504" s="43">
        <v>675.06146191678204</v>
      </c>
      <c r="T504" s="43">
        <v>2786.2610404193401</v>
      </c>
      <c r="U504" s="43">
        <v>445.41834799736455</v>
      </c>
      <c r="V504" s="43">
        <v>0</v>
      </c>
      <c r="W504" s="43">
        <v>2941.2473773956299</v>
      </c>
      <c r="X504" s="43">
        <v>0</v>
      </c>
      <c r="Y504" s="43">
        <v>1014.5628895566178</v>
      </c>
      <c r="Z504" s="56">
        <v>3.8598365877880543</v>
      </c>
      <c r="AA504" s="50">
        <v>4483.5947540611987</v>
      </c>
    </row>
    <row r="505" spans="2:27" x14ac:dyDescent="0.25">
      <c r="B505" s="50">
        <v>502</v>
      </c>
      <c r="C505" s="47">
        <v>10004.353465164044</v>
      </c>
      <c r="D505" s="43">
        <v>2503.5363842421416</v>
      </c>
      <c r="E505" s="43">
        <v>656.92938918038226</v>
      </c>
      <c r="F505" s="43">
        <v>3567.5812160968781</v>
      </c>
      <c r="G505" s="43">
        <v>431.82576551428292</v>
      </c>
      <c r="H505" s="43">
        <v>8799.23887645574</v>
      </c>
      <c r="I505" s="43">
        <v>2361.7688550862308</v>
      </c>
      <c r="J505" s="43">
        <v>653.78714127465355</v>
      </c>
      <c r="K505" s="43">
        <v>3069.7331939637661</v>
      </c>
      <c r="L505" s="43">
        <v>402.87770393882499</v>
      </c>
      <c r="M505" s="43">
        <v>0</v>
      </c>
      <c r="N505" s="43">
        <v>3972.2907972335815</v>
      </c>
      <c r="O505" s="43">
        <v>0</v>
      </c>
      <c r="P505" s="43">
        <v>759.53270818550061</v>
      </c>
      <c r="Q505" s="43">
        <v>8329.5294267925601</v>
      </c>
      <c r="R505" s="43">
        <v>2297.401650779716</v>
      </c>
      <c r="S505" s="43">
        <v>547.90254004951294</v>
      </c>
      <c r="T505" s="43">
        <v>2417.0202206075191</v>
      </c>
      <c r="U505" s="43">
        <v>439.2502937051637</v>
      </c>
      <c r="V505" s="43">
        <v>0</v>
      </c>
      <c r="W505" s="43">
        <v>2591.2997779846191</v>
      </c>
      <c r="X505" s="43">
        <v>0</v>
      </c>
      <c r="Y505" s="43">
        <v>1016.9724845116094</v>
      </c>
      <c r="Z505" s="56">
        <v>4.001961172510665</v>
      </c>
      <c r="AA505" s="50">
        <v>3755.9345240984881</v>
      </c>
    </row>
    <row r="506" spans="2:27" x14ac:dyDescent="0.25">
      <c r="B506" s="50">
        <v>503</v>
      </c>
      <c r="C506" s="47">
        <v>7840.7387506917294</v>
      </c>
      <c r="D506" s="43">
        <v>2391.3937910794216</v>
      </c>
      <c r="E506" s="43">
        <v>546.24963567894224</v>
      </c>
      <c r="F506" s="43">
        <v>2659.5287102460861</v>
      </c>
      <c r="G506" s="43">
        <v>417.57091093241013</v>
      </c>
      <c r="H506" s="43">
        <v>6744.4502194883771</v>
      </c>
      <c r="I506" s="43">
        <v>2259.6355107799454</v>
      </c>
      <c r="J506" s="43">
        <v>582.34008919867995</v>
      </c>
      <c r="K506" s="43">
        <v>1793.6653925478458</v>
      </c>
      <c r="L506" s="43">
        <v>393.01365281748849</v>
      </c>
      <c r="M506" s="43">
        <v>0</v>
      </c>
      <c r="N506" s="43">
        <v>2929.468220949173</v>
      </c>
      <c r="O506" s="43">
        <v>1</v>
      </c>
      <c r="P506" s="43">
        <v>1022.5828568932576</v>
      </c>
      <c r="Q506" s="43">
        <v>6944.2434421814687</v>
      </c>
      <c r="R506" s="43">
        <v>2144.2255473192972</v>
      </c>
      <c r="S506" s="43">
        <v>585.8017600691627</v>
      </c>
      <c r="T506" s="43">
        <v>2192.9389467835426</v>
      </c>
      <c r="U506" s="43">
        <v>380.06497145607972</v>
      </c>
      <c r="V506" s="43">
        <v>0</v>
      </c>
      <c r="W506" s="43">
        <v>1135.2242708206177</v>
      </c>
      <c r="X506" s="43">
        <v>0</v>
      </c>
      <c r="Y506" s="43">
        <v>1157.4472032410119</v>
      </c>
      <c r="Z506" s="56">
        <v>4.1745886254821265</v>
      </c>
      <c r="AA506" s="50">
        <v>3173.3125958679611</v>
      </c>
    </row>
    <row r="507" spans="2:27" x14ac:dyDescent="0.25">
      <c r="B507" s="50">
        <v>504</v>
      </c>
      <c r="C507" s="47">
        <v>5879.6681380255104</v>
      </c>
      <c r="D507" s="43">
        <v>2422.9796677289341</v>
      </c>
      <c r="E507" s="43">
        <v>628.0169024628251</v>
      </c>
      <c r="F507" s="43">
        <v>3513.7233331799507</v>
      </c>
      <c r="G507" s="43">
        <v>399.21959339311434</v>
      </c>
      <c r="H507" s="43">
        <v>7131.6876495926972</v>
      </c>
      <c r="I507" s="43">
        <v>2666.1205903577088</v>
      </c>
      <c r="J507" s="43">
        <v>661.72673368167113</v>
      </c>
      <c r="K507" s="43">
        <v>3568.4375713765621</v>
      </c>
      <c r="L507" s="43">
        <v>431.82259908209386</v>
      </c>
      <c r="M507" s="43">
        <v>0</v>
      </c>
      <c r="N507" s="43">
        <v>2660.3576211929321</v>
      </c>
      <c r="O507" s="43">
        <v>0</v>
      </c>
      <c r="P507" s="43">
        <v>1155.4614687617095</v>
      </c>
      <c r="Q507" s="43">
        <v>7489.8202738191121</v>
      </c>
      <c r="R507" s="43">
        <v>2900.2382788444406</v>
      </c>
      <c r="S507" s="43">
        <v>634.4829438480914</v>
      </c>
      <c r="T507" s="43">
        <v>3504.1601464152336</v>
      </c>
      <c r="U507" s="43">
        <v>446.60684934670553</v>
      </c>
      <c r="V507" s="43">
        <v>0</v>
      </c>
      <c r="W507" s="43">
        <v>2272.2821214199066</v>
      </c>
      <c r="X507" s="43">
        <v>0</v>
      </c>
      <c r="Y507" s="43">
        <v>1095.6856643492611</v>
      </c>
      <c r="Z507" s="56">
        <v>4.3526673446722581</v>
      </c>
      <c r="AA507" s="50">
        <v>3670.2341868205581</v>
      </c>
    </row>
    <row r="508" spans="2:27" x14ac:dyDescent="0.25">
      <c r="B508" s="50">
        <v>505</v>
      </c>
      <c r="C508" s="47">
        <v>7824.1836817084586</v>
      </c>
      <c r="D508" s="43">
        <v>2916.3515752074409</v>
      </c>
      <c r="E508" s="43">
        <v>578.73603429616014</v>
      </c>
      <c r="F508" s="43">
        <v>1829.0397143363953</v>
      </c>
      <c r="G508" s="43">
        <v>456.71012468063793</v>
      </c>
      <c r="H508" s="43">
        <v>9589.5999665059971</v>
      </c>
      <c r="I508" s="43">
        <v>2330.8310961717334</v>
      </c>
      <c r="J508" s="43">
        <v>714.45052270825499</v>
      </c>
      <c r="K508" s="43">
        <v>3806.2730157375336</v>
      </c>
      <c r="L508" s="43">
        <v>448.85237424850641</v>
      </c>
      <c r="M508" s="43">
        <v>0</v>
      </c>
      <c r="N508" s="43">
        <v>2493.6968102455139</v>
      </c>
      <c r="O508" s="43">
        <v>0</v>
      </c>
      <c r="P508" s="43">
        <v>663.27378018880063</v>
      </c>
      <c r="Q508" s="43">
        <v>8353.1816700757281</v>
      </c>
      <c r="R508" s="43">
        <v>2550.7892312339454</v>
      </c>
      <c r="S508" s="43">
        <v>584.65240650558167</v>
      </c>
      <c r="T508" s="43">
        <v>2702.0595343410969</v>
      </c>
      <c r="U508" s="43">
        <v>441.30145833993959</v>
      </c>
      <c r="V508" s="43">
        <v>0</v>
      </c>
      <c r="W508" s="43">
        <v>3592.4739859104156</v>
      </c>
      <c r="X508" s="43">
        <v>0</v>
      </c>
      <c r="Y508" s="43">
        <v>810.55327419108539</v>
      </c>
      <c r="Z508" s="56">
        <v>3.9761657757811149</v>
      </c>
      <c r="AA508" s="50">
        <v>3931.421671528622</v>
      </c>
    </row>
    <row r="509" spans="2:27" x14ac:dyDescent="0.25">
      <c r="B509" s="50">
        <v>506</v>
      </c>
      <c r="C509" s="47">
        <v>8687.9061152539925</v>
      </c>
      <c r="D509" s="43">
        <v>2811.8553032420823</v>
      </c>
      <c r="E509" s="43">
        <v>749.86528592383956</v>
      </c>
      <c r="F509" s="43">
        <v>2660.007448643446</v>
      </c>
      <c r="G509" s="43">
        <v>327.7965829698615</v>
      </c>
      <c r="H509" s="43">
        <v>9723.8208068809181</v>
      </c>
      <c r="I509" s="43">
        <v>2478.2138466970937</v>
      </c>
      <c r="J509" s="43">
        <v>646.5491522240128</v>
      </c>
      <c r="K509" s="43">
        <v>1889.7902010381222</v>
      </c>
      <c r="L509" s="43">
        <v>466.14596190799273</v>
      </c>
      <c r="M509" s="43">
        <v>0</v>
      </c>
      <c r="N509" s="43">
        <v>3545.7366693019867</v>
      </c>
      <c r="O509" s="43">
        <v>1</v>
      </c>
      <c r="P509" s="43">
        <v>740.05191193538735</v>
      </c>
      <c r="Q509" s="43">
        <v>7623.1404513134958</v>
      </c>
      <c r="R509" s="43">
        <v>2482.478999376121</v>
      </c>
      <c r="S509" s="43">
        <v>591.13059281431276</v>
      </c>
      <c r="T509" s="43">
        <v>2578.2924103736877</v>
      </c>
      <c r="U509" s="43">
        <v>415.88764584806188</v>
      </c>
      <c r="V509" s="43">
        <v>0</v>
      </c>
      <c r="W509" s="43">
        <v>2400.6211793422699</v>
      </c>
      <c r="X509" s="43">
        <v>0</v>
      </c>
      <c r="Y509" s="43">
        <v>790.90626974135444</v>
      </c>
      <c r="Z509" s="56">
        <v>4.0290833501096692</v>
      </c>
      <c r="AA509" s="50">
        <v>3646.2214412431554</v>
      </c>
    </row>
    <row r="510" spans="2:27" x14ac:dyDescent="0.25">
      <c r="B510" s="50">
        <v>507</v>
      </c>
      <c r="C510" s="47">
        <v>6565.3477670019001</v>
      </c>
      <c r="D510" s="43">
        <v>2411.6190050501527</v>
      </c>
      <c r="E510" s="43">
        <v>664.70672614864634</v>
      </c>
      <c r="F510" s="43">
        <v>2717.9793602228165</v>
      </c>
      <c r="G510" s="43">
        <v>360.75686815759479</v>
      </c>
      <c r="H510" s="43">
        <v>6680.4973590286127</v>
      </c>
      <c r="I510" s="43">
        <v>2725.3549513520084</v>
      </c>
      <c r="J510" s="43">
        <v>624.58336647447879</v>
      </c>
      <c r="K510" s="43">
        <v>3861.2699601054192</v>
      </c>
      <c r="L510" s="43">
        <v>397.15478324005818</v>
      </c>
      <c r="M510" s="43">
        <v>1</v>
      </c>
      <c r="N510" s="43">
        <v>3018.2316787242889</v>
      </c>
      <c r="O510" s="43">
        <v>0</v>
      </c>
      <c r="P510" s="43">
        <v>828.20551907307208</v>
      </c>
      <c r="Q510" s="43">
        <v>8921.1684524932862</v>
      </c>
      <c r="R510" s="43">
        <v>3125.4285966396556</v>
      </c>
      <c r="S510" s="43">
        <v>698.7453170137378</v>
      </c>
      <c r="T510" s="43">
        <v>3624.6064874529839</v>
      </c>
      <c r="U510" s="43">
        <v>396.62674067145713</v>
      </c>
      <c r="V510" s="43">
        <v>0</v>
      </c>
      <c r="W510" s="43">
        <v>2935.727475643158</v>
      </c>
      <c r="X510" s="43">
        <v>0</v>
      </c>
      <c r="Y510" s="43">
        <v>990.50868854719931</v>
      </c>
      <c r="Z510" s="56">
        <v>3.9115623028441275</v>
      </c>
      <c r="AA510" s="50">
        <v>4542.0663711154248</v>
      </c>
    </row>
    <row r="511" spans="2:27" x14ac:dyDescent="0.25">
      <c r="B511" s="50">
        <v>508</v>
      </c>
      <c r="C511" s="47">
        <v>8138.5462278519617</v>
      </c>
      <c r="D511" s="43">
        <v>2282.7179354252125</v>
      </c>
      <c r="E511" s="43">
        <v>554.15076897580639</v>
      </c>
      <c r="F511" s="43">
        <v>3195.2665735781193</v>
      </c>
      <c r="G511" s="43">
        <v>343.55760073453496</v>
      </c>
      <c r="H511" s="43">
        <v>9908.5478704116395</v>
      </c>
      <c r="I511" s="43">
        <v>2547.7971760373566</v>
      </c>
      <c r="J511" s="43">
        <v>582.46217593453116</v>
      </c>
      <c r="K511" s="43">
        <v>2141.474868953228</v>
      </c>
      <c r="L511" s="43">
        <v>382.1399088895991</v>
      </c>
      <c r="M511" s="43">
        <v>0</v>
      </c>
      <c r="N511" s="43">
        <v>2014.1520810127258</v>
      </c>
      <c r="O511" s="43">
        <v>0</v>
      </c>
      <c r="P511" s="43">
        <v>889.6322200606055</v>
      </c>
      <c r="Q511" s="43">
        <v>7405.5794104459565</v>
      </c>
      <c r="R511" s="43">
        <v>2898.7835158385251</v>
      </c>
      <c r="S511" s="43">
        <v>680.15831384647845</v>
      </c>
      <c r="T511" s="43">
        <v>3569.0648633241653</v>
      </c>
      <c r="U511" s="43">
        <v>382.24000936228259</v>
      </c>
      <c r="V511" s="43">
        <v>0</v>
      </c>
      <c r="W511" s="43">
        <v>1498.1019508838654</v>
      </c>
      <c r="X511" s="43">
        <v>0</v>
      </c>
      <c r="Y511" s="43">
        <v>1053.6226321007073</v>
      </c>
      <c r="Z511" s="56">
        <v>4.2654979486560736</v>
      </c>
      <c r="AA511" s="50">
        <v>3735.9825991331895</v>
      </c>
    </row>
    <row r="512" spans="2:27" x14ac:dyDescent="0.25">
      <c r="B512" s="50">
        <v>509</v>
      </c>
      <c r="C512" s="47">
        <v>6612.3001386197266</v>
      </c>
      <c r="D512" s="43">
        <v>2588.5486620038355</v>
      </c>
      <c r="E512" s="43">
        <v>669.04326040427441</v>
      </c>
      <c r="F512" s="43">
        <v>2439.9324971437454</v>
      </c>
      <c r="G512" s="43">
        <v>366.49642772089908</v>
      </c>
      <c r="H512" s="43">
        <v>7864.3304128938689</v>
      </c>
      <c r="I512" s="43">
        <v>3201.9071825558026</v>
      </c>
      <c r="J512" s="43">
        <v>650.10703634573349</v>
      </c>
      <c r="K512" s="43">
        <v>2097.7825574576855</v>
      </c>
      <c r="L512" s="43">
        <v>401.70452943731181</v>
      </c>
      <c r="M512" s="43">
        <v>0</v>
      </c>
      <c r="N512" s="43">
        <v>1072.6124584674835</v>
      </c>
      <c r="O512" s="43">
        <v>0</v>
      </c>
      <c r="P512" s="43">
        <v>1472.5392295091326</v>
      </c>
      <c r="Q512" s="43">
        <v>7437.2149701687958</v>
      </c>
      <c r="R512" s="43">
        <v>3003.308227961882</v>
      </c>
      <c r="S512" s="43">
        <v>644.70555327326679</v>
      </c>
      <c r="T512" s="43">
        <v>2676.9458375871181</v>
      </c>
      <c r="U512" s="43">
        <v>424.96218935610455</v>
      </c>
      <c r="V512" s="43">
        <v>0</v>
      </c>
      <c r="W512" s="43">
        <v>1911.4761939048767</v>
      </c>
      <c r="X512" s="43">
        <v>0</v>
      </c>
      <c r="Y512" s="43">
        <v>1388.2015753052449</v>
      </c>
      <c r="Z512" s="56">
        <v>3.9037146849773734</v>
      </c>
      <c r="AA512" s="50">
        <v>3890.4320637959727</v>
      </c>
    </row>
    <row r="513" spans="2:27" x14ac:dyDescent="0.25">
      <c r="B513" s="50">
        <v>510</v>
      </c>
      <c r="C513" s="47">
        <v>6024.8575488446122</v>
      </c>
      <c r="D513" s="43">
        <v>2952.6948121115488</v>
      </c>
      <c r="E513" s="43">
        <v>587.99116083967635</v>
      </c>
      <c r="F513" s="43">
        <v>3304.7638294100761</v>
      </c>
      <c r="G513" s="43">
        <v>316.74261522931334</v>
      </c>
      <c r="H513" s="43">
        <v>7716.6800013514112</v>
      </c>
      <c r="I513" s="43">
        <v>3579.4790800719147</v>
      </c>
      <c r="J513" s="43">
        <v>735.80820213520235</v>
      </c>
      <c r="K513" s="43">
        <v>3960.1276406645775</v>
      </c>
      <c r="L513" s="43">
        <v>423.17410548465091</v>
      </c>
      <c r="M513" s="43">
        <v>0</v>
      </c>
      <c r="N513" s="43">
        <v>4513.8232882022858</v>
      </c>
      <c r="O513" s="43">
        <v>0</v>
      </c>
      <c r="P513" s="43">
        <v>939.93824793171484</v>
      </c>
      <c r="Q513" s="43">
        <v>7201.4811543187152</v>
      </c>
      <c r="R513" s="43">
        <v>2812.7009920555161</v>
      </c>
      <c r="S513" s="43">
        <v>715.82760264512922</v>
      </c>
      <c r="T513" s="43">
        <v>3619.6643233299255</v>
      </c>
      <c r="U513" s="43">
        <v>451.9888989831104</v>
      </c>
      <c r="V513" s="43">
        <v>0</v>
      </c>
      <c r="W513" s="43">
        <v>2037.6233267784119</v>
      </c>
      <c r="X513" s="43">
        <v>0</v>
      </c>
      <c r="Y513" s="43">
        <v>905.15414202356374</v>
      </c>
      <c r="Z513" s="56">
        <v>3.9641977138448983</v>
      </c>
      <c r="AA513" s="50">
        <v>3986.0935583877003</v>
      </c>
    </row>
    <row r="514" spans="2:27" x14ac:dyDescent="0.25">
      <c r="B514" s="50">
        <v>511</v>
      </c>
      <c r="C514" s="47">
        <v>8450.6919253028609</v>
      </c>
      <c r="D514" s="43">
        <v>2267.0706179422959</v>
      </c>
      <c r="E514" s="43">
        <v>526.84165577436318</v>
      </c>
      <c r="F514" s="43">
        <v>2581.3050131499767</v>
      </c>
      <c r="G514" s="43">
        <v>377.98718859669884</v>
      </c>
      <c r="H514" s="43">
        <v>6327.042962872345</v>
      </c>
      <c r="I514" s="43">
        <v>2152.5656822016699</v>
      </c>
      <c r="J514" s="43">
        <v>636.62999879442646</v>
      </c>
      <c r="K514" s="43">
        <v>3355.6878501176834</v>
      </c>
      <c r="L514" s="43">
        <v>341.22846299231611</v>
      </c>
      <c r="M514" s="43">
        <v>0</v>
      </c>
      <c r="N514" s="43">
        <v>3663.5283427238464</v>
      </c>
      <c r="O514" s="43">
        <v>0</v>
      </c>
      <c r="P514" s="43">
        <v>580.08917245768998</v>
      </c>
      <c r="Q514" s="43">
        <v>7838.6480371435991</v>
      </c>
      <c r="R514" s="43">
        <v>2673.3023219414317</v>
      </c>
      <c r="S514" s="43">
        <v>623.42085373115674</v>
      </c>
      <c r="T514" s="43">
        <v>2340.633602887392</v>
      </c>
      <c r="U514" s="43">
        <v>408.02573121345591</v>
      </c>
      <c r="V514" s="43">
        <v>0</v>
      </c>
      <c r="W514" s="43">
        <v>4066.0631120204926</v>
      </c>
      <c r="X514" s="43">
        <v>0</v>
      </c>
      <c r="Y514" s="43">
        <v>559.52592216362814</v>
      </c>
      <c r="Z514" s="56">
        <v>4.105457392017418</v>
      </c>
      <c r="AA514" s="50">
        <v>3625.4256531458086</v>
      </c>
    </row>
    <row r="515" spans="2:27" x14ac:dyDescent="0.25">
      <c r="B515" s="50">
        <v>512</v>
      </c>
      <c r="C515" s="47">
        <v>9579.2666734277373</v>
      </c>
      <c r="D515" s="43">
        <v>2829.2749908277738</v>
      </c>
      <c r="E515" s="43">
        <v>612.89304734265261</v>
      </c>
      <c r="F515" s="43">
        <v>2004.8157414793968</v>
      </c>
      <c r="G515" s="43">
        <v>331.3974205796643</v>
      </c>
      <c r="H515" s="43">
        <v>7635.0353286929058</v>
      </c>
      <c r="I515" s="43">
        <v>2439.6951638703854</v>
      </c>
      <c r="J515" s="43">
        <v>609.84950511965462</v>
      </c>
      <c r="K515" s="43">
        <v>2045.6352078914642</v>
      </c>
      <c r="L515" s="43">
        <v>383.19747458121276</v>
      </c>
      <c r="M515" s="43">
        <v>0</v>
      </c>
      <c r="N515" s="43">
        <v>3884.5646033287048</v>
      </c>
      <c r="O515" s="43">
        <v>0</v>
      </c>
      <c r="P515" s="43">
        <v>897.76178672042738</v>
      </c>
      <c r="Q515" s="43">
        <v>7161.7408573499288</v>
      </c>
      <c r="R515" s="43">
        <v>2124.5248633842448</v>
      </c>
      <c r="S515" s="43">
        <v>518.27716953809011</v>
      </c>
      <c r="T515" s="43">
        <v>1642.7323350310326</v>
      </c>
      <c r="U515" s="43">
        <v>382.39186090059508</v>
      </c>
      <c r="V515" s="43">
        <v>0</v>
      </c>
      <c r="W515" s="43">
        <v>4182.9420809745789</v>
      </c>
      <c r="X515" s="43">
        <v>0</v>
      </c>
      <c r="Y515" s="43">
        <v>1136.0050577456518</v>
      </c>
      <c r="Z515" s="56">
        <v>3.9646062493128951</v>
      </c>
      <c r="AA515" s="50">
        <v>3236.0507650482059</v>
      </c>
    </row>
    <row r="516" spans="2:27" x14ac:dyDescent="0.25">
      <c r="B516" s="50">
        <v>513</v>
      </c>
      <c r="C516" s="47">
        <v>7259.2613490183139</v>
      </c>
      <c r="D516" s="43">
        <v>3488.5296541501975</v>
      </c>
      <c r="E516" s="43">
        <v>601.64944746881883</v>
      </c>
      <c r="F516" s="43">
        <v>2692.2872470319271</v>
      </c>
      <c r="G516" s="43">
        <v>387.09925443469785</v>
      </c>
      <c r="H516" s="43">
        <v>6810.0816292232785</v>
      </c>
      <c r="I516" s="43">
        <v>2356.9580912224328</v>
      </c>
      <c r="J516" s="43">
        <v>620.10932046219546</v>
      </c>
      <c r="K516" s="43">
        <v>3407.0874488353729</v>
      </c>
      <c r="L516" s="43">
        <v>372.77854465066196</v>
      </c>
      <c r="M516" s="43">
        <v>0</v>
      </c>
      <c r="N516" s="43">
        <v>2294.3279552459717</v>
      </c>
      <c r="O516" s="43">
        <v>0</v>
      </c>
      <c r="P516" s="43">
        <v>1026.0564100069901</v>
      </c>
      <c r="Q516" s="43">
        <v>8803.4254149917106</v>
      </c>
      <c r="R516" s="43">
        <v>2279.2477775643729</v>
      </c>
      <c r="S516" s="43">
        <v>565.97790508469473</v>
      </c>
      <c r="T516" s="43">
        <v>1927.579031586647</v>
      </c>
      <c r="U516" s="43">
        <v>328.01348335896256</v>
      </c>
      <c r="V516" s="43">
        <v>0</v>
      </c>
      <c r="W516" s="43">
        <v>4186.374938249588</v>
      </c>
      <c r="X516" s="43">
        <v>0</v>
      </c>
      <c r="Y516" s="43">
        <v>1175.9080438005717</v>
      </c>
      <c r="Z516" s="56">
        <v>4.0194462096725392</v>
      </c>
      <c r="AA516" s="50">
        <v>3708.0341009963718</v>
      </c>
    </row>
    <row r="517" spans="2:27" x14ac:dyDescent="0.25">
      <c r="B517" s="50">
        <v>514</v>
      </c>
      <c r="C517" s="47">
        <v>6667.5989411837054</v>
      </c>
      <c r="D517" s="43">
        <v>2919.2529588100706</v>
      </c>
      <c r="E517" s="43">
        <v>628.61256142397838</v>
      </c>
      <c r="F517" s="43">
        <v>1952.1079789102077</v>
      </c>
      <c r="G517" s="43">
        <v>470.82297934460075</v>
      </c>
      <c r="H517" s="43">
        <v>6569.467407455214</v>
      </c>
      <c r="I517" s="43">
        <v>2345.9747327236487</v>
      </c>
      <c r="J517" s="43">
        <v>659.97646943504355</v>
      </c>
      <c r="K517" s="43">
        <v>1537.6513366401196</v>
      </c>
      <c r="L517" s="43">
        <v>369.65831270095373</v>
      </c>
      <c r="M517" s="43">
        <v>0</v>
      </c>
      <c r="N517" s="43">
        <v>3292.0255093574524</v>
      </c>
      <c r="O517" s="43">
        <v>0</v>
      </c>
      <c r="P517" s="43">
        <v>539.35378555641478</v>
      </c>
      <c r="Q517" s="43">
        <v>5334.6903061528692</v>
      </c>
      <c r="R517" s="43">
        <v>3257.4929296378004</v>
      </c>
      <c r="S517" s="43">
        <v>739.07538342128669</v>
      </c>
      <c r="T517" s="43">
        <v>3557.1385036408901</v>
      </c>
      <c r="U517" s="43">
        <v>391.99903153114929</v>
      </c>
      <c r="V517" s="43">
        <v>0</v>
      </c>
      <c r="W517" s="43">
        <v>2987.6636164188385</v>
      </c>
      <c r="X517" s="43">
        <v>0</v>
      </c>
      <c r="Y517" s="43">
        <v>1643.815070538051</v>
      </c>
      <c r="Z517" s="56">
        <v>4.2282762283325583</v>
      </c>
      <c r="AA517" s="50">
        <v>3377.3564883710401</v>
      </c>
    </row>
    <row r="518" spans="2:27" x14ac:dyDescent="0.25">
      <c r="B518" s="50">
        <v>515</v>
      </c>
      <c r="C518" s="47">
        <v>7776.1601314526597</v>
      </c>
      <c r="D518" s="43">
        <v>2993.2445269167652</v>
      </c>
      <c r="E518" s="43">
        <v>717.06434728233194</v>
      </c>
      <c r="F518" s="43">
        <v>3377.7935808897018</v>
      </c>
      <c r="G518" s="43">
        <v>427.81892187951701</v>
      </c>
      <c r="H518" s="43">
        <v>8617.757367226015</v>
      </c>
      <c r="I518" s="43">
        <v>2842.1266611716451</v>
      </c>
      <c r="J518" s="43">
        <v>599.90723356379726</v>
      </c>
      <c r="K518" s="43">
        <v>2071.8298581242561</v>
      </c>
      <c r="L518" s="43">
        <v>438.68942350081466</v>
      </c>
      <c r="M518" s="43">
        <v>0</v>
      </c>
      <c r="N518" s="43">
        <v>4153.5596272945404</v>
      </c>
      <c r="O518" s="43">
        <v>0</v>
      </c>
      <c r="P518" s="43">
        <v>692.26339088280315</v>
      </c>
      <c r="Q518" s="43">
        <v>10351.42310775549</v>
      </c>
      <c r="R518" s="43">
        <v>2734.0852222309959</v>
      </c>
      <c r="S518" s="43">
        <v>612.29344085898538</v>
      </c>
      <c r="T518" s="43">
        <v>3345.985357016325</v>
      </c>
      <c r="U518" s="43">
        <v>321.66087287754618</v>
      </c>
      <c r="V518" s="43">
        <v>1</v>
      </c>
      <c r="W518" s="43">
        <v>3925.5047488212585</v>
      </c>
      <c r="X518" s="43">
        <v>0</v>
      </c>
      <c r="Y518" s="43">
        <v>1058.8907212048152</v>
      </c>
      <c r="Z518" s="56">
        <v>4.0234072346078502</v>
      </c>
      <c r="AA518" s="50">
        <v>5540.3173106172626</v>
      </c>
    </row>
    <row r="519" spans="2:27" x14ac:dyDescent="0.25">
      <c r="B519" s="50">
        <v>516</v>
      </c>
      <c r="C519" s="47">
        <v>8527.2982568867046</v>
      </c>
      <c r="D519" s="43">
        <v>2875.5859495885561</v>
      </c>
      <c r="E519" s="43">
        <v>626.24589245633683</v>
      </c>
      <c r="F519" s="43">
        <v>2956.4271427690983</v>
      </c>
      <c r="G519" s="43">
        <v>414.30503543059444</v>
      </c>
      <c r="H519" s="43">
        <v>8802.2048428927756</v>
      </c>
      <c r="I519" s="43">
        <v>2718.5584098101831</v>
      </c>
      <c r="J519" s="43">
        <v>558.33102177782916</v>
      </c>
      <c r="K519" s="43">
        <v>3404.4906885921955</v>
      </c>
      <c r="L519" s="43">
        <v>388.98905269466781</v>
      </c>
      <c r="M519" s="43">
        <v>0</v>
      </c>
      <c r="N519" s="43">
        <v>4158.1663002967834</v>
      </c>
      <c r="O519" s="43">
        <v>1</v>
      </c>
      <c r="P519" s="43">
        <v>895.65575573280728</v>
      </c>
      <c r="Q519" s="43">
        <v>9093.5959487937907</v>
      </c>
      <c r="R519" s="43">
        <v>3043.774936706252</v>
      </c>
      <c r="S519" s="43">
        <v>660.99033973615622</v>
      </c>
      <c r="T519" s="43">
        <v>2606.8083839118481</v>
      </c>
      <c r="U519" s="43">
        <v>486.63908131032611</v>
      </c>
      <c r="V519" s="43">
        <v>0</v>
      </c>
      <c r="W519" s="43">
        <v>1894.5047764778137</v>
      </c>
      <c r="X519" s="43">
        <v>1</v>
      </c>
      <c r="Y519" s="43">
        <v>1032.0556845295566</v>
      </c>
      <c r="Z519" s="56">
        <v>4.2008219105752405</v>
      </c>
      <c r="AA519" s="50">
        <v>4266.7517825180839</v>
      </c>
    </row>
    <row r="520" spans="2:27" x14ac:dyDescent="0.25">
      <c r="B520" s="50">
        <v>517</v>
      </c>
      <c r="C520" s="47">
        <v>7131.757810333369</v>
      </c>
      <c r="D520" s="43">
        <v>2284.3095890119594</v>
      </c>
      <c r="E520" s="43">
        <v>688.30892721699877</v>
      </c>
      <c r="F520" s="43">
        <v>1766.467207223177</v>
      </c>
      <c r="G520" s="43">
        <v>393.05140833320002</v>
      </c>
      <c r="H520" s="43">
        <v>7038.587393526841</v>
      </c>
      <c r="I520" s="43">
        <v>2454.8302082421956</v>
      </c>
      <c r="J520" s="43">
        <v>658.92083187558069</v>
      </c>
      <c r="K520" s="43">
        <v>3813.0368699133396</v>
      </c>
      <c r="L520" s="43">
        <v>361.00138059259069</v>
      </c>
      <c r="M520" s="43">
        <v>0</v>
      </c>
      <c r="N520" s="43">
        <v>4359.4256162643433</v>
      </c>
      <c r="O520" s="43">
        <v>0</v>
      </c>
      <c r="P520" s="43">
        <v>1188.8957915738752</v>
      </c>
      <c r="Q520" s="43">
        <v>6952.2938719808062</v>
      </c>
      <c r="R520" s="43">
        <v>2238.931274112756</v>
      </c>
      <c r="S520" s="43">
        <v>526.90227651675184</v>
      </c>
      <c r="T520" s="43">
        <v>1658.5935878753662</v>
      </c>
      <c r="U520" s="43">
        <v>387.4689244897275</v>
      </c>
      <c r="V520" s="43">
        <v>0</v>
      </c>
      <c r="W520" s="43">
        <v>1069.2570581436157</v>
      </c>
      <c r="X520" s="43">
        <v>0</v>
      </c>
      <c r="Y520" s="43">
        <v>839.86413478041072</v>
      </c>
      <c r="Z520" s="56">
        <v>4.1718544486401825</v>
      </c>
      <c r="AA520" s="50">
        <v>3059.5961800958562</v>
      </c>
    </row>
    <row r="521" spans="2:27" x14ac:dyDescent="0.25">
      <c r="B521" s="50">
        <v>518</v>
      </c>
      <c r="C521" s="47">
        <v>9037.1799256970044</v>
      </c>
      <c r="D521" s="43">
        <v>2173.2275207710504</v>
      </c>
      <c r="E521" s="43">
        <v>598.74493336808939</v>
      </c>
      <c r="F521" s="43">
        <v>1710.7074747979641</v>
      </c>
      <c r="G521" s="43">
        <v>463.27439631235745</v>
      </c>
      <c r="H521" s="43">
        <v>8017.1861489879175</v>
      </c>
      <c r="I521" s="43">
        <v>2118.4849737769914</v>
      </c>
      <c r="J521" s="43">
        <v>628.84583075517548</v>
      </c>
      <c r="K521" s="43">
        <v>3394.9618746340275</v>
      </c>
      <c r="L521" s="43">
        <v>359.46953419874455</v>
      </c>
      <c r="M521" s="43">
        <v>1</v>
      </c>
      <c r="N521" s="43">
        <v>4334.0032744407654</v>
      </c>
      <c r="O521" s="43">
        <v>1</v>
      </c>
      <c r="P521" s="43">
        <v>813.70798366626036</v>
      </c>
      <c r="Q521" s="43">
        <v>8544.2795816671096</v>
      </c>
      <c r="R521" s="43">
        <v>2488.7157651349412</v>
      </c>
      <c r="S521" s="43">
        <v>618.49780584862469</v>
      </c>
      <c r="T521" s="43">
        <v>2569.3470293283463</v>
      </c>
      <c r="U521" s="43">
        <v>388.72041284322188</v>
      </c>
      <c r="V521" s="43">
        <v>0</v>
      </c>
      <c r="W521" s="43">
        <v>4415.8606395721436</v>
      </c>
      <c r="X521" s="43">
        <v>0</v>
      </c>
      <c r="Y521" s="43">
        <v>1152.4877858505381</v>
      </c>
      <c r="Z521" s="56">
        <v>4.2074020298420534</v>
      </c>
      <c r="AA521" s="50">
        <v>3710.0235451966614</v>
      </c>
    </row>
    <row r="522" spans="2:27" x14ac:dyDescent="0.25">
      <c r="B522" s="50">
        <v>519</v>
      </c>
      <c r="C522" s="47">
        <v>7376.1542363894987</v>
      </c>
      <c r="D522" s="43">
        <v>2441.7307523765699</v>
      </c>
      <c r="E522" s="43">
        <v>638.40348892989505</v>
      </c>
      <c r="F522" s="43">
        <v>1717.9193049669266</v>
      </c>
      <c r="G522" s="43">
        <v>451.18321613744638</v>
      </c>
      <c r="H522" s="43">
        <v>6201.5090325513847</v>
      </c>
      <c r="I522" s="43">
        <v>3194.7311771909262</v>
      </c>
      <c r="J522" s="43">
        <v>640.66423827545657</v>
      </c>
      <c r="K522" s="43">
        <v>3059.9730138480663</v>
      </c>
      <c r="L522" s="43">
        <v>358.40808295284626</v>
      </c>
      <c r="M522" s="43">
        <v>0</v>
      </c>
      <c r="N522" s="43">
        <v>4525.8373770713806</v>
      </c>
      <c r="O522" s="43">
        <v>0</v>
      </c>
      <c r="P522" s="43">
        <v>1186.8906369844935</v>
      </c>
      <c r="Q522" s="43">
        <v>5873.1029694221543</v>
      </c>
      <c r="R522" s="43">
        <v>2833.9327784721836</v>
      </c>
      <c r="S522" s="43">
        <v>776.91406936583974</v>
      </c>
      <c r="T522" s="43">
        <v>3643.8520774245262</v>
      </c>
      <c r="U522" s="43">
        <v>445.67647076031949</v>
      </c>
      <c r="V522" s="43">
        <v>0</v>
      </c>
      <c r="W522" s="43">
        <v>2238.1972103118896</v>
      </c>
      <c r="X522" s="43">
        <v>0</v>
      </c>
      <c r="Y522" s="43">
        <v>819.44662026410901</v>
      </c>
      <c r="Z522" s="56">
        <v>4.0694579166565434</v>
      </c>
      <c r="AA522" s="50">
        <v>3581.1841930579676</v>
      </c>
    </row>
    <row r="523" spans="2:27" x14ac:dyDescent="0.25">
      <c r="B523" s="50">
        <v>520</v>
      </c>
      <c r="C523" s="47">
        <v>8517.298940712928</v>
      </c>
      <c r="D523" s="43">
        <v>2734.1605990108901</v>
      </c>
      <c r="E523" s="43">
        <v>582.31586656607874</v>
      </c>
      <c r="F523" s="43">
        <v>3359.080930352211</v>
      </c>
      <c r="G523" s="43">
        <v>419.04640362703981</v>
      </c>
      <c r="H523" s="43">
        <v>7140.8732197592981</v>
      </c>
      <c r="I523" s="43">
        <v>3074.9003368617687</v>
      </c>
      <c r="J523" s="43">
        <v>800.74126388385685</v>
      </c>
      <c r="K523" s="43">
        <v>2217.2889298200607</v>
      </c>
      <c r="L523" s="43">
        <v>474.60768560562553</v>
      </c>
      <c r="M523" s="43">
        <v>0</v>
      </c>
      <c r="N523" s="43">
        <v>1703.0178880691528</v>
      </c>
      <c r="O523" s="43">
        <v>0</v>
      </c>
      <c r="P523" s="43">
        <v>1090.3948989431883</v>
      </c>
      <c r="Q523" s="43">
        <v>7414.6631744850292</v>
      </c>
      <c r="R523" s="43">
        <v>2451.2297310796612</v>
      </c>
      <c r="S523" s="43">
        <v>619.155545770922</v>
      </c>
      <c r="T523" s="43">
        <v>2508.5588163137436</v>
      </c>
      <c r="U523" s="43">
        <v>419.68219449601719</v>
      </c>
      <c r="V523" s="43">
        <v>0</v>
      </c>
      <c r="W523" s="43">
        <v>4377.3570663928986</v>
      </c>
      <c r="X523" s="43">
        <v>0</v>
      </c>
      <c r="Y523" s="43">
        <v>692.51591571412359</v>
      </c>
      <c r="Z523" s="56">
        <v>4.1155404326640497</v>
      </c>
      <c r="AA523" s="50">
        <v>3502.1620363028337</v>
      </c>
    </row>
    <row r="524" spans="2:27" x14ac:dyDescent="0.25">
      <c r="B524" s="50">
        <v>521</v>
      </c>
      <c r="C524" s="47">
        <v>6756.4765163972406</v>
      </c>
      <c r="D524" s="43">
        <v>2460.7197391372401</v>
      </c>
      <c r="E524" s="43">
        <v>652.49503851004806</v>
      </c>
      <c r="F524" s="43">
        <v>1575.7173933088779</v>
      </c>
      <c r="G524" s="43">
        <v>449.49773270803621</v>
      </c>
      <c r="H524" s="43">
        <v>5731.7910459802533</v>
      </c>
      <c r="I524" s="43">
        <v>3161.2414257299738</v>
      </c>
      <c r="J524" s="43">
        <v>728.32028861995514</v>
      </c>
      <c r="K524" s="43">
        <v>3928.2402013242245</v>
      </c>
      <c r="L524" s="43">
        <v>389.97678980825884</v>
      </c>
      <c r="M524" s="43">
        <v>0</v>
      </c>
      <c r="N524" s="43">
        <v>2748.7706170082092</v>
      </c>
      <c r="O524" s="43">
        <v>1</v>
      </c>
      <c r="P524" s="43">
        <v>1085.939861746526</v>
      </c>
      <c r="Q524" s="43">
        <v>6538.6285780896396</v>
      </c>
      <c r="R524" s="43">
        <v>2520.9386030387386</v>
      </c>
      <c r="S524" s="43">
        <v>676.78713750135933</v>
      </c>
      <c r="T524" s="43">
        <v>2624.0069434046745</v>
      </c>
      <c r="U524" s="43">
        <v>376.96878316476477</v>
      </c>
      <c r="V524" s="43">
        <v>1</v>
      </c>
      <c r="W524" s="43">
        <v>3083.0647757053375</v>
      </c>
      <c r="X524" s="43">
        <v>1</v>
      </c>
      <c r="Y524" s="43">
        <v>1213.1522263648903</v>
      </c>
      <c r="Z524" s="56">
        <v>3.8601516518815884</v>
      </c>
      <c r="AA524" s="50">
        <v>4671.7198373486581</v>
      </c>
    </row>
    <row r="525" spans="2:27" x14ac:dyDescent="0.25">
      <c r="B525" s="50">
        <v>522</v>
      </c>
      <c r="C525" s="47">
        <v>7988.1838612201182</v>
      </c>
      <c r="D525" s="43">
        <v>2597.6428090500449</v>
      </c>
      <c r="E525" s="43">
        <v>598.26196207383362</v>
      </c>
      <c r="F525" s="43">
        <v>3764.0763673186302</v>
      </c>
      <c r="G525" s="43">
        <v>400.90445192926802</v>
      </c>
      <c r="H525" s="43">
        <v>10052.565814736081</v>
      </c>
      <c r="I525" s="43">
        <v>2877.4989113018451</v>
      </c>
      <c r="J525" s="43">
        <v>567.10234653719897</v>
      </c>
      <c r="K525" s="43">
        <v>2417.3366922140121</v>
      </c>
      <c r="L525" s="43">
        <v>349.77432502523544</v>
      </c>
      <c r="M525" s="43">
        <v>0</v>
      </c>
      <c r="N525" s="43">
        <v>2565.7010831832886</v>
      </c>
      <c r="O525" s="43">
        <v>0</v>
      </c>
      <c r="P525" s="43">
        <v>876.92840348235916</v>
      </c>
      <c r="Q525" s="43">
        <v>7486.3447272287867</v>
      </c>
      <c r="R525" s="43">
        <v>2105.4682750512138</v>
      </c>
      <c r="S525" s="43">
        <v>531.60713145363161</v>
      </c>
      <c r="T525" s="43">
        <v>1575.6499551236629</v>
      </c>
      <c r="U525" s="43">
        <v>408.09151740142312</v>
      </c>
      <c r="V525" s="43">
        <v>1</v>
      </c>
      <c r="W525" s="43">
        <v>2948.1015572547913</v>
      </c>
      <c r="X525" s="43">
        <v>0</v>
      </c>
      <c r="Y525" s="43">
        <v>880.27726062494219</v>
      </c>
      <c r="Z525" s="56">
        <v>4.0548671624200816</v>
      </c>
      <c r="AA525" s="50">
        <v>3959.5041022086616</v>
      </c>
    </row>
    <row r="526" spans="2:27" x14ac:dyDescent="0.25">
      <c r="B526" s="50">
        <v>523</v>
      </c>
      <c r="C526" s="47">
        <v>7479.8654284775748</v>
      </c>
      <c r="D526" s="43">
        <v>2430.1765141195324</v>
      </c>
      <c r="E526" s="43">
        <v>744.2528912348514</v>
      </c>
      <c r="F526" s="43">
        <v>2997.3287107050419</v>
      </c>
      <c r="G526" s="43">
        <v>403.68461325821647</v>
      </c>
      <c r="H526" s="43">
        <v>7590.2693095836066</v>
      </c>
      <c r="I526" s="43">
        <v>2635.8336980689146</v>
      </c>
      <c r="J526" s="43">
        <v>612.52402538181047</v>
      </c>
      <c r="K526" s="43">
        <v>2478.5043685138226</v>
      </c>
      <c r="L526" s="43">
        <v>374.2315430668848</v>
      </c>
      <c r="M526" s="43">
        <v>0</v>
      </c>
      <c r="N526" s="43">
        <v>4927.3896737098694</v>
      </c>
      <c r="O526" s="43">
        <v>0</v>
      </c>
      <c r="P526" s="43">
        <v>1236.2784102146461</v>
      </c>
      <c r="Q526" s="43">
        <v>7640.8766247274734</v>
      </c>
      <c r="R526" s="43">
        <v>3087.6810304585056</v>
      </c>
      <c r="S526" s="43">
        <v>752.72905868105511</v>
      </c>
      <c r="T526" s="43">
        <v>3884.5943078398705</v>
      </c>
      <c r="U526" s="43">
        <v>401.96762762700439</v>
      </c>
      <c r="V526" s="43">
        <v>0</v>
      </c>
      <c r="W526" s="43">
        <v>3641.227383852005</v>
      </c>
      <c r="X526" s="43">
        <v>0</v>
      </c>
      <c r="Y526" s="43">
        <v>837.25626883329096</v>
      </c>
      <c r="Z526" s="56">
        <v>4.1768371131215165</v>
      </c>
      <c r="AA526" s="50">
        <v>4014.4846914565533</v>
      </c>
    </row>
    <row r="527" spans="2:27" x14ac:dyDescent="0.25">
      <c r="B527" s="50">
        <v>524</v>
      </c>
      <c r="C527" s="47">
        <v>7385.388208926659</v>
      </c>
      <c r="D527" s="43">
        <v>2098.3744356554935</v>
      </c>
      <c r="E527" s="43">
        <v>760.86039308766658</v>
      </c>
      <c r="F527" s="43">
        <v>2565.7709963619709</v>
      </c>
      <c r="G527" s="43">
        <v>329.73515018387167</v>
      </c>
      <c r="H527" s="43">
        <v>8461.093543195213</v>
      </c>
      <c r="I527" s="43">
        <v>3774.8595889649346</v>
      </c>
      <c r="J527" s="43">
        <v>631.39525598785133</v>
      </c>
      <c r="K527" s="43">
        <v>2063.5166020691395</v>
      </c>
      <c r="L527" s="43">
        <v>382.61563521414701</v>
      </c>
      <c r="M527" s="43">
        <v>0</v>
      </c>
      <c r="N527" s="43">
        <v>1276.7574830055237</v>
      </c>
      <c r="O527" s="43">
        <v>0</v>
      </c>
      <c r="P527" s="43">
        <v>987.02191298356752</v>
      </c>
      <c r="Q527" s="43">
        <v>8118.3900079848499</v>
      </c>
      <c r="R527" s="43">
        <v>2783.2921710577066</v>
      </c>
      <c r="S527" s="43">
        <v>663.78534270982459</v>
      </c>
      <c r="T527" s="43">
        <v>2107.7219146490097</v>
      </c>
      <c r="U527" s="43">
        <v>414.85871759525344</v>
      </c>
      <c r="V527" s="43">
        <v>0</v>
      </c>
      <c r="W527" s="43">
        <v>2716.4164543151855</v>
      </c>
      <c r="X527" s="43">
        <v>1</v>
      </c>
      <c r="Y527" s="43">
        <v>1208.2946910489252</v>
      </c>
      <c r="Z527" s="56">
        <v>4.0445256894787205</v>
      </c>
      <c r="AA527" s="50">
        <v>4029.2345991121465</v>
      </c>
    </row>
    <row r="528" spans="2:27" x14ac:dyDescent="0.25">
      <c r="B528" s="50">
        <v>525</v>
      </c>
      <c r="C528" s="47">
        <v>9015.5243187338674</v>
      </c>
      <c r="D528" s="43">
        <v>2463.5398428071571</v>
      </c>
      <c r="E528" s="43">
        <v>515.7953009008296</v>
      </c>
      <c r="F528" s="43">
        <v>3311.7267046868801</v>
      </c>
      <c r="G528" s="43">
        <v>440.8847178220031</v>
      </c>
      <c r="H528" s="43">
        <v>6546.0079920627659</v>
      </c>
      <c r="I528" s="43">
        <v>3130.6615335751067</v>
      </c>
      <c r="J528" s="43">
        <v>743.04370362872908</v>
      </c>
      <c r="K528" s="43">
        <v>3199.0505616366863</v>
      </c>
      <c r="L528" s="43">
        <v>437.4353048159121</v>
      </c>
      <c r="M528" s="43">
        <v>0</v>
      </c>
      <c r="N528" s="43">
        <v>3499.4717128276825</v>
      </c>
      <c r="O528" s="43">
        <v>0</v>
      </c>
      <c r="P528" s="43">
        <v>638.10980811325624</v>
      </c>
      <c r="Q528" s="43">
        <v>7777.5068437706032</v>
      </c>
      <c r="R528" s="43">
        <v>2551.8388542303965</v>
      </c>
      <c r="S528" s="43">
        <v>605.32317839440782</v>
      </c>
      <c r="T528" s="43">
        <v>2497.3845957219601</v>
      </c>
      <c r="U528" s="43">
        <v>425.62562804775791</v>
      </c>
      <c r="V528" s="43">
        <v>0</v>
      </c>
      <c r="W528" s="43">
        <v>2043.4172909259796</v>
      </c>
      <c r="X528" s="43">
        <v>0</v>
      </c>
      <c r="Y528" s="43">
        <v>867.17527860056771</v>
      </c>
      <c r="Z528" s="56">
        <v>4.1621241970521687</v>
      </c>
      <c r="AA528" s="50">
        <v>3569.7346827584101</v>
      </c>
    </row>
    <row r="529" spans="2:27" x14ac:dyDescent="0.25">
      <c r="B529" s="50">
        <v>526</v>
      </c>
      <c r="C529" s="47">
        <v>6085.9988033312657</v>
      </c>
      <c r="D529" s="43">
        <v>3460.837408110533</v>
      </c>
      <c r="E529" s="43">
        <v>651.9981666307234</v>
      </c>
      <c r="F529" s="43">
        <v>3967.5629866123199</v>
      </c>
      <c r="G529" s="43">
        <v>384.59371198970905</v>
      </c>
      <c r="H529" s="43">
        <v>8487.8818493171057</v>
      </c>
      <c r="I529" s="43">
        <v>3040.055091711547</v>
      </c>
      <c r="J529" s="43">
        <v>639.54179220119522</v>
      </c>
      <c r="K529" s="43">
        <v>3132.5638069212437</v>
      </c>
      <c r="L529" s="43">
        <v>405.81568426890362</v>
      </c>
      <c r="M529" s="43">
        <v>0</v>
      </c>
      <c r="N529" s="43">
        <v>2523.1960809230804</v>
      </c>
      <c r="O529" s="43">
        <v>0</v>
      </c>
      <c r="P529" s="43">
        <v>909.33818855635377</v>
      </c>
      <c r="Q529" s="43">
        <v>6133.7783193781934</v>
      </c>
      <c r="R529" s="43">
        <v>2941.7176949167883</v>
      </c>
      <c r="S529" s="43">
        <v>668.58369295307853</v>
      </c>
      <c r="T529" s="43">
        <v>2178.3381533622742</v>
      </c>
      <c r="U529" s="43">
        <v>371.41044989104387</v>
      </c>
      <c r="V529" s="43">
        <v>0</v>
      </c>
      <c r="W529" s="43">
        <v>3140.2297883033752</v>
      </c>
      <c r="X529" s="43">
        <v>0</v>
      </c>
      <c r="Y529" s="43">
        <v>1236.2591131835504</v>
      </c>
      <c r="Z529" s="56">
        <v>3.775887722356627</v>
      </c>
      <c r="AA529" s="50">
        <v>3520.7159979334247</v>
      </c>
    </row>
    <row r="530" spans="2:27" x14ac:dyDescent="0.25">
      <c r="B530" s="50">
        <v>527</v>
      </c>
      <c r="C530" s="47">
        <v>7578.5452892759304</v>
      </c>
      <c r="D530" s="43">
        <v>3261.0949419913663</v>
      </c>
      <c r="E530" s="43">
        <v>741.42134036640141</v>
      </c>
      <c r="F530" s="43">
        <v>1999.3197447061539</v>
      </c>
      <c r="G530" s="43">
        <v>336.23096831106636</v>
      </c>
      <c r="H530" s="43">
        <v>5843.9539989626446</v>
      </c>
      <c r="I530" s="43">
        <v>2536.6294720259029</v>
      </c>
      <c r="J530" s="43">
        <v>554.00797419667026</v>
      </c>
      <c r="K530" s="43">
        <v>2174.1573776304722</v>
      </c>
      <c r="L530" s="43">
        <v>358.28673052920851</v>
      </c>
      <c r="M530" s="43">
        <v>0</v>
      </c>
      <c r="N530" s="43">
        <v>2085.3087129592896</v>
      </c>
      <c r="O530" s="43">
        <v>0</v>
      </c>
      <c r="P530" s="43">
        <v>866.13142609446129</v>
      </c>
      <c r="Q530" s="43">
        <v>7065.9769286645442</v>
      </c>
      <c r="R530" s="43">
        <v>2889.3411273898923</v>
      </c>
      <c r="S530" s="43">
        <v>662.5319430221133</v>
      </c>
      <c r="T530" s="43">
        <v>2691.9230259954929</v>
      </c>
      <c r="U530" s="43">
        <v>467.85457298024915</v>
      </c>
      <c r="V530" s="43">
        <v>1</v>
      </c>
      <c r="W530" s="43">
        <v>4403.5243747234344</v>
      </c>
      <c r="X530" s="43">
        <v>0</v>
      </c>
      <c r="Y530" s="43">
        <v>800.64943337262866</v>
      </c>
      <c r="Z530" s="56">
        <v>4.2844182052064639</v>
      </c>
      <c r="AA530" s="50">
        <v>4476.9560425886102</v>
      </c>
    </row>
    <row r="531" spans="2:27" x14ac:dyDescent="0.25">
      <c r="B531" s="50">
        <v>528</v>
      </c>
      <c r="C531" s="47">
        <v>5184.6541016640394</v>
      </c>
      <c r="D531" s="43">
        <v>2587.1834266440769</v>
      </c>
      <c r="E531" s="43">
        <v>720.53765217567025</v>
      </c>
      <c r="F531" s="43">
        <v>2142.6806208491325</v>
      </c>
      <c r="G531" s="43">
        <v>402.14303164927162</v>
      </c>
      <c r="H531" s="43">
        <v>8570.4955282518549</v>
      </c>
      <c r="I531" s="43">
        <v>2758.9373797445387</v>
      </c>
      <c r="J531" s="43">
        <v>728.84569930505427</v>
      </c>
      <c r="K531" s="43">
        <v>2081.9617590308189</v>
      </c>
      <c r="L531" s="43">
        <v>398.95324636496832</v>
      </c>
      <c r="M531" s="43">
        <v>0</v>
      </c>
      <c r="N531" s="43">
        <v>3727.011088848114</v>
      </c>
      <c r="O531" s="43">
        <v>0</v>
      </c>
      <c r="P531" s="43">
        <v>819.22114396602308</v>
      </c>
      <c r="Q531" s="43">
        <v>8420.285477870304</v>
      </c>
      <c r="R531" s="43">
        <v>2552.7823893630139</v>
      </c>
      <c r="S531" s="43">
        <v>591.01730714873122</v>
      </c>
      <c r="T531" s="43">
        <v>2997.3260675370693</v>
      </c>
      <c r="U531" s="43">
        <v>455.56142110395893</v>
      </c>
      <c r="V531" s="43">
        <v>0</v>
      </c>
      <c r="W531" s="43">
        <v>4606.7004489898682</v>
      </c>
      <c r="X531" s="43">
        <v>0</v>
      </c>
      <c r="Y531" s="43">
        <v>1438.3037233065502</v>
      </c>
      <c r="Z531" s="56">
        <v>4.0879108360122149</v>
      </c>
      <c r="AA531" s="50">
        <v>3918.1316094085223</v>
      </c>
    </row>
    <row r="532" spans="2:27" x14ac:dyDescent="0.25">
      <c r="B532" s="50">
        <v>529</v>
      </c>
      <c r="C532" s="47">
        <v>6808.1768005961731</v>
      </c>
      <c r="D532" s="43">
        <v>2315.5411082851097</v>
      </c>
      <c r="E532" s="43">
        <v>566.1551682619795</v>
      </c>
      <c r="F532" s="43">
        <v>3000.997564047575</v>
      </c>
      <c r="G532" s="43">
        <v>400.68929788025389</v>
      </c>
      <c r="H532" s="43">
        <v>9555.6487269851641</v>
      </c>
      <c r="I532" s="43">
        <v>2413.2962512992913</v>
      </c>
      <c r="J532" s="43">
        <v>619.9654571339762</v>
      </c>
      <c r="K532" s="43">
        <v>1534.5394195616245</v>
      </c>
      <c r="L532" s="43">
        <v>431.60297557476486</v>
      </c>
      <c r="M532" s="43">
        <v>0</v>
      </c>
      <c r="N532" s="43">
        <v>2787.3479654788971</v>
      </c>
      <c r="O532" s="43">
        <v>0</v>
      </c>
      <c r="P532" s="43">
        <v>850.84065451787842</v>
      </c>
      <c r="Q532" s="43">
        <v>8040.6994406123686</v>
      </c>
      <c r="R532" s="43">
        <v>2851.1586771724465</v>
      </c>
      <c r="S532" s="43">
        <v>643.93765800331994</v>
      </c>
      <c r="T532" s="43">
        <v>2400.5729551613331</v>
      </c>
      <c r="U532" s="43">
        <v>439.49719179430883</v>
      </c>
      <c r="V532" s="43">
        <v>0</v>
      </c>
      <c r="W532" s="43">
        <v>2302.8908023834229</v>
      </c>
      <c r="X532" s="43">
        <v>0</v>
      </c>
      <c r="Y532" s="43">
        <v>827.16551280144256</v>
      </c>
      <c r="Z532" s="56">
        <v>3.8379877780432152</v>
      </c>
      <c r="AA532" s="50">
        <v>4006.2310804395293</v>
      </c>
    </row>
    <row r="533" spans="2:27" x14ac:dyDescent="0.25">
      <c r="B533" s="50">
        <v>530</v>
      </c>
      <c r="C533" s="47">
        <v>7261.0347911411818</v>
      </c>
      <c r="D533" s="43">
        <v>2507.2985923743458</v>
      </c>
      <c r="E533" s="43">
        <v>691.29656180257643</v>
      </c>
      <c r="F533" s="43">
        <v>2400.833362787962</v>
      </c>
      <c r="G533" s="43">
        <v>401.36168184262351</v>
      </c>
      <c r="H533" s="43">
        <v>7673.581210807708</v>
      </c>
      <c r="I533" s="43">
        <v>2699.6433767027847</v>
      </c>
      <c r="J533" s="43">
        <v>713.29276539370744</v>
      </c>
      <c r="K533" s="43">
        <v>1588.746262639761</v>
      </c>
      <c r="L533" s="43">
        <v>428.83605207941969</v>
      </c>
      <c r="M533" s="43">
        <v>0</v>
      </c>
      <c r="N533" s="43">
        <v>2863.0945715904236</v>
      </c>
      <c r="O533" s="43">
        <v>0</v>
      </c>
      <c r="P533" s="43">
        <v>1298.1707436767774</v>
      </c>
      <c r="Q533" s="43">
        <v>5945.6932642790907</v>
      </c>
      <c r="R533" s="43">
        <v>2958.2000188343286</v>
      </c>
      <c r="S533" s="43">
        <v>719.51696216871642</v>
      </c>
      <c r="T533" s="43">
        <v>3769.5629650354385</v>
      </c>
      <c r="U533" s="43">
        <v>436.15168643894714</v>
      </c>
      <c r="V533" s="43">
        <v>0</v>
      </c>
      <c r="W533" s="43">
        <v>4921.3243839740753</v>
      </c>
      <c r="X533" s="43">
        <v>1</v>
      </c>
      <c r="Y533" s="43">
        <v>776.92055147572773</v>
      </c>
      <c r="Z533" s="56">
        <v>4.1183952963113768</v>
      </c>
      <c r="AA533" s="50">
        <v>3789.3510276222723</v>
      </c>
    </row>
    <row r="534" spans="2:27" x14ac:dyDescent="0.25">
      <c r="B534" s="50">
        <v>531</v>
      </c>
      <c r="C534" s="47">
        <v>9542.4350913848539</v>
      </c>
      <c r="D534" s="43">
        <v>2245.6145306358308</v>
      </c>
      <c r="E534" s="43">
        <v>688.03866037032162</v>
      </c>
      <c r="F534" s="43">
        <v>2229.7748112678528</v>
      </c>
      <c r="G534" s="43">
        <v>414.52390946012594</v>
      </c>
      <c r="H534" s="43">
        <v>7195.2669640667409</v>
      </c>
      <c r="I534" s="43">
        <v>2629.6758780859082</v>
      </c>
      <c r="J534" s="43">
        <v>665.05341125465884</v>
      </c>
      <c r="K534" s="43">
        <v>3665.6081962585449</v>
      </c>
      <c r="L534" s="43">
        <v>395.64221553364848</v>
      </c>
      <c r="M534" s="43">
        <v>0</v>
      </c>
      <c r="N534" s="43">
        <v>3838.0717225074768</v>
      </c>
      <c r="O534" s="43">
        <v>0</v>
      </c>
      <c r="P534" s="43">
        <v>804.32135255898527</v>
      </c>
      <c r="Q534" s="43">
        <v>9759.0736716445372</v>
      </c>
      <c r="R534" s="43">
        <v>2777.301120599765</v>
      </c>
      <c r="S534" s="43">
        <v>642.3407492989777</v>
      </c>
      <c r="T534" s="43">
        <v>2541.5013010799885</v>
      </c>
      <c r="U534" s="43">
        <v>423.82327455395995</v>
      </c>
      <c r="V534" s="43">
        <v>0</v>
      </c>
      <c r="W534" s="43">
        <v>3451.085709810257</v>
      </c>
      <c r="X534" s="43">
        <v>0</v>
      </c>
      <c r="Y534" s="43">
        <v>1066.0797572290271</v>
      </c>
      <c r="Z534" s="56">
        <v>4.020369878141314</v>
      </c>
      <c r="AA534" s="50">
        <v>4264.2942407834407</v>
      </c>
    </row>
    <row r="535" spans="2:27" x14ac:dyDescent="0.25">
      <c r="B535" s="50">
        <v>532</v>
      </c>
      <c r="C535" s="47">
        <v>8128.5879162540814</v>
      </c>
      <c r="D535" s="43">
        <v>2379.7491531482187</v>
      </c>
      <c r="E535" s="43">
        <v>667.22348846537284</v>
      </c>
      <c r="F535" s="43">
        <v>3585.6104584038258</v>
      </c>
      <c r="G535" s="43">
        <v>436.2607235007365</v>
      </c>
      <c r="H535" s="43">
        <v>6460.684322722931</v>
      </c>
      <c r="I535" s="43">
        <v>2720.1697382107213</v>
      </c>
      <c r="J535" s="43">
        <v>643.4687764600742</v>
      </c>
      <c r="K535" s="43">
        <v>1544.7703476250172</v>
      </c>
      <c r="L535" s="43">
        <v>468.11376861828973</v>
      </c>
      <c r="M535" s="43">
        <v>0</v>
      </c>
      <c r="N535" s="43">
        <v>2434.5286390781403</v>
      </c>
      <c r="O535" s="43">
        <v>0</v>
      </c>
      <c r="P535" s="43">
        <v>1333.5158865104106</v>
      </c>
      <c r="Q535" s="43">
        <v>8440.8835201169568</v>
      </c>
      <c r="R535" s="43">
        <v>2484.336913841189</v>
      </c>
      <c r="S535" s="43">
        <v>573.48937207670372</v>
      </c>
      <c r="T535" s="43">
        <v>2627.4230067431927</v>
      </c>
      <c r="U535" s="43">
        <v>403.5429206247158</v>
      </c>
      <c r="V535" s="43">
        <v>0</v>
      </c>
      <c r="W535" s="43">
        <v>1004.8398942947388</v>
      </c>
      <c r="X535" s="43">
        <v>0</v>
      </c>
      <c r="Y535" s="43">
        <v>765.26543690116023</v>
      </c>
      <c r="Z535" s="56">
        <v>4.2697514115848811</v>
      </c>
      <c r="AA535" s="50">
        <v>3637.1381460913494</v>
      </c>
    </row>
    <row r="536" spans="2:27" x14ac:dyDescent="0.25">
      <c r="B536" s="50">
        <v>533</v>
      </c>
      <c r="C536" s="47">
        <v>9485.162139942182</v>
      </c>
      <c r="D536" s="43">
        <v>2247.306208100159</v>
      </c>
      <c r="E536" s="43">
        <v>590.41168814958314</v>
      </c>
      <c r="F536" s="43">
        <v>2448.2598221302032</v>
      </c>
      <c r="G536" s="43">
        <v>454.38643497868463</v>
      </c>
      <c r="H536" s="43">
        <v>9114.2367572896401</v>
      </c>
      <c r="I536" s="43">
        <v>2853.2893509839305</v>
      </c>
      <c r="J536" s="43">
        <v>633.35199292010066</v>
      </c>
      <c r="K536" s="43">
        <v>2643.6916549503803</v>
      </c>
      <c r="L536" s="43">
        <v>395.73136988867753</v>
      </c>
      <c r="M536" s="43">
        <v>0</v>
      </c>
      <c r="N536" s="43">
        <v>3879.7183046340942</v>
      </c>
      <c r="O536" s="43">
        <v>0</v>
      </c>
      <c r="P536" s="43">
        <v>776.76651658353308</v>
      </c>
      <c r="Q536" s="43">
        <v>8021.1354206755514</v>
      </c>
      <c r="R536" s="43">
        <v>2602.8314061681899</v>
      </c>
      <c r="S536" s="43">
        <v>676.56439064559697</v>
      </c>
      <c r="T536" s="43">
        <v>2694.2126110196114</v>
      </c>
      <c r="U536" s="43">
        <v>359.65057148087982</v>
      </c>
      <c r="V536" s="43">
        <v>1</v>
      </c>
      <c r="W536" s="43">
        <v>2715.0680267810822</v>
      </c>
      <c r="X536" s="43">
        <v>0</v>
      </c>
      <c r="Y536" s="43">
        <v>826.67910705849783</v>
      </c>
      <c r="Z536" s="56">
        <v>4.0673927721424938</v>
      </c>
      <c r="AA536" s="50">
        <v>4442.5172190225549</v>
      </c>
    </row>
    <row r="537" spans="2:27" x14ac:dyDescent="0.25">
      <c r="B537" s="50">
        <v>534</v>
      </c>
      <c r="C537" s="47">
        <v>6015.1313101204587</v>
      </c>
      <c r="D537" s="43">
        <v>2754.4484019794268</v>
      </c>
      <c r="E537" s="43">
        <v>623.86095480146128</v>
      </c>
      <c r="F537" s="43">
        <v>3725.4316718876362</v>
      </c>
      <c r="G537" s="43">
        <v>327.40274340271412</v>
      </c>
      <c r="H537" s="43">
        <v>5750.4136490955379</v>
      </c>
      <c r="I537" s="43">
        <v>3126.6219286918608</v>
      </c>
      <c r="J537" s="43">
        <v>541.28398037376269</v>
      </c>
      <c r="K537" s="43">
        <v>1762.027276456356</v>
      </c>
      <c r="L537" s="43">
        <v>425.83231762168663</v>
      </c>
      <c r="M537" s="43">
        <v>0</v>
      </c>
      <c r="N537" s="43">
        <v>4435.0681641101837</v>
      </c>
      <c r="O537" s="43">
        <v>0</v>
      </c>
      <c r="P537" s="43">
        <v>884.44861870597242</v>
      </c>
      <c r="Q537" s="43">
        <v>8810.6995758134271</v>
      </c>
      <c r="R537" s="43">
        <v>2298.346705941145</v>
      </c>
      <c r="S537" s="43">
        <v>593.5924971360829</v>
      </c>
      <c r="T537" s="43">
        <v>1871.9412995874882</v>
      </c>
      <c r="U537" s="43">
        <v>382.25582785733627</v>
      </c>
      <c r="V537" s="43">
        <v>0</v>
      </c>
      <c r="W537" s="43">
        <v>4352.9233129024506</v>
      </c>
      <c r="X537" s="43">
        <v>0</v>
      </c>
      <c r="Y537" s="43">
        <v>1186.2556086158515</v>
      </c>
      <c r="Z537" s="56">
        <v>4.1478669496281091</v>
      </c>
      <c r="AA537" s="50">
        <v>3605.9102396417238</v>
      </c>
    </row>
    <row r="538" spans="2:27" x14ac:dyDescent="0.25">
      <c r="B538" s="50">
        <v>535</v>
      </c>
      <c r="C538" s="47">
        <v>9174.8145978614702</v>
      </c>
      <c r="D538" s="43">
        <v>3109.8130804907551</v>
      </c>
      <c r="E538" s="43">
        <v>612.2852579283541</v>
      </c>
      <c r="F538" s="43">
        <v>2729.9621951580048</v>
      </c>
      <c r="G538" s="43">
        <v>360.50178193751356</v>
      </c>
      <c r="H538" s="43">
        <v>7486.3897629944659</v>
      </c>
      <c r="I538" s="43">
        <v>2577.8109860078544</v>
      </c>
      <c r="J538" s="43">
        <v>646.3121478735568</v>
      </c>
      <c r="K538" s="43">
        <v>3782.4443289637566</v>
      </c>
      <c r="L538" s="43">
        <v>337.7429786715395</v>
      </c>
      <c r="M538" s="43">
        <v>0</v>
      </c>
      <c r="N538" s="43">
        <v>4906.2466380596161</v>
      </c>
      <c r="O538" s="43">
        <v>0</v>
      </c>
      <c r="P538" s="43">
        <v>591.36462374435291</v>
      </c>
      <c r="Q538" s="43">
        <v>9619.817247160714</v>
      </c>
      <c r="R538" s="43">
        <v>2452.7384360640654</v>
      </c>
      <c r="S538" s="43">
        <v>674.47651137831451</v>
      </c>
      <c r="T538" s="43">
        <v>2987.450565546751</v>
      </c>
      <c r="U538" s="43">
        <v>360.95940665325537</v>
      </c>
      <c r="V538" s="43">
        <v>0</v>
      </c>
      <c r="W538" s="43">
        <v>3702.2772650718689</v>
      </c>
      <c r="X538" s="43">
        <v>0</v>
      </c>
      <c r="Y538" s="43">
        <v>716.81085098404174</v>
      </c>
      <c r="Z538" s="56">
        <v>3.9236263366868864</v>
      </c>
      <c r="AA538" s="50">
        <v>4357.0515385108019</v>
      </c>
    </row>
    <row r="539" spans="2:27" x14ac:dyDescent="0.25">
      <c r="B539" s="50">
        <v>536</v>
      </c>
      <c r="C539" s="47">
        <v>9491.8013782994749</v>
      </c>
      <c r="D539" s="43">
        <v>2719.0202160904664</v>
      </c>
      <c r="E539" s="43">
        <v>775.26810963341745</v>
      </c>
      <c r="F539" s="43">
        <v>3363.8683471083641</v>
      </c>
      <c r="G539" s="43">
        <v>448.45957181437393</v>
      </c>
      <c r="H539" s="43">
        <v>7205.1761195061154</v>
      </c>
      <c r="I539" s="43">
        <v>2644.9914173609181</v>
      </c>
      <c r="J539" s="43">
        <v>580.25183832292782</v>
      </c>
      <c r="K539" s="43">
        <v>1968.0683659017086</v>
      </c>
      <c r="L539" s="43">
        <v>396.16437633231533</v>
      </c>
      <c r="M539" s="43">
        <v>0</v>
      </c>
      <c r="N539" s="43">
        <v>2333.06684923172</v>
      </c>
      <c r="O539" s="43">
        <v>0</v>
      </c>
      <c r="P539" s="43">
        <v>1168.0610417478752</v>
      </c>
      <c r="Q539" s="43">
        <v>7629.7304517870089</v>
      </c>
      <c r="R539" s="43">
        <v>3036.0649444398523</v>
      </c>
      <c r="S539" s="43">
        <v>604.41180458665951</v>
      </c>
      <c r="T539" s="43">
        <v>3673.3639016747475</v>
      </c>
      <c r="U539" s="43">
        <v>440.13548886122248</v>
      </c>
      <c r="V539" s="43">
        <v>0</v>
      </c>
      <c r="W539" s="43">
        <v>2334.8076362609863</v>
      </c>
      <c r="X539" s="43">
        <v>0</v>
      </c>
      <c r="Y539" s="43">
        <v>982.62351594304096</v>
      </c>
      <c r="Z539" s="56">
        <v>3.8766975777263757</v>
      </c>
      <c r="AA539" s="50">
        <v>4226.2018800440674</v>
      </c>
    </row>
    <row r="540" spans="2:27" x14ac:dyDescent="0.25">
      <c r="B540" s="50">
        <v>537</v>
      </c>
      <c r="C540" s="47">
        <v>7255.5071995584121</v>
      </c>
      <c r="D540" s="43">
        <v>2604.8416540780217</v>
      </c>
      <c r="E540" s="43">
        <v>584.97119013985741</v>
      </c>
      <c r="F540" s="43">
        <v>3794.48795825243</v>
      </c>
      <c r="G540" s="43">
        <v>389.34386290299534</v>
      </c>
      <c r="H540" s="43">
        <v>8716.7201050240092</v>
      </c>
      <c r="I540" s="43">
        <v>2831.9012685389584</v>
      </c>
      <c r="J540" s="43">
        <v>651.12162996871211</v>
      </c>
      <c r="K540" s="43">
        <v>1719.6993343532085</v>
      </c>
      <c r="L540" s="43">
        <v>403.20541509763672</v>
      </c>
      <c r="M540" s="43">
        <v>0</v>
      </c>
      <c r="N540" s="43">
        <v>4221.8904404640198</v>
      </c>
      <c r="O540" s="43">
        <v>0</v>
      </c>
      <c r="P540" s="43">
        <v>1250.669114875031</v>
      </c>
      <c r="Q540" s="43">
        <v>7458.0230360400283</v>
      </c>
      <c r="R540" s="43">
        <v>2625.5797384400098</v>
      </c>
      <c r="S540" s="43">
        <v>667.46221137304678</v>
      </c>
      <c r="T540" s="43">
        <v>3716.5009818971157</v>
      </c>
      <c r="U540" s="43">
        <v>327.8536810981193</v>
      </c>
      <c r="V540" s="43">
        <v>0</v>
      </c>
      <c r="W540" s="43">
        <v>4502.5298838615417</v>
      </c>
      <c r="X540" s="43">
        <v>0</v>
      </c>
      <c r="Y540" s="43">
        <v>714.92829906225336</v>
      </c>
      <c r="Z540" s="56">
        <v>3.9857752933858581</v>
      </c>
      <c r="AA540" s="50">
        <v>3962.9478548526854</v>
      </c>
    </row>
    <row r="541" spans="2:27" x14ac:dyDescent="0.25">
      <c r="B541" s="50">
        <v>538</v>
      </c>
      <c r="C541" s="47">
        <v>6132.4435079615696</v>
      </c>
      <c r="D541" s="43">
        <v>3231.4931368720759</v>
      </c>
      <c r="E541" s="43">
        <v>736.49870828562416</v>
      </c>
      <c r="F541" s="43">
        <v>3702.0374254882336</v>
      </c>
      <c r="G541" s="43">
        <v>386.55344866980687</v>
      </c>
      <c r="H541" s="43">
        <v>7700.8266400317807</v>
      </c>
      <c r="I541" s="43">
        <v>2300.962947501444</v>
      </c>
      <c r="J541" s="43">
        <v>517.75790502536961</v>
      </c>
      <c r="K541" s="43">
        <v>3207.8355334699154</v>
      </c>
      <c r="L541" s="43">
        <v>459.16503349205914</v>
      </c>
      <c r="M541" s="43">
        <v>0</v>
      </c>
      <c r="N541" s="43">
        <v>3102.5993046760559</v>
      </c>
      <c r="O541" s="43">
        <v>0</v>
      </c>
      <c r="P541" s="43">
        <v>924.54234782161984</v>
      </c>
      <c r="Q541" s="43">
        <v>6064.3700208497839</v>
      </c>
      <c r="R541" s="43">
        <v>2578.4603720352961</v>
      </c>
      <c r="S541" s="43">
        <v>674.24434665655212</v>
      </c>
      <c r="T541" s="43">
        <v>3751.1691881716251</v>
      </c>
      <c r="U541" s="43">
        <v>397.91431495126449</v>
      </c>
      <c r="V541" s="43">
        <v>0</v>
      </c>
      <c r="W541" s="43">
        <v>4031.5753078460693</v>
      </c>
      <c r="X541" s="43">
        <v>0</v>
      </c>
      <c r="Y541" s="43">
        <v>853.78364747131513</v>
      </c>
      <c r="Z541" s="56">
        <v>3.9418481165374533</v>
      </c>
      <c r="AA541" s="50">
        <v>3669.8923487117245</v>
      </c>
    </row>
    <row r="542" spans="2:27" x14ac:dyDescent="0.25">
      <c r="B542" s="50">
        <v>539</v>
      </c>
      <c r="C542" s="47">
        <v>7669.1922678354331</v>
      </c>
      <c r="D542" s="43">
        <v>2694.7142812823477</v>
      </c>
      <c r="E542" s="43">
        <v>726.68948491261858</v>
      </c>
      <c r="F542" s="43">
        <v>1742.2435121238232</v>
      </c>
      <c r="G542" s="43">
        <v>405.84402084129175</v>
      </c>
      <c r="H542" s="43">
        <v>10831.920428938087</v>
      </c>
      <c r="I542" s="43">
        <v>2574.6370595018998</v>
      </c>
      <c r="J542" s="43">
        <v>545.9023660439309</v>
      </c>
      <c r="K542" s="43">
        <v>3950.0188186764717</v>
      </c>
      <c r="L542" s="43">
        <v>390.96379120972011</v>
      </c>
      <c r="M542" s="43">
        <v>0</v>
      </c>
      <c r="N542" s="43">
        <v>3741.4168782234192</v>
      </c>
      <c r="O542" s="43">
        <v>0</v>
      </c>
      <c r="P542" s="43">
        <v>871.18138659544957</v>
      </c>
      <c r="Q542" s="43">
        <v>8990.7713516373769</v>
      </c>
      <c r="R542" s="43">
        <v>2541.8641560974402</v>
      </c>
      <c r="S542" s="43">
        <v>591.96881936924285</v>
      </c>
      <c r="T542" s="43">
        <v>2847.8107291460037</v>
      </c>
      <c r="U542" s="43">
        <v>365.01014704383624</v>
      </c>
      <c r="V542" s="43">
        <v>0</v>
      </c>
      <c r="W542" s="43">
        <v>1030.8844323158264</v>
      </c>
      <c r="X542" s="43">
        <v>0</v>
      </c>
      <c r="Y542" s="43">
        <v>917.04205918833213</v>
      </c>
      <c r="Z542" s="56">
        <v>3.9851043505741881</v>
      </c>
      <c r="AA542" s="50">
        <v>4099.6229373366214</v>
      </c>
    </row>
    <row r="543" spans="2:27" x14ac:dyDescent="0.25">
      <c r="B543" s="50">
        <v>540</v>
      </c>
      <c r="C543" s="47">
        <v>8622.2677017894002</v>
      </c>
      <c r="D543" s="43">
        <v>2598.5982326138692</v>
      </c>
      <c r="E543" s="43">
        <v>560.50384030511123</v>
      </c>
      <c r="F543" s="43">
        <v>2421.3775591552258</v>
      </c>
      <c r="G543" s="43">
        <v>458.19095317538574</v>
      </c>
      <c r="H543" s="43">
        <v>7094.7276754349568</v>
      </c>
      <c r="I543" s="43">
        <v>2205.7289666136026</v>
      </c>
      <c r="J543" s="43">
        <v>535.04968104844022</v>
      </c>
      <c r="K543" s="43">
        <v>1621.2238213419914</v>
      </c>
      <c r="L543" s="43">
        <v>369.84020328512133</v>
      </c>
      <c r="M543" s="43">
        <v>0</v>
      </c>
      <c r="N543" s="43">
        <v>3178.9854571819305</v>
      </c>
      <c r="O543" s="43">
        <v>0</v>
      </c>
      <c r="P543" s="43">
        <v>867.74983182220558</v>
      </c>
      <c r="Q543" s="43">
        <v>8505.3017264753908</v>
      </c>
      <c r="R543" s="43">
        <v>2784.0595381717912</v>
      </c>
      <c r="S543" s="43">
        <v>561.54124940626275</v>
      </c>
      <c r="T543" s="43">
        <v>2735.2294300496578</v>
      </c>
      <c r="U543" s="43">
        <v>418.56856634733577</v>
      </c>
      <c r="V543" s="43">
        <v>0</v>
      </c>
      <c r="W543" s="43">
        <v>1999.5463819503784</v>
      </c>
      <c r="X543" s="43">
        <v>1</v>
      </c>
      <c r="Y543" s="43">
        <v>974.07507798049846</v>
      </c>
      <c r="Z543" s="56">
        <v>3.9207356625510505</v>
      </c>
      <c r="AA543" s="50">
        <v>4330.5076010616831</v>
      </c>
    </row>
    <row r="544" spans="2:27" x14ac:dyDescent="0.25">
      <c r="B544" s="50">
        <v>541</v>
      </c>
      <c r="C544" s="47">
        <v>6727.2977240647742</v>
      </c>
      <c r="D544" s="43">
        <v>2152.7613900163351</v>
      </c>
      <c r="E544" s="43">
        <v>554.27847784742426</v>
      </c>
      <c r="F544" s="43">
        <v>2630.5458055436611</v>
      </c>
      <c r="G544" s="43">
        <v>374.29556126439519</v>
      </c>
      <c r="H544" s="43">
        <v>8125.3773530373601</v>
      </c>
      <c r="I544" s="43">
        <v>3332.0423013099216</v>
      </c>
      <c r="J544" s="43">
        <v>617.80196780152016</v>
      </c>
      <c r="K544" s="43">
        <v>2303.5511775314808</v>
      </c>
      <c r="L544" s="43">
        <v>395.15524322135462</v>
      </c>
      <c r="M544" s="43">
        <v>0</v>
      </c>
      <c r="N544" s="43">
        <v>3081.1913077831268</v>
      </c>
      <c r="O544" s="43">
        <v>0</v>
      </c>
      <c r="P544" s="43">
        <v>1088.834970456862</v>
      </c>
      <c r="Q544" s="43">
        <v>7987.9348094562947</v>
      </c>
      <c r="R544" s="43">
        <v>2907.019719506467</v>
      </c>
      <c r="S544" s="43">
        <v>665.8948920516865</v>
      </c>
      <c r="T544" s="43">
        <v>3510.0835014879704</v>
      </c>
      <c r="U544" s="43">
        <v>382.07289937174596</v>
      </c>
      <c r="V544" s="43">
        <v>0</v>
      </c>
      <c r="W544" s="43">
        <v>2357.2449431419373</v>
      </c>
      <c r="X544" s="43">
        <v>0</v>
      </c>
      <c r="Y544" s="43">
        <v>891.61936702293292</v>
      </c>
      <c r="Z544" s="56">
        <v>3.94958343324687</v>
      </c>
      <c r="AA544" s="50">
        <v>4165.7572500876358</v>
      </c>
    </row>
    <row r="545" spans="2:27" x14ac:dyDescent="0.25">
      <c r="B545" s="50">
        <v>542</v>
      </c>
      <c r="C545" s="47">
        <v>7473.9839687323165</v>
      </c>
      <c r="D545" s="43">
        <v>2783.3262743241053</v>
      </c>
      <c r="E545" s="43">
        <v>687.68476766072808</v>
      </c>
      <c r="F545" s="43">
        <v>2203.8955053687096</v>
      </c>
      <c r="G545" s="43">
        <v>405.13280153380003</v>
      </c>
      <c r="H545" s="43">
        <v>6828.8028333751236</v>
      </c>
      <c r="I545" s="43">
        <v>2290.9715865273915</v>
      </c>
      <c r="J545" s="43">
        <v>597.78204112135791</v>
      </c>
      <c r="K545" s="43">
        <v>2219.7855667769909</v>
      </c>
      <c r="L545" s="43">
        <v>394.97531161491423</v>
      </c>
      <c r="M545" s="43">
        <v>0</v>
      </c>
      <c r="N545" s="43">
        <v>2514.3467361927032</v>
      </c>
      <c r="O545" s="43">
        <v>0</v>
      </c>
      <c r="P545" s="43">
        <v>745.26861496464096</v>
      </c>
      <c r="Q545" s="43">
        <v>8413.3996690333934</v>
      </c>
      <c r="R545" s="43">
        <v>2165.1601697951342</v>
      </c>
      <c r="S545" s="43">
        <v>537.5931262937404</v>
      </c>
      <c r="T545" s="43">
        <v>1548.5514730215073</v>
      </c>
      <c r="U545" s="43">
        <v>424.16888580031321</v>
      </c>
      <c r="V545" s="43">
        <v>0</v>
      </c>
      <c r="W545" s="43">
        <v>4119.5477137565613</v>
      </c>
      <c r="X545" s="43">
        <v>0</v>
      </c>
      <c r="Y545" s="43">
        <v>1051.6082583837288</v>
      </c>
      <c r="Z545" s="56">
        <v>4.1407693693705694</v>
      </c>
      <c r="AA545" s="50">
        <v>3402.4771889398203</v>
      </c>
    </row>
    <row r="546" spans="2:27" x14ac:dyDescent="0.25">
      <c r="B546" s="50">
        <v>543</v>
      </c>
      <c r="C546" s="47">
        <v>7448.8150799814175</v>
      </c>
      <c r="D546" s="43">
        <v>3153.1050423438819</v>
      </c>
      <c r="E546" s="43">
        <v>694.72376255150527</v>
      </c>
      <c r="F546" s="43">
        <v>2440.2106730639935</v>
      </c>
      <c r="G546" s="43">
        <v>442.33950030357647</v>
      </c>
      <c r="H546" s="43">
        <v>8141.132667613907</v>
      </c>
      <c r="I546" s="43">
        <v>2862.2300589856141</v>
      </c>
      <c r="J546" s="43">
        <v>552.27115704225685</v>
      </c>
      <c r="K546" s="43">
        <v>3417.2988623380661</v>
      </c>
      <c r="L546" s="43">
        <v>413.85023912890165</v>
      </c>
      <c r="M546" s="43">
        <v>1</v>
      </c>
      <c r="N546" s="43">
        <v>3058.40536236763</v>
      </c>
      <c r="O546" s="43">
        <v>0</v>
      </c>
      <c r="P546" s="43">
        <v>877.26391619052333</v>
      </c>
      <c r="Q546" s="43">
        <v>6824.2372613918487</v>
      </c>
      <c r="R546" s="43">
        <v>2922.9716605691574</v>
      </c>
      <c r="S546" s="43">
        <v>746.39628258580569</v>
      </c>
      <c r="T546" s="43">
        <v>3878.0201685428619</v>
      </c>
      <c r="U546" s="43">
        <v>366.48690253840198</v>
      </c>
      <c r="V546" s="43">
        <v>0</v>
      </c>
      <c r="W546" s="43">
        <v>3195.5590832233429</v>
      </c>
      <c r="X546" s="43">
        <v>0</v>
      </c>
      <c r="Y546" s="43">
        <v>563.61641584885308</v>
      </c>
      <c r="Z546" s="56">
        <v>4.1987618014041361</v>
      </c>
      <c r="AA546" s="50">
        <v>3748.2746152365648</v>
      </c>
    </row>
    <row r="547" spans="2:27" x14ac:dyDescent="0.25">
      <c r="B547" s="50">
        <v>544</v>
      </c>
      <c r="C547" s="47">
        <v>7450.1123202209865</v>
      </c>
      <c r="D547" s="43">
        <v>3131.4402060381699</v>
      </c>
      <c r="E547" s="43">
        <v>759.41392993746854</v>
      </c>
      <c r="F547" s="43">
        <v>2642.7779683470726</v>
      </c>
      <c r="G547" s="43">
        <v>403.83212737416341</v>
      </c>
      <c r="H547" s="43">
        <v>8499.3042481234243</v>
      </c>
      <c r="I547" s="43">
        <v>3044.2630089582062</v>
      </c>
      <c r="J547" s="43">
        <v>574.88955716769419</v>
      </c>
      <c r="K547" s="43">
        <v>3668.2067595422268</v>
      </c>
      <c r="L547" s="43">
        <v>381.09270196305755</v>
      </c>
      <c r="M547" s="43">
        <v>0</v>
      </c>
      <c r="N547" s="43">
        <v>3668.9720878601074</v>
      </c>
      <c r="O547" s="43">
        <v>0</v>
      </c>
      <c r="P547" s="43">
        <v>652.98170339607589</v>
      </c>
      <c r="Q547" s="43">
        <v>7803.7769314898214</v>
      </c>
      <c r="R547" s="43">
        <v>2469.9457212631396</v>
      </c>
      <c r="S547" s="43">
        <v>633.54051692383564</v>
      </c>
      <c r="T547" s="43">
        <v>2870.6136299669743</v>
      </c>
      <c r="U547" s="43">
        <v>414.54331949631046</v>
      </c>
      <c r="V547" s="43">
        <v>0</v>
      </c>
      <c r="W547" s="43">
        <v>1404.856050491333</v>
      </c>
      <c r="X547" s="43">
        <v>0</v>
      </c>
      <c r="Y547" s="43">
        <v>834.38613713983841</v>
      </c>
      <c r="Z547" s="56">
        <v>3.8386972242452115</v>
      </c>
      <c r="AA547" s="50">
        <v>3957.7021139319754</v>
      </c>
    </row>
    <row r="548" spans="2:27" x14ac:dyDescent="0.25">
      <c r="B548" s="50">
        <v>545</v>
      </c>
      <c r="C548" s="47">
        <v>7807.5370242518511</v>
      </c>
      <c r="D548" s="43">
        <v>2781.1477372587692</v>
      </c>
      <c r="E548" s="43">
        <v>579.37683131278436</v>
      </c>
      <c r="F548" s="43">
        <v>3798.3359557390213</v>
      </c>
      <c r="G548" s="43">
        <v>374.9235427247163</v>
      </c>
      <c r="H548" s="43">
        <v>5825.0270427482774</v>
      </c>
      <c r="I548" s="43">
        <v>2487.790677110454</v>
      </c>
      <c r="J548" s="43">
        <v>634.68915384280683</v>
      </c>
      <c r="K548" s="43">
        <v>3430.9000876545906</v>
      </c>
      <c r="L548" s="43">
        <v>403.53965418978999</v>
      </c>
      <c r="M548" s="43">
        <v>0</v>
      </c>
      <c r="N548" s="43">
        <v>3469.1577410697937</v>
      </c>
      <c r="O548" s="43">
        <v>0</v>
      </c>
      <c r="P548" s="43">
        <v>572.41228637824531</v>
      </c>
      <c r="Q548" s="43">
        <v>8672.7377736903818</v>
      </c>
      <c r="R548" s="43">
        <v>2672.552827054526</v>
      </c>
      <c r="S548" s="43">
        <v>648.32370881026577</v>
      </c>
      <c r="T548" s="43">
        <v>2919.6561968326569</v>
      </c>
      <c r="U548" s="43">
        <v>323.87148596458957</v>
      </c>
      <c r="V548" s="43">
        <v>0</v>
      </c>
      <c r="W548" s="43">
        <v>2746.4847767353058</v>
      </c>
      <c r="X548" s="43">
        <v>0</v>
      </c>
      <c r="Y548" s="43">
        <v>698.44885644483361</v>
      </c>
      <c r="Z548" s="56">
        <v>4.0209855715072793</v>
      </c>
      <c r="AA548" s="50">
        <v>4038.1000388086136</v>
      </c>
    </row>
    <row r="549" spans="2:27" x14ac:dyDescent="0.25">
      <c r="B549" s="50">
        <v>546</v>
      </c>
      <c r="C549" s="47">
        <v>8554.5193420296891</v>
      </c>
      <c r="D549" s="43">
        <v>2530.4785741510086</v>
      </c>
      <c r="E549" s="43">
        <v>588.91829586402366</v>
      </c>
      <c r="F549" s="43">
        <v>2370.2536891400814</v>
      </c>
      <c r="G549" s="43">
        <v>441.46325617020057</v>
      </c>
      <c r="H549" s="43">
        <v>7874.1071496814675</v>
      </c>
      <c r="I549" s="43">
        <v>2734.5020482550917</v>
      </c>
      <c r="J549" s="43">
        <v>797.06672491797508</v>
      </c>
      <c r="K549" s="43">
        <v>1646.5997874736786</v>
      </c>
      <c r="L549" s="43">
        <v>356.20528485257717</v>
      </c>
      <c r="M549" s="43">
        <v>1</v>
      </c>
      <c r="N549" s="43">
        <v>1003.2872684001923</v>
      </c>
      <c r="O549" s="43">
        <v>0</v>
      </c>
      <c r="P549" s="43">
        <v>737.02341977802814</v>
      </c>
      <c r="Q549" s="43">
        <v>5869.1229455028279</v>
      </c>
      <c r="R549" s="43">
        <v>2635.9434339216705</v>
      </c>
      <c r="S549" s="43">
        <v>610.79541428514665</v>
      </c>
      <c r="T549" s="43">
        <v>2362.5969657301903</v>
      </c>
      <c r="U549" s="43">
        <v>377.26227645049823</v>
      </c>
      <c r="V549" s="43">
        <v>0</v>
      </c>
      <c r="W549" s="43">
        <v>3477.6125864982605</v>
      </c>
      <c r="X549" s="43">
        <v>0</v>
      </c>
      <c r="Y549" s="43">
        <v>1570.7962141109797</v>
      </c>
      <c r="Z549" s="56">
        <v>3.9096229494371322</v>
      </c>
      <c r="AA549" s="50">
        <v>3288.2252846764081</v>
      </c>
    </row>
    <row r="550" spans="2:27" x14ac:dyDescent="0.25">
      <c r="B550" s="50">
        <v>547</v>
      </c>
      <c r="C550" s="47">
        <v>8848.8038401286085</v>
      </c>
      <c r="D550" s="43">
        <v>2078.1921222257993</v>
      </c>
      <c r="E550" s="43">
        <v>636.1082767784302</v>
      </c>
      <c r="F550" s="43">
        <v>1506.2788219749928</v>
      </c>
      <c r="G550" s="43">
        <v>458.50389074429563</v>
      </c>
      <c r="H550" s="43">
        <v>8062.2449280162946</v>
      </c>
      <c r="I550" s="43">
        <v>2315.1477197480917</v>
      </c>
      <c r="J550" s="43">
        <v>524.93566414136069</v>
      </c>
      <c r="K550" s="43">
        <v>3196.6496402025223</v>
      </c>
      <c r="L550" s="43">
        <v>468.86780336020877</v>
      </c>
      <c r="M550" s="43">
        <v>0</v>
      </c>
      <c r="N550" s="43">
        <v>1642.7473285198212</v>
      </c>
      <c r="O550" s="43">
        <v>0</v>
      </c>
      <c r="P550" s="43">
        <v>612.5770155613402</v>
      </c>
      <c r="Q550" s="43">
        <v>8450.7758863551917</v>
      </c>
      <c r="R550" s="43">
        <v>2539.2797159903221</v>
      </c>
      <c r="S550" s="43">
        <v>615.45459391739962</v>
      </c>
      <c r="T550" s="43">
        <v>2593.0555191636086</v>
      </c>
      <c r="U550" s="43">
        <v>377.95082052191458</v>
      </c>
      <c r="V550" s="43">
        <v>0</v>
      </c>
      <c r="W550" s="43">
        <v>2927.3135499954224</v>
      </c>
      <c r="X550" s="43">
        <v>0</v>
      </c>
      <c r="Y550" s="43">
        <v>773.75970871942513</v>
      </c>
      <c r="Z550" s="56">
        <v>4.279800740275566</v>
      </c>
      <c r="AA550" s="50">
        <v>3639.5424649946444</v>
      </c>
    </row>
    <row r="551" spans="2:27" x14ac:dyDescent="0.25">
      <c r="B551" s="50">
        <v>548</v>
      </c>
      <c r="C551" s="47">
        <v>10405.373658873223</v>
      </c>
      <c r="D551" s="43">
        <v>2193.2360703195936</v>
      </c>
      <c r="E551" s="43">
        <v>528.47295762311751</v>
      </c>
      <c r="F551" s="43">
        <v>3457.5514858961105</v>
      </c>
      <c r="G551" s="43">
        <v>419.34028612817025</v>
      </c>
      <c r="H551" s="43">
        <v>10182.050175285687</v>
      </c>
      <c r="I551" s="43">
        <v>2494.2716070735523</v>
      </c>
      <c r="J551" s="43">
        <v>638.71278242315941</v>
      </c>
      <c r="K551" s="43">
        <v>1890.5653277039528</v>
      </c>
      <c r="L551" s="43">
        <v>385.29806926986419</v>
      </c>
      <c r="M551" s="43">
        <v>0</v>
      </c>
      <c r="N551" s="43">
        <v>1424.0118935108185</v>
      </c>
      <c r="O551" s="43">
        <v>0</v>
      </c>
      <c r="P551" s="43">
        <v>571.4363732008394</v>
      </c>
      <c r="Q551" s="43">
        <v>5756.0442535361926</v>
      </c>
      <c r="R551" s="43">
        <v>2861.1708998387035</v>
      </c>
      <c r="S551" s="43">
        <v>742.70507237388085</v>
      </c>
      <c r="T551" s="43">
        <v>3870.858378559351</v>
      </c>
      <c r="U551" s="43">
        <v>408.40134839332148</v>
      </c>
      <c r="V551" s="43">
        <v>0</v>
      </c>
      <c r="W551" s="43">
        <v>4442.6979515552521</v>
      </c>
      <c r="X551" s="43">
        <v>0</v>
      </c>
      <c r="Y551" s="43">
        <v>747.84491296045405</v>
      </c>
      <c r="Z551" s="56">
        <v>4.0448931002322768</v>
      </c>
      <c r="AA551" s="50">
        <v>3619.1759806608484</v>
      </c>
    </row>
    <row r="552" spans="2:27" x14ac:dyDescent="0.25">
      <c r="B552" s="50">
        <v>549</v>
      </c>
      <c r="C552" s="47">
        <v>6730.0244950570177</v>
      </c>
      <c r="D552" s="43">
        <v>2386.5607670937638</v>
      </c>
      <c r="E552" s="43">
        <v>653.87819588671994</v>
      </c>
      <c r="F552" s="43">
        <v>2902.0070891082287</v>
      </c>
      <c r="G552" s="43">
        <v>417.89699434951649</v>
      </c>
      <c r="H552" s="43">
        <v>7405.9863256578228</v>
      </c>
      <c r="I552" s="43">
        <v>2554.0971299079702</v>
      </c>
      <c r="J552" s="43">
        <v>666.44608163971964</v>
      </c>
      <c r="K552" s="43">
        <v>3830.9484246373177</v>
      </c>
      <c r="L552" s="43">
        <v>442.2268310404686</v>
      </c>
      <c r="M552" s="43">
        <v>0</v>
      </c>
      <c r="N552" s="43">
        <v>4716.4988722801208</v>
      </c>
      <c r="O552" s="43">
        <v>0</v>
      </c>
      <c r="P552" s="43">
        <v>1159.5265163778899</v>
      </c>
      <c r="Q552" s="43">
        <v>6032.869975309568</v>
      </c>
      <c r="R552" s="43">
        <v>2723.7292149129025</v>
      </c>
      <c r="S552" s="43">
        <v>689.09640352525685</v>
      </c>
      <c r="T552" s="43">
        <v>3445.1782755553722</v>
      </c>
      <c r="U552" s="43">
        <v>379.00704549109162</v>
      </c>
      <c r="V552" s="43">
        <v>0</v>
      </c>
      <c r="W552" s="43">
        <v>2848.2657678127289</v>
      </c>
      <c r="X552" s="43">
        <v>0</v>
      </c>
      <c r="Y552" s="43">
        <v>727.36467874268408</v>
      </c>
      <c r="Z552" s="56">
        <v>3.9218769311891051</v>
      </c>
      <c r="AA552" s="50">
        <v>3638.5335810289162</v>
      </c>
    </row>
    <row r="553" spans="2:27" x14ac:dyDescent="0.25">
      <c r="B553" s="50">
        <v>550</v>
      </c>
      <c r="C553" s="47">
        <v>7948.6264429217099</v>
      </c>
      <c r="D553" s="43">
        <v>2781.7823072721894</v>
      </c>
      <c r="E553" s="43">
        <v>567.84869116226514</v>
      </c>
      <c r="F553" s="43">
        <v>3774.8137465119362</v>
      </c>
      <c r="G553" s="43">
        <v>432.1210051373946</v>
      </c>
      <c r="H553" s="43">
        <v>9464.7993951366661</v>
      </c>
      <c r="I553" s="43">
        <v>3156.5746816456053</v>
      </c>
      <c r="J553" s="43">
        <v>702.93359486483291</v>
      </c>
      <c r="K553" s="43">
        <v>2861.5607616305351</v>
      </c>
      <c r="L553" s="43">
        <v>393.19909550600539</v>
      </c>
      <c r="M553" s="43">
        <v>0</v>
      </c>
      <c r="N553" s="43">
        <v>2126.7617716789246</v>
      </c>
      <c r="O553" s="43">
        <v>0</v>
      </c>
      <c r="P553" s="43">
        <v>1528.2310030733086</v>
      </c>
      <c r="Q553" s="43">
        <v>10314.255102433455</v>
      </c>
      <c r="R553" s="43">
        <v>2398.7759750763953</v>
      </c>
      <c r="S553" s="43">
        <v>559.18240616277603</v>
      </c>
      <c r="T553" s="43">
        <v>1692.9874947667122</v>
      </c>
      <c r="U553" s="43">
        <v>408.30079424243951</v>
      </c>
      <c r="V553" s="43">
        <v>0</v>
      </c>
      <c r="W553" s="43">
        <v>1459.1846606731415</v>
      </c>
      <c r="X553" s="43">
        <v>0</v>
      </c>
      <c r="Y553" s="43">
        <v>688.07737633456645</v>
      </c>
      <c r="Z553" s="56">
        <v>4.1032598647323981</v>
      </c>
      <c r="AA553" s="50">
        <v>3990.364323111085</v>
      </c>
    </row>
    <row r="554" spans="2:27" x14ac:dyDescent="0.25">
      <c r="B554" s="50">
        <v>551</v>
      </c>
      <c r="C554" s="47">
        <v>9976.039882648507</v>
      </c>
      <c r="D554" s="43">
        <v>2853.408263474018</v>
      </c>
      <c r="E554" s="43">
        <v>704.87294045429951</v>
      </c>
      <c r="F554" s="43">
        <v>2256.1498679220676</v>
      </c>
      <c r="G554" s="43">
        <v>403.34496618229252</v>
      </c>
      <c r="H554" s="43">
        <v>6666.0960579805678</v>
      </c>
      <c r="I554" s="43">
        <v>2394.0374863916486</v>
      </c>
      <c r="J554" s="43">
        <v>593.47164802085308</v>
      </c>
      <c r="K554" s="43">
        <v>1771.8508449196815</v>
      </c>
      <c r="L554" s="43">
        <v>430.53619854980968</v>
      </c>
      <c r="M554" s="43">
        <v>0</v>
      </c>
      <c r="N554" s="43">
        <v>2678.8173885345459</v>
      </c>
      <c r="O554" s="43">
        <v>0</v>
      </c>
      <c r="P554" s="43">
        <v>628.40788021409151</v>
      </c>
      <c r="Q554" s="43">
        <v>8645.9216628117865</v>
      </c>
      <c r="R554" s="43">
        <v>2425.6090776016313</v>
      </c>
      <c r="S554" s="43">
        <v>565.09752900526962</v>
      </c>
      <c r="T554" s="43">
        <v>2308.1851500272751</v>
      </c>
      <c r="U554" s="43">
        <v>376.08232932241981</v>
      </c>
      <c r="V554" s="43">
        <v>0</v>
      </c>
      <c r="W554" s="43">
        <v>4057.097708940506</v>
      </c>
      <c r="X554" s="43">
        <v>0</v>
      </c>
      <c r="Y554" s="43">
        <v>748.82872576101227</v>
      </c>
      <c r="Z554" s="56">
        <v>3.9405186922754205</v>
      </c>
      <c r="AA554" s="50">
        <v>3888.0403685945867</v>
      </c>
    </row>
    <row r="555" spans="2:27" x14ac:dyDescent="0.25">
      <c r="B555" s="50">
        <v>552</v>
      </c>
      <c r="C555" s="47">
        <v>7347.2490568892918</v>
      </c>
      <c r="D555" s="43">
        <v>2203.2528028556644</v>
      </c>
      <c r="E555" s="43">
        <v>704.5973274847745</v>
      </c>
      <c r="F555" s="43">
        <v>1763.1937369704247</v>
      </c>
      <c r="G555" s="43">
        <v>453.38092675404107</v>
      </c>
      <c r="H555" s="43">
        <v>6759.1093782396711</v>
      </c>
      <c r="I555" s="43">
        <v>2350.254023044713</v>
      </c>
      <c r="J555" s="43">
        <v>681.03732213512058</v>
      </c>
      <c r="K555" s="43">
        <v>1676.1195927858353</v>
      </c>
      <c r="L555" s="43">
        <v>477.83589350895409</v>
      </c>
      <c r="M555" s="43">
        <v>0</v>
      </c>
      <c r="N555" s="43">
        <v>3237.3667345046997</v>
      </c>
      <c r="O555" s="43">
        <v>0</v>
      </c>
      <c r="P555" s="43">
        <v>1198.5040630277322</v>
      </c>
      <c r="Q555" s="43">
        <v>7607.253893529878</v>
      </c>
      <c r="R555" s="43">
        <v>2896.9712364093098</v>
      </c>
      <c r="S555" s="43">
        <v>620.28588648445259</v>
      </c>
      <c r="T555" s="43">
        <v>3384.9023124575615</v>
      </c>
      <c r="U555" s="43">
        <v>368.22932431745573</v>
      </c>
      <c r="V555" s="43">
        <v>0</v>
      </c>
      <c r="W555" s="43">
        <v>4150.0196471214294</v>
      </c>
      <c r="X555" s="43">
        <v>0</v>
      </c>
      <c r="Y555" s="43">
        <v>587.16437532774057</v>
      </c>
      <c r="Z555" s="56">
        <v>3.9399809262457524</v>
      </c>
      <c r="AA555" s="50">
        <v>4029.8780502797558</v>
      </c>
    </row>
    <row r="556" spans="2:27" x14ac:dyDescent="0.25">
      <c r="B556" s="50">
        <v>553</v>
      </c>
      <c r="C556" s="47">
        <v>8359.1205919440563</v>
      </c>
      <c r="D556" s="43">
        <v>2804.7323735692039</v>
      </c>
      <c r="E556" s="43">
        <v>646.20515730909165</v>
      </c>
      <c r="F556" s="43">
        <v>3907.1458168327808</v>
      </c>
      <c r="G556" s="43">
        <v>428.13578257410666</v>
      </c>
      <c r="H556" s="43">
        <v>5470.1475219431077</v>
      </c>
      <c r="I556" s="43">
        <v>3665.3863774025967</v>
      </c>
      <c r="J556" s="43">
        <v>651.57234779860573</v>
      </c>
      <c r="K556" s="43">
        <v>3738.1994681060314</v>
      </c>
      <c r="L556" s="43">
        <v>430.22219810558022</v>
      </c>
      <c r="M556" s="43">
        <v>0</v>
      </c>
      <c r="N556" s="43">
        <v>2890.4596374034882</v>
      </c>
      <c r="O556" s="43">
        <v>1</v>
      </c>
      <c r="P556" s="43">
        <v>967.47310818453752</v>
      </c>
      <c r="Q556" s="43">
        <v>9656.0724647985553</v>
      </c>
      <c r="R556" s="43">
        <v>2574.2944508352984</v>
      </c>
      <c r="S556" s="43">
        <v>670.26187970725971</v>
      </c>
      <c r="T556" s="43">
        <v>3126.5030626952648</v>
      </c>
      <c r="U556" s="43">
        <v>418.14924328264954</v>
      </c>
      <c r="V556" s="43">
        <v>0</v>
      </c>
      <c r="W556" s="43">
        <v>3205.5405983924866</v>
      </c>
      <c r="X556" s="43">
        <v>0</v>
      </c>
      <c r="Y556" s="43">
        <v>938.62706414195804</v>
      </c>
      <c r="Z556" s="56">
        <v>4.0241185903627077</v>
      </c>
      <c r="AA556" s="50">
        <v>4335.1806636858146</v>
      </c>
    </row>
    <row r="557" spans="2:27" x14ac:dyDescent="0.25">
      <c r="B557" s="50">
        <v>554</v>
      </c>
      <c r="C557" s="47">
        <v>7763.7806578420968</v>
      </c>
      <c r="D557" s="43">
        <v>2778.8336039944716</v>
      </c>
      <c r="E557" s="43">
        <v>533.86039455788114</v>
      </c>
      <c r="F557" s="43">
        <v>1938.4495085477829</v>
      </c>
      <c r="G557" s="43">
        <v>482.21894528324196</v>
      </c>
      <c r="H557" s="43">
        <v>6851.726862171331</v>
      </c>
      <c r="I557" s="43">
        <v>3049.9458031610457</v>
      </c>
      <c r="J557" s="43">
        <v>634.10525421485897</v>
      </c>
      <c r="K557" s="43">
        <v>3290.0902810692787</v>
      </c>
      <c r="L557" s="43">
        <v>434.07498754638937</v>
      </c>
      <c r="M557" s="43">
        <v>1</v>
      </c>
      <c r="N557" s="43">
        <v>1652.7453060150146</v>
      </c>
      <c r="O557" s="43">
        <v>0</v>
      </c>
      <c r="P557" s="43">
        <v>996.04986553342087</v>
      </c>
      <c r="Q557" s="43">
        <v>8133.2548437132536</v>
      </c>
      <c r="R557" s="43">
        <v>2759.3545632175842</v>
      </c>
      <c r="S557" s="43">
        <v>770.26195564127204</v>
      </c>
      <c r="T557" s="43">
        <v>3129.4209438562393</v>
      </c>
      <c r="U557" s="43">
        <v>402.75745929872613</v>
      </c>
      <c r="V557" s="43">
        <v>0</v>
      </c>
      <c r="W557" s="43">
        <v>4900.4367032051086</v>
      </c>
      <c r="X557" s="43">
        <v>0</v>
      </c>
      <c r="Y557" s="43">
        <v>777.66812521410657</v>
      </c>
      <c r="Z557" s="56">
        <v>3.9880676338451218</v>
      </c>
      <c r="AA557" s="50">
        <v>4060.8764074827163</v>
      </c>
    </row>
    <row r="558" spans="2:27" x14ac:dyDescent="0.25">
      <c r="B558" s="50">
        <v>555</v>
      </c>
      <c r="C558" s="47">
        <v>10194.756715326901</v>
      </c>
      <c r="D558" s="43">
        <v>3038.4412486198526</v>
      </c>
      <c r="E558" s="43">
        <v>700.98928046930098</v>
      </c>
      <c r="F558" s="43">
        <v>2415.2395381033421</v>
      </c>
      <c r="G558" s="43">
        <v>378.32507224922733</v>
      </c>
      <c r="H558" s="43">
        <v>8030.322882644361</v>
      </c>
      <c r="I558" s="43">
        <v>2299.5021855221985</v>
      </c>
      <c r="J558" s="43">
        <v>656.9516122244429</v>
      </c>
      <c r="K558" s="43">
        <v>2735.8092302083969</v>
      </c>
      <c r="L558" s="43">
        <v>412.1376652557052</v>
      </c>
      <c r="M558" s="43">
        <v>0</v>
      </c>
      <c r="N558" s="43">
        <v>1327.3504614830017</v>
      </c>
      <c r="O558" s="43">
        <v>0</v>
      </c>
      <c r="P558" s="43">
        <v>803.88168856628886</v>
      </c>
      <c r="Q558" s="43">
        <v>8701.9174678309791</v>
      </c>
      <c r="R558" s="43">
        <v>2416.6640956498195</v>
      </c>
      <c r="S558" s="43">
        <v>578.86884525518531</v>
      </c>
      <c r="T558" s="43">
        <v>1987.790042757988</v>
      </c>
      <c r="U558" s="43">
        <v>348.08610000172257</v>
      </c>
      <c r="V558" s="43">
        <v>0</v>
      </c>
      <c r="W558" s="43">
        <v>3660.3008451461792</v>
      </c>
      <c r="X558" s="43">
        <v>0</v>
      </c>
      <c r="Y558" s="43">
        <v>544.72713280217283</v>
      </c>
      <c r="Z558" s="56">
        <v>4.0972005399299478</v>
      </c>
      <c r="AA558" s="50">
        <v>3669.170304207938</v>
      </c>
    </row>
    <row r="559" spans="2:27" x14ac:dyDescent="0.25">
      <c r="B559" s="50">
        <v>556</v>
      </c>
      <c r="C559" s="47">
        <v>9465.3384270044589</v>
      </c>
      <c r="D559" s="43">
        <v>2780.3950490229713</v>
      </c>
      <c r="E559" s="43">
        <v>561.18945659488213</v>
      </c>
      <c r="F559" s="43">
        <v>2769.6092522144318</v>
      </c>
      <c r="G559" s="43">
        <v>356.51992011394969</v>
      </c>
      <c r="H559" s="43">
        <v>6879.74705112417</v>
      </c>
      <c r="I559" s="43">
        <v>2339.9825688813326</v>
      </c>
      <c r="J559" s="43">
        <v>532.6454084213575</v>
      </c>
      <c r="K559" s="43">
        <v>3799.51764985919</v>
      </c>
      <c r="L559" s="43">
        <v>446.2204242881333</v>
      </c>
      <c r="M559" s="43">
        <v>1</v>
      </c>
      <c r="N559" s="43">
        <v>4054.4178199768066</v>
      </c>
      <c r="O559" s="43">
        <v>0</v>
      </c>
      <c r="P559" s="43">
        <v>832.97272322132324</v>
      </c>
      <c r="Q559" s="43">
        <v>8393.898919223604</v>
      </c>
      <c r="R559" s="43">
        <v>3531.8437843483935</v>
      </c>
      <c r="S559" s="43">
        <v>714.10838123614133</v>
      </c>
      <c r="T559" s="43">
        <v>3965.1331166923046</v>
      </c>
      <c r="U559" s="43">
        <v>398.07607381839341</v>
      </c>
      <c r="V559" s="43">
        <v>0</v>
      </c>
      <c r="W559" s="43">
        <v>2373.6734070777893</v>
      </c>
      <c r="X559" s="43">
        <v>1</v>
      </c>
      <c r="Y559" s="43">
        <v>739.14531923814388</v>
      </c>
      <c r="Z559" s="56">
        <v>3.950179017869075</v>
      </c>
      <c r="AA559" s="50">
        <v>4744.6471437812124</v>
      </c>
    </row>
    <row r="560" spans="2:27" x14ac:dyDescent="0.25">
      <c r="B560" s="50">
        <v>557</v>
      </c>
      <c r="C560" s="47">
        <v>6190.2580982996351</v>
      </c>
      <c r="D560" s="43">
        <v>2260.7347051651818</v>
      </c>
      <c r="E560" s="43">
        <v>519.04576340391145</v>
      </c>
      <c r="F560" s="43">
        <v>3605.9249432384968</v>
      </c>
      <c r="G560" s="43">
        <v>377.81948068189149</v>
      </c>
      <c r="H560" s="43">
        <v>6022.2302516284572</v>
      </c>
      <c r="I560" s="43">
        <v>3488.8188134306765</v>
      </c>
      <c r="J560" s="43">
        <v>694.79390191118114</v>
      </c>
      <c r="K560" s="43">
        <v>2573.4989847242832</v>
      </c>
      <c r="L560" s="43">
        <v>421.84120305444441</v>
      </c>
      <c r="M560" s="43">
        <v>0</v>
      </c>
      <c r="N560" s="43">
        <v>4645.0841341018677</v>
      </c>
      <c r="O560" s="43">
        <v>0</v>
      </c>
      <c r="P560" s="43">
        <v>540.43973340242428</v>
      </c>
      <c r="Q560" s="43">
        <v>8349.9897823984611</v>
      </c>
      <c r="R560" s="43">
        <v>2586.6087110070121</v>
      </c>
      <c r="S560" s="43">
        <v>612.34256104788733</v>
      </c>
      <c r="T560" s="43">
        <v>2242.0651979744434</v>
      </c>
      <c r="U560" s="43">
        <v>397.44283714160053</v>
      </c>
      <c r="V560" s="43">
        <v>0</v>
      </c>
      <c r="W560" s="43">
        <v>1061.296886920929</v>
      </c>
      <c r="X560" s="43">
        <v>0</v>
      </c>
      <c r="Y560" s="43">
        <v>1446.2651071744585</v>
      </c>
      <c r="Z560" s="56">
        <v>4.2226898744669263</v>
      </c>
      <c r="AA560" s="50">
        <v>3596.8658701195286</v>
      </c>
    </row>
    <row r="561" spans="2:27" x14ac:dyDescent="0.25">
      <c r="B561" s="50">
        <v>558</v>
      </c>
      <c r="C561" s="47">
        <v>6455.446907465388</v>
      </c>
      <c r="D561" s="43">
        <v>2263.7822084436548</v>
      </c>
      <c r="E561" s="43">
        <v>652.90895596662654</v>
      </c>
      <c r="F561" s="43">
        <v>2071.6194950044155</v>
      </c>
      <c r="G561" s="43">
        <v>344.41209392029668</v>
      </c>
      <c r="H561" s="43">
        <v>6087.7778571329654</v>
      </c>
      <c r="I561" s="43">
        <v>2676.0119204329899</v>
      </c>
      <c r="J561" s="43">
        <v>561.54573058678579</v>
      </c>
      <c r="K561" s="43">
        <v>3849.3928836286068</v>
      </c>
      <c r="L561" s="43">
        <v>413.00692705353561</v>
      </c>
      <c r="M561" s="43">
        <v>0</v>
      </c>
      <c r="N561" s="43">
        <v>2415.106339931488</v>
      </c>
      <c r="O561" s="43">
        <v>0</v>
      </c>
      <c r="P561" s="43">
        <v>1095.80320304322</v>
      </c>
      <c r="Q561" s="43">
        <v>6771.3243480300989</v>
      </c>
      <c r="R561" s="43">
        <v>3489.0323454272393</v>
      </c>
      <c r="S561" s="43">
        <v>774.07557205541661</v>
      </c>
      <c r="T561" s="43">
        <v>3917.546294927597</v>
      </c>
      <c r="U561" s="43">
        <v>390.42300121620985</v>
      </c>
      <c r="V561" s="43">
        <v>0</v>
      </c>
      <c r="W561" s="43">
        <v>3160.9969475269318</v>
      </c>
      <c r="X561" s="43">
        <v>0</v>
      </c>
      <c r="Y561" s="43">
        <v>822.43503048958223</v>
      </c>
      <c r="Z561" s="56">
        <v>3.934054802224356</v>
      </c>
      <c r="AA561" s="50">
        <v>4154.0858943846933</v>
      </c>
    </row>
    <row r="562" spans="2:27" x14ac:dyDescent="0.25">
      <c r="B562" s="50">
        <v>559</v>
      </c>
      <c r="C562" s="47">
        <v>8415.8971975978329</v>
      </c>
      <c r="D562" s="43">
        <v>3001.7748327656459</v>
      </c>
      <c r="E562" s="43">
        <v>527.17911664277381</v>
      </c>
      <c r="F562" s="43">
        <v>2604.7465309500694</v>
      </c>
      <c r="G562" s="43">
        <v>436.80877368935455</v>
      </c>
      <c r="H562" s="43">
        <v>8086.38919197835</v>
      </c>
      <c r="I562" s="43">
        <v>2165.6442252938978</v>
      </c>
      <c r="J562" s="43">
        <v>621.5071679954151</v>
      </c>
      <c r="K562" s="43">
        <v>2269.5293651521206</v>
      </c>
      <c r="L562" s="43">
        <v>407.1343357448651</v>
      </c>
      <c r="M562" s="43">
        <v>0</v>
      </c>
      <c r="N562" s="43">
        <v>4205.7540907859802</v>
      </c>
      <c r="O562" s="43">
        <v>0</v>
      </c>
      <c r="P562" s="43">
        <v>654.74025599915728</v>
      </c>
      <c r="Q562" s="43">
        <v>6490.4949855063696</v>
      </c>
      <c r="R562" s="43">
        <v>3232.2183899840993</v>
      </c>
      <c r="S562" s="43">
        <v>670.6252349955389</v>
      </c>
      <c r="T562" s="43">
        <v>3875.8073078095913</v>
      </c>
      <c r="U562" s="43">
        <v>437.71513984396108</v>
      </c>
      <c r="V562" s="43">
        <v>0</v>
      </c>
      <c r="W562" s="43">
        <v>3322.4703457355499</v>
      </c>
      <c r="X562" s="43">
        <v>0</v>
      </c>
      <c r="Y562" s="43">
        <v>681.576707828189</v>
      </c>
      <c r="Z562" s="56">
        <v>4.0122501616946362</v>
      </c>
      <c r="AA562" s="50">
        <v>3914.7262571248857</v>
      </c>
    </row>
    <row r="563" spans="2:27" x14ac:dyDescent="0.25">
      <c r="B563" s="50">
        <v>560</v>
      </c>
      <c r="C563" s="47">
        <v>6219.2341811863453</v>
      </c>
      <c r="D563" s="43">
        <v>2256.6194801034417</v>
      </c>
      <c r="E563" s="43">
        <v>528.99383551862297</v>
      </c>
      <c r="F563" s="43">
        <v>3923.6633595824242</v>
      </c>
      <c r="G563" s="43">
        <v>441.09304531190975</v>
      </c>
      <c r="H563" s="43">
        <v>8590.5312140664355</v>
      </c>
      <c r="I563" s="43">
        <v>2496.5834233198125</v>
      </c>
      <c r="J563" s="43">
        <v>619.57734775150811</v>
      </c>
      <c r="K563" s="43">
        <v>2751.9969156384468</v>
      </c>
      <c r="L563" s="43">
        <v>454.40550743248764</v>
      </c>
      <c r="M563" s="43">
        <v>0</v>
      </c>
      <c r="N563" s="43">
        <v>1776.1560184955597</v>
      </c>
      <c r="O563" s="43">
        <v>0</v>
      </c>
      <c r="P563" s="43">
        <v>1071.8420882952287</v>
      </c>
      <c r="Q563" s="43">
        <v>5949.2492348481155</v>
      </c>
      <c r="R563" s="43">
        <v>2327.1995262610544</v>
      </c>
      <c r="S563" s="43">
        <v>568.69675030540077</v>
      </c>
      <c r="T563" s="43">
        <v>2454.7753885388374</v>
      </c>
      <c r="U563" s="43">
        <v>422.54520323796862</v>
      </c>
      <c r="V563" s="43">
        <v>0</v>
      </c>
      <c r="W563" s="43">
        <v>3840.6461827754974</v>
      </c>
      <c r="X563" s="43">
        <v>0</v>
      </c>
      <c r="Y563" s="43">
        <v>1264.842895025397</v>
      </c>
      <c r="Z563" s="56">
        <v>3.9024751569502865</v>
      </c>
      <c r="AA563" s="50">
        <v>3260.1017537633097</v>
      </c>
    </row>
    <row r="564" spans="2:27" x14ac:dyDescent="0.25">
      <c r="B564" s="50">
        <v>561</v>
      </c>
      <c r="C564" s="47">
        <v>7525.8978906105622</v>
      </c>
      <c r="D564" s="43">
        <v>3215.4071144121963</v>
      </c>
      <c r="E564" s="43">
        <v>669.95662912380988</v>
      </c>
      <c r="F564" s="43">
        <v>3437.0021225512028</v>
      </c>
      <c r="G564" s="43">
        <v>396.33892223905769</v>
      </c>
      <c r="H564" s="43">
        <v>8381.6659936214055</v>
      </c>
      <c r="I564" s="43">
        <v>2848.1080814113438</v>
      </c>
      <c r="J564" s="43">
        <v>700.82805634796375</v>
      </c>
      <c r="K564" s="43">
        <v>2661.5008494257927</v>
      </c>
      <c r="L564" s="43">
        <v>415.64948705576109</v>
      </c>
      <c r="M564" s="43">
        <v>1</v>
      </c>
      <c r="N564" s="43">
        <v>3028.5039405822754</v>
      </c>
      <c r="O564" s="43">
        <v>0</v>
      </c>
      <c r="P564" s="43">
        <v>633.19478628836646</v>
      </c>
      <c r="Q564" s="43">
        <v>6372.6916799984156</v>
      </c>
      <c r="R564" s="43">
        <v>3459.7678633766473</v>
      </c>
      <c r="S564" s="43">
        <v>808.1654901070292</v>
      </c>
      <c r="T564" s="43">
        <v>3874.3631210923195</v>
      </c>
      <c r="U564" s="43">
        <v>384.24541835829461</v>
      </c>
      <c r="V564" s="43">
        <v>0</v>
      </c>
      <c r="W564" s="43">
        <v>3418.5543358325958</v>
      </c>
      <c r="X564" s="43">
        <v>0</v>
      </c>
      <c r="Y564" s="43">
        <v>1324.4337472231045</v>
      </c>
      <c r="Z564" s="56">
        <v>4.1284189516708993</v>
      </c>
      <c r="AA564" s="50">
        <v>3851.1676646813644</v>
      </c>
    </row>
    <row r="565" spans="2:27" x14ac:dyDescent="0.25">
      <c r="B565" s="50">
        <v>562</v>
      </c>
      <c r="C565" s="47">
        <v>5907.1562293512616</v>
      </c>
      <c r="D565" s="43">
        <v>2649.9313823188586</v>
      </c>
      <c r="E565" s="43">
        <v>643.45343431100196</v>
      </c>
      <c r="F565" s="43">
        <v>3121.9395534694195</v>
      </c>
      <c r="G565" s="43">
        <v>425.19089106807701</v>
      </c>
      <c r="H565" s="43">
        <v>6866.1880917706039</v>
      </c>
      <c r="I565" s="43">
        <v>2706.1447340494415</v>
      </c>
      <c r="J565" s="43">
        <v>626.40697854367568</v>
      </c>
      <c r="K565" s="43">
        <v>1709.0289579331875</v>
      </c>
      <c r="L565" s="43">
        <v>421.14655518272713</v>
      </c>
      <c r="M565" s="43">
        <v>0</v>
      </c>
      <c r="N565" s="43">
        <v>1212.2457451820374</v>
      </c>
      <c r="O565" s="43">
        <v>0</v>
      </c>
      <c r="P565" s="43">
        <v>1041.0995534599954</v>
      </c>
      <c r="Q565" s="43">
        <v>7130.8351942881318</v>
      </c>
      <c r="R565" s="43">
        <v>2116.624283527874</v>
      </c>
      <c r="S565" s="43">
        <v>546.6398490805301</v>
      </c>
      <c r="T565" s="43">
        <v>1584.5150277018547</v>
      </c>
      <c r="U565" s="43">
        <v>414.40058207214338</v>
      </c>
      <c r="V565" s="43">
        <v>0</v>
      </c>
      <c r="W565" s="43">
        <v>2572.6762228012085</v>
      </c>
      <c r="X565" s="43">
        <v>0</v>
      </c>
      <c r="Y565" s="43">
        <v>840.5305068311452</v>
      </c>
      <c r="Z565" s="56">
        <v>3.979635124993397</v>
      </c>
      <c r="AA565" s="50">
        <v>3214.6200681379701</v>
      </c>
    </row>
    <row r="566" spans="2:27" x14ac:dyDescent="0.25">
      <c r="B566" s="50">
        <v>563</v>
      </c>
      <c r="C566" s="47">
        <v>6451.7643805045709</v>
      </c>
      <c r="D566" s="43">
        <v>2530.0287808339463</v>
      </c>
      <c r="E566" s="43">
        <v>696.138415118068</v>
      </c>
      <c r="F566" s="43">
        <v>2898.5338705778122</v>
      </c>
      <c r="G566" s="43">
        <v>448.25585082068318</v>
      </c>
      <c r="H566" s="43">
        <v>8843.5069609319289</v>
      </c>
      <c r="I566" s="43">
        <v>2742.7059851323475</v>
      </c>
      <c r="J566" s="43">
        <v>687.63070051955788</v>
      </c>
      <c r="K566" s="43">
        <v>3859.4338922202587</v>
      </c>
      <c r="L566" s="43">
        <v>342.08256782524444</v>
      </c>
      <c r="M566" s="43">
        <v>0</v>
      </c>
      <c r="N566" s="43">
        <v>2741.3273868560791</v>
      </c>
      <c r="O566" s="43">
        <v>0</v>
      </c>
      <c r="P566" s="43">
        <v>811.2237101970677</v>
      </c>
      <c r="Q566" s="43">
        <v>9596.8264259712705</v>
      </c>
      <c r="R566" s="43">
        <v>2386.0296652832517</v>
      </c>
      <c r="S566" s="43">
        <v>610.80674708839047</v>
      </c>
      <c r="T566" s="43">
        <v>2423.704020678997</v>
      </c>
      <c r="U566" s="43">
        <v>407.37937083006256</v>
      </c>
      <c r="V566" s="43">
        <v>0</v>
      </c>
      <c r="W566" s="43">
        <v>4795.3774769306183</v>
      </c>
      <c r="X566" s="43">
        <v>0</v>
      </c>
      <c r="Y566" s="43">
        <v>656.03974730179789</v>
      </c>
      <c r="Z566" s="56">
        <v>4.333150595209184</v>
      </c>
      <c r="AA566" s="50">
        <v>3790.4858991080282</v>
      </c>
    </row>
    <row r="567" spans="2:27" x14ac:dyDescent="0.25">
      <c r="B567" s="50">
        <v>564</v>
      </c>
      <c r="C567" s="47">
        <v>5448.3694264471542</v>
      </c>
      <c r="D567" s="43">
        <v>2446.2688193181521</v>
      </c>
      <c r="E567" s="43">
        <v>607.9442845103531</v>
      </c>
      <c r="F567" s="43">
        <v>2711.0784564912319</v>
      </c>
      <c r="G567" s="43">
        <v>368.83653640739408</v>
      </c>
      <c r="H567" s="43">
        <v>5901.9766951726324</v>
      </c>
      <c r="I567" s="43">
        <v>2778.9725365193613</v>
      </c>
      <c r="J567" s="43">
        <v>693.42869543358211</v>
      </c>
      <c r="K567" s="43">
        <v>2866.5000629425049</v>
      </c>
      <c r="L567" s="43">
        <v>427.75789411812764</v>
      </c>
      <c r="M567" s="43">
        <v>0</v>
      </c>
      <c r="N567" s="43">
        <v>4097.5499784946442</v>
      </c>
      <c r="O567" s="43">
        <v>0</v>
      </c>
      <c r="P567" s="43">
        <v>560.37477975879847</v>
      </c>
      <c r="Q567" s="43">
        <v>7532.4378387149554</v>
      </c>
      <c r="R567" s="43">
        <v>2069.8646892854554</v>
      </c>
      <c r="S567" s="43">
        <v>544.10934150713615</v>
      </c>
      <c r="T567" s="43">
        <v>1763.5104784369469</v>
      </c>
      <c r="U567" s="43">
        <v>459.05519337824802</v>
      </c>
      <c r="V567" s="43">
        <v>1</v>
      </c>
      <c r="W567" s="43">
        <v>1538.2955815792084</v>
      </c>
      <c r="X567" s="43">
        <v>0</v>
      </c>
      <c r="Y567" s="43">
        <v>736.80418116628209</v>
      </c>
      <c r="Z567" s="56">
        <v>3.944044607642077</v>
      </c>
      <c r="AA567" s="50">
        <v>3779.6918153555503</v>
      </c>
    </row>
    <row r="568" spans="2:27" x14ac:dyDescent="0.25">
      <c r="B568" s="50">
        <v>565</v>
      </c>
      <c r="C568" s="47">
        <v>8052.360286313311</v>
      </c>
      <c r="D568" s="43">
        <v>2717.3972056330422</v>
      </c>
      <c r="E568" s="43">
        <v>665.98201616560118</v>
      </c>
      <c r="F568" s="43">
        <v>3534.0603485703468</v>
      </c>
      <c r="G568" s="43">
        <v>404.49285667322033</v>
      </c>
      <c r="H568" s="43">
        <v>8200.2477831153028</v>
      </c>
      <c r="I568" s="43">
        <v>2965.8899511017071</v>
      </c>
      <c r="J568" s="43">
        <v>691.34148526070749</v>
      </c>
      <c r="K568" s="43">
        <v>1870.508921444416</v>
      </c>
      <c r="L568" s="43">
        <v>422.93516134291576</v>
      </c>
      <c r="M568" s="43">
        <v>0</v>
      </c>
      <c r="N568" s="43">
        <v>3977.9505774974823</v>
      </c>
      <c r="O568" s="43">
        <v>0</v>
      </c>
      <c r="P568" s="43">
        <v>1110.9531899158783</v>
      </c>
      <c r="Q568" s="43">
        <v>7050.0106841721772</v>
      </c>
      <c r="R568" s="43">
        <v>2333.2362224442581</v>
      </c>
      <c r="S568" s="43">
        <v>643.83796564160457</v>
      </c>
      <c r="T568" s="43">
        <v>2787.7853792905807</v>
      </c>
      <c r="U568" s="43">
        <v>332.16509133925854</v>
      </c>
      <c r="V568" s="43">
        <v>0</v>
      </c>
      <c r="W568" s="43">
        <v>3165.3720626831055</v>
      </c>
      <c r="X568" s="43">
        <v>0</v>
      </c>
      <c r="Y568" s="43">
        <v>956.06573311547891</v>
      </c>
      <c r="Z568" s="56">
        <v>3.9728384005926807</v>
      </c>
      <c r="AA568" s="50">
        <v>3560.9390356218319</v>
      </c>
    </row>
    <row r="569" spans="2:27" x14ac:dyDescent="0.25">
      <c r="B569" s="50">
        <v>566</v>
      </c>
      <c r="C569" s="47">
        <v>7963.0261070223896</v>
      </c>
      <c r="D569" s="43">
        <v>2459.2597517614672</v>
      </c>
      <c r="E569" s="43">
        <v>610.57248666150463</v>
      </c>
      <c r="F569" s="43">
        <v>1800.9244410693645</v>
      </c>
      <c r="G569" s="43">
        <v>400.45269703415204</v>
      </c>
      <c r="H569" s="43">
        <v>8456.3364095017387</v>
      </c>
      <c r="I569" s="43">
        <v>2431.9216350010802</v>
      </c>
      <c r="J569" s="43">
        <v>696.71399879363253</v>
      </c>
      <c r="K569" s="43">
        <v>3297.3576682806015</v>
      </c>
      <c r="L569" s="43">
        <v>414.21910607539797</v>
      </c>
      <c r="M569" s="43">
        <v>0</v>
      </c>
      <c r="N569" s="43">
        <v>2828.3988833427429</v>
      </c>
      <c r="O569" s="43">
        <v>0</v>
      </c>
      <c r="P569" s="43">
        <v>1313.6386208356059</v>
      </c>
      <c r="Q569" s="43">
        <v>6918.9175192139601</v>
      </c>
      <c r="R569" s="43">
        <v>2948.4756689590877</v>
      </c>
      <c r="S569" s="43">
        <v>717.88875325641834</v>
      </c>
      <c r="T569" s="43">
        <v>3649.7527819871902</v>
      </c>
      <c r="U569" s="43">
        <v>379.51903381470544</v>
      </c>
      <c r="V569" s="43">
        <v>0</v>
      </c>
      <c r="W569" s="43">
        <v>1259.9058229923248</v>
      </c>
      <c r="X569" s="43">
        <v>0</v>
      </c>
      <c r="Y569" s="43">
        <v>910.30859986080873</v>
      </c>
      <c r="Z569" s="56">
        <v>3.8803595429686331</v>
      </c>
      <c r="AA569" s="50">
        <v>4023.9966385397352</v>
      </c>
    </row>
    <row r="570" spans="2:27" x14ac:dyDescent="0.25">
      <c r="B570" s="50">
        <v>567</v>
      </c>
      <c r="C570" s="47">
        <v>8476.4323694575869</v>
      </c>
      <c r="D570" s="43">
        <v>2783.9328079174593</v>
      </c>
      <c r="E570" s="43">
        <v>711.54797383629545</v>
      </c>
      <c r="F570" s="43">
        <v>2455.5763019621372</v>
      </c>
      <c r="G570" s="43">
        <v>426.96706134969673</v>
      </c>
      <c r="H570" s="43">
        <v>10540.255955176959</v>
      </c>
      <c r="I570" s="43">
        <v>2506.9202527429934</v>
      </c>
      <c r="J570" s="43">
        <v>637.21311939451357</v>
      </c>
      <c r="K570" s="43">
        <v>1733.9788235723972</v>
      </c>
      <c r="L570" s="43">
        <v>401.40293236028765</v>
      </c>
      <c r="M570" s="43">
        <v>0</v>
      </c>
      <c r="N570" s="43">
        <v>2686.8167405128479</v>
      </c>
      <c r="O570" s="43">
        <v>0</v>
      </c>
      <c r="P570" s="43">
        <v>625.03566554514032</v>
      </c>
      <c r="Q570" s="43">
        <v>9235.5419649742835</v>
      </c>
      <c r="R570" s="43">
        <v>2088.9513833242104</v>
      </c>
      <c r="S570" s="43">
        <v>532.08304311596919</v>
      </c>
      <c r="T570" s="43">
        <v>1650.2782286703587</v>
      </c>
      <c r="U570" s="43">
        <v>383.75478909253377</v>
      </c>
      <c r="V570" s="43">
        <v>0</v>
      </c>
      <c r="W570" s="43">
        <v>1427.9543883800507</v>
      </c>
      <c r="X570" s="43">
        <v>0</v>
      </c>
      <c r="Y570" s="43">
        <v>1178.7352607194405</v>
      </c>
      <c r="Z570" s="56">
        <v>4.0736168948815461</v>
      </c>
      <c r="AA570" s="50">
        <v>3655.377958562387</v>
      </c>
    </row>
    <row r="571" spans="2:27" x14ac:dyDescent="0.25">
      <c r="B571" s="50">
        <v>568</v>
      </c>
      <c r="C571" s="47">
        <v>6282.81093938921</v>
      </c>
      <c r="D571" s="43">
        <v>3132.9584631506732</v>
      </c>
      <c r="E571" s="43">
        <v>623.5807926851902</v>
      </c>
      <c r="F571" s="43">
        <v>3446.352027207613</v>
      </c>
      <c r="G571" s="43">
        <v>382.51927459699948</v>
      </c>
      <c r="H571" s="43">
        <v>8323.2096831739636</v>
      </c>
      <c r="I571" s="43">
        <v>2758.0145224995613</v>
      </c>
      <c r="J571" s="43">
        <v>589.13487385309179</v>
      </c>
      <c r="K571" s="43">
        <v>3167.0385110378265</v>
      </c>
      <c r="L571" s="43">
        <v>411.5275896226164</v>
      </c>
      <c r="M571" s="43">
        <v>0</v>
      </c>
      <c r="N571" s="43">
        <v>2006.4025611877441</v>
      </c>
      <c r="O571" s="43">
        <v>0</v>
      </c>
      <c r="P571" s="43">
        <v>822.96609329252021</v>
      </c>
      <c r="Q571" s="43">
        <v>6987.4626431844517</v>
      </c>
      <c r="R571" s="43">
        <v>2492.8756978065294</v>
      </c>
      <c r="S571" s="43">
        <v>618.89546118266878</v>
      </c>
      <c r="T571" s="43">
        <v>2151.5545679628849</v>
      </c>
      <c r="U571" s="43">
        <v>337.21834978670017</v>
      </c>
      <c r="V571" s="43">
        <v>0</v>
      </c>
      <c r="W571" s="43">
        <v>3352.2798569202423</v>
      </c>
      <c r="X571" s="43">
        <v>0</v>
      </c>
      <c r="Y571" s="43">
        <v>772.42402461592064</v>
      </c>
      <c r="Z571" s="56">
        <v>3.9311985688559012</v>
      </c>
      <c r="AA571" s="50">
        <v>3456.453924147047</v>
      </c>
    </row>
    <row r="572" spans="2:27" x14ac:dyDescent="0.25">
      <c r="B572" s="50">
        <v>569</v>
      </c>
      <c r="C572" s="47">
        <v>8865.7130007208652</v>
      </c>
      <c r="D572" s="43">
        <v>2698.9309143637261</v>
      </c>
      <c r="E572" s="43">
        <v>545.79681175178655</v>
      </c>
      <c r="F572" s="43">
        <v>3284.0605077147484</v>
      </c>
      <c r="G572" s="43">
        <v>410.45019157493709</v>
      </c>
      <c r="H572" s="43">
        <v>9190.9111534932526</v>
      </c>
      <c r="I572" s="43">
        <v>2573.6998331231871</v>
      </c>
      <c r="J572" s="43">
        <v>678.21978232729487</v>
      </c>
      <c r="K572" s="43">
        <v>3811.2043276429176</v>
      </c>
      <c r="L572" s="43">
        <v>425.95825846729667</v>
      </c>
      <c r="M572" s="43">
        <v>0</v>
      </c>
      <c r="N572" s="43">
        <v>4879.8819155693054</v>
      </c>
      <c r="O572" s="43">
        <v>0</v>
      </c>
      <c r="P572" s="43">
        <v>896.40563480176218</v>
      </c>
      <c r="Q572" s="43">
        <v>8081.699201921293</v>
      </c>
      <c r="R572" s="43">
        <v>2952.4345224751455</v>
      </c>
      <c r="S572" s="43">
        <v>662.67967137181097</v>
      </c>
      <c r="T572" s="43">
        <v>3719.0858900547028</v>
      </c>
      <c r="U572" s="43">
        <v>479.14292707809318</v>
      </c>
      <c r="V572" s="43">
        <v>0</v>
      </c>
      <c r="W572" s="43">
        <v>1695.9010124206543</v>
      </c>
      <c r="X572" s="43">
        <v>0</v>
      </c>
      <c r="Y572" s="43">
        <v>1219.5135695383678</v>
      </c>
      <c r="Z572" s="56">
        <v>4.0801851896988035</v>
      </c>
      <c r="AA572" s="50">
        <v>4140.7537715581548</v>
      </c>
    </row>
    <row r="573" spans="2:27" x14ac:dyDescent="0.25">
      <c r="B573" s="50">
        <v>570</v>
      </c>
      <c r="C573" s="47">
        <v>8225.5966445859158</v>
      </c>
      <c r="D573" s="43">
        <v>3181.4830812427335</v>
      </c>
      <c r="E573" s="43">
        <v>710.73072575977824</v>
      </c>
      <c r="F573" s="43">
        <v>3148.4588050842285</v>
      </c>
      <c r="G573" s="43">
        <v>406.79899652967669</v>
      </c>
      <c r="H573" s="43">
        <v>9253.4045400183077</v>
      </c>
      <c r="I573" s="43">
        <v>2080.8078718263082</v>
      </c>
      <c r="J573" s="43">
        <v>636.83057199982318</v>
      </c>
      <c r="K573" s="43">
        <v>2869.2608653008938</v>
      </c>
      <c r="L573" s="43">
        <v>386.75009729109672</v>
      </c>
      <c r="M573" s="43">
        <v>0</v>
      </c>
      <c r="N573" s="43">
        <v>1063.6204195022583</v>
      </c>
      <c r="O573" s="43">
        <v>0</v>
      </c>
      <c r="P573" s="43">
        <v>620.02245065934653</v>
      </c>
      <c r="Q573" s="43">
        <v>6557.2736572998183</v>
      </c>
      <c r="R573" s="43">
        <v>2357.6177503233694</v>
      </c>
      <c r="S573" s="43">
        <v>588.18001143720608</v>
      </c>
      <c r="T573" s="43">
        <v>1878.6326420307159</v>
      </c>
      <c r="U573" s="43">
        <v>483.58368863029352</v>
      </c>
      <c r="V573" s="43">
        <v>0</v>
      </c>
      <c r="W573" s="43">
        <v>4619.8392813205719</v>
      </c>
      <c r="X573" s="43">
        <v>0</v>
      </c>
      <c r="Y573" s="43">
        <v>998.50962227511309</v>
      </c>
      <c r="Z573" s="56">
        <v>3.9526335608349483</v>
      </c>
      <c r="AA573" s="50">
        <v>3254.8647760314416</v>
      </c>
    </row>
    <row r="574" spans="2:27" x14ac:dyDescent="0.25">
      <c r="B574" s="50">
        <v>571</v>
      </c>
      <c r="C574" s="47">
        <v>7434.9539352409674</v>
      </c>
      <c r="D574" s="43">
        <v>2322.5120352826789</v>
      </c>
      <c r="E574" s="43">
        <v>554.61003463610075</v>
      </c>
      <c r="F574" s="43">
        <v>2288.550683259964</v>
      </c>
      <c r="G574" s="43">
        <v>407.58683388203002</v>
      </c>
      <c r="H574" s="43">
        <v>6432.0926945340289</v>
      </c>
      <c r="I574" s="43">
        <v>3151.3042886652297</v>
      </c>
      <c r="J574" s="43">
        <v>604.38248857276346</v>
      </c>
      <c r="K574" s="43">
        <v>2908.695357888937</v>
      </c>
      <c r="L574" s="43">
        <v>422.76062904289148</v>
      </c>
      <c r="M574" s="43">
        <v>0</v>
      </c>
      <c r="N574" s="43">
        <v>2827.3659751415253</v>
      </c>
      <c r="O574" s="43">
        <v>0</v>
      </c>
      <c r="P574" s="43">
        <v>536.09405173272842</v>
      </c>
      <c r="Q574" s="43">
        <v>6196.2025801451355</v>
      </c>
      <c r="R574" s="43">
        <v>2114.1067212617399</v>
      </c>
      <c r="S574" s="43">
        <v>509.83258319085417</v>
      </c>
      <c r="T574" s="43">
        <v>1534.7054532170296</v>
      </c>
      <c r="U574" s="43">
        <v>455.236492143492</v>
      </c>
      <c r="V574" s="43">
        <v>0</v>
      </c>
      <c r="W574" s="43">
        <v>4380.4166450500488</v>
      </c>
      <c r="X574" s="43">
        <v>0</v>
      </c>
      <c r="Y574" s="43">
        <v>1168.3113430066467</v>
      </c>
      <c r="Z574" s="56">
        <v>3.8929685368090383</v>
      </c>
      <c r="AA574" s="50">
        <v>3033.6961930955295</v>
      </c>
    </row>
    <row r="575" spans="2:27" x14ac:dyDescent="0.25">
      <c r="B575" s="50">
        <v>572</v>
      </c>
      <c r="C575" s="47">
        <v>8091.4819849054984</v>
      </c>
      <c r="D575" s="43">
        <v>3314.9066525612861</v>
      </c>
      <c r="E575" s="43">
        <v>558.97997964241847</v>
      </c>
      <c r="F575" s="43">
        <v>3563.8151153922081</v>
      </c>
      <c r="G575" s="43">
        <v>375.08791023536048</v>
      </c>
      <c r="H575" s="43">
        <v>6686.6912375003521</v>
      </c>
      <c r="I575" s="43">
        <v>3545.9111226705095</v>
      </c>
      <c r="J575" s="43">
        <v>604.74457692865951</v>
      </c>
      <c r="K575" s="43">
        <v>2164.5596988499165</v>
      </c>
      <c r="L575" s="43">
        <v>426.29394228864828</v>
      </c>
      <c r="M575" s="43">
        <v>0</v>
      </c>
      <c r="N575" s="43">
        <v>2061.133761882782</v>
      </c>
      <c r="O575" s="43">
        <v>0</v>
      </c>
      <c r="P575" s="43">
        <v>612.00846750061567</v>
      </c>
      <c r="Q575" s="43">
        <v>7750.5710408211471</v>
      </c>
      <c r="R575" s="43">
        <v>2975.7151875421787</v>
      </c>
      <c r="S575" s="43">
        <v>625.76164758496282</v>
      </c>
      <c r="T575" s="43">
        <v>2100.6159551441669</v>
      </c>
      <c r="U575" s="43">
        <v>491.93909263135924</v>
      </c>
      <c r="V575" s="43">
        <v>0</v>
      </c>
      <c r="W575" s="43">
        <v>3259.3095142841339</v>
      </c>
      <c r="X575" s="43">
        <v>0</v>
      </c>
      <c r="Y575" s="43">
        <v>1007.9232626695327</v>
      </c>
      <c r="Z575" s="56">
        <v>4.0835871727446937</v>
      </c>
      <c r="AA575" s="50">
        <v>3659.6752540191587</v>
      </c>
    </row>
    <row r="576" spans="2:27" x14ac:dyDescent="0.25">
      <c r="B576" s="50">
        <v>573</v>
      </c>
      <c r="C576" s="47">
        <v>5899.2630624306867</v>
      </c>
      <c r="D576" s="43">
        <v>3238.7536924859069</v>
      </c>
      <c r="E576" s="43">
        <v>566.62935941048636</v>
      </c>
      <c r="F576" s="43">
        <v>3463.3489295840263</v>
      </c>
      <c r="G576" s="43">
        <v>387.23654927984012</v>
      </c>
      <c r="H576" s="43">
        <v>7120.2030492436779</v>
      </c>
      <c r="I576" s="43">
        <v>2633.8619519710492</v>
      </c>
      <c r="J576" s="43">
        <v>667.93848930897843</v>
      </c>
      <c r="K576" s="43">
        <v>3229.2695651948452</v>
      </c>
      <c r="L576" s="43">
        <v>370.03598002597107</v>
      </c>
      <c r="M576" s="43">
        <v>0</v>
      </c>
      <c r="N576" s="43">
        <v>2969.4200150966644</v>
      </c>
      <c r="O576" s="43">
        <v>0</v>
      </c>
      <c r="P576" s="43">
        <v>744.57805493350372</v>
      </c>
      <c r="Q576" s="43">
        <v>6601.6101782126188</v>
      </c>
      <c r="R576" s="43">
        <v>2175.0753632171013</v>
      </c>
      <c r="S576" s="43">
        <v>560.16704405065684</v>
      </c>
      <c r="T576" s="43">
        <v>1826.5702407062054</v>
      </c>
      <c r="U576" s="43">
        <v>331.65276473422176</v>
      </c>
      <c r="V576" s="43">
        <v>0</v>
      </c>
      <c r="W576" s="43">
        <v>1285.9894890785217</v>
      </c>
      <c r="X576" s="43">
        <v>0</v>
      </c>
      <c r="Y576" s="43">
        <v>1121.9061777590937</v>
      </c>
      <c r="Z576" s="56">
        <v>3.9407610725557158</v>
      </c>
      <c r="AA576" s="50">
        <v>3170.7265071052198</v>
      </c>
    </row>
    <row r="577" spans="2:27" x14ac:dyDescent="0.25">
      <c r="B577" s="50">
        <v>574</v>
      </c>
      <c r="C577" s="47">
        <v>8436.8705900978111</v>
      </c>
      <c r="D577" s="43">
        <v>2654.779159030677</v>
      </c>
      <c r="E577" s="43">
        <v>602.79443064204304</v>
      </c>
      <c r="F577" s="43">
        <v>2264.7513887286186</v>
      </c>
      <c r="G577" s="43">
        <v>402.49107101171285</v>
      </c>
      <c r="H577" s="43">
        <v>6598.2213385029409</v>
      </c>
      <c r="I577" s="43">
        <v>2052.0213467102653</v>
      </c>
      <c r="J577" s="43">
        <v>706.74173135262265</v>
      </c>
      <c r="K577" s="43">
        <v>2945.1261472702026</v>
      </c>
      <c r="L577" s="43">
        <v>349.98599965153778</v>
      </c>
      <c r="M577" s="43">
        <v>0</v>
      </c>
      <c r="N577" s="43">
        <v>4198.036545753479</v>
      </c>
      <c r="O577" s="43">
        <v>1</v>
      </c>
      <c r="P577" s="43">
        <v>739.17546403611345</v>
      </c>
      <c r="Q577" s="43">
        <v>9276.85349402471</v>
      </c>
      <c r="R577" s="43">
        <v>2146.9587438802382</v>
      </c>
      <c r="S577" s="43">
        <v>563.64806428754707</v>
      </c>
      <c r="T577" s="43">
        <v>1821.2167294323444</v>
      </c>
      <c r="U577" s="43">
        <v>423.54105726859501</v>
      </c>
      <c r="V577" s="43">
        <v>0</v>
      </c>
      <c r="W577" s="43">
        <v>4611.2708623409271</v>
      </c>
      <c r="X577" s="43">
        <v>0</v>
      </c>
      <c r="Y577" s="43">
        <v>1206.6532306595145</v>
      </c>
      <c r="Z577" s="56">
        <v>4.1130128687562753</v>
      </c>
      <c r="AA577" s="50">
        <v>3703.4209653468629</v>
      </c>
    </row>
    <row r="578" spans="2:27" x14ac:dyDescent="0.25">
      <c r="B578" s="50">
        <v>575</v>
      </c>
      <c r="C578" s="47">
        <v>6825.2878564370503</v>
      </c>
      <c r="D578" s="43">
        <v>2580.4714850180781</v>
      </c>
      <c r="E578" s="43">
        <v>621.83196195946834</v>
      </c>
      <c r="F578" s="43">
        <v>3887.7343571186066</v>
      </c>
      <c r="G578" s="43">
        <v>384.6415481631476</v>
      </c>
      <c r="H578" s="43">
        <v>6524.9399762857292</v>
      </c>
      <c r="I578" s="43">
        <v>2372.7870559075373</v>
      </c>
      <c r="J578" s="43">
        <v>746.79062708673928</v>
      </c>
      <c r="K578" s="43">
        <v>3433.0921413004398</v>
      </c>
      <c r="L578" s="43">
        <v>362.74620852223723</v>
      </c>
      <c r="M578" s="43">
        <v>0</v>
      </c>
      <c r="N578" s="43">
        <v>1087.7806191444397</v>
      </c>
      <c r="O578" s="43">
        <v>1</v>
      </c>
      <c r="P578" s="43">
        <v>701.62399174468806</v>
      </c>
      <c r="Q578" s="43">
        <v>8952.0557206185586</v>
      </c>
      <c r="R578" s="43">
        <v>2984.2122949598561</v>
      </c>
      <c r="S578" s="43">
        <v>779.29295274020114</v>
      </c>
      <c r="T578" s="43">
        <v>3608.8743835687637</v>
      </c>
      <c r="U578" s="43">
        <v>417.18177029667345</v>
      </c>
      <c r="V578" s="43">
        <v>0</v>
      </c>
      <c r="W578" s="43">
        <v>1981.0248928070068</v>
      </c>
      <c r="X578" s="43">
        <v>0</v>
      </c>
      <c r="Y578" s="43">
        <v>1132.7840861114496</v>
      </c>
      <c r="Z578" s="56">
        <v>4.1371428728370656</v>
      </c>
      <c r="AA578" s="50">
        <v>4288.3742881274129</v>
      </c>
    </row>
    <row r="579" spans="2:27" x14ac:dyDescent="0.25">
      <c r="B579" s="50">
        <v>576</v>
      </c>
      <c r="C579" s="47">
        <v>8956.7277482492646</v>
      </c>
      <c r="D579" s="43">
        <v>2240.12285808564</v>
      </c>
      <c r="E579" s="43">
        <v>603.12382373004255</v>
      </c>
      <c r="F579" s="43">
        <v>1861.3162235915661</v>
      </c>
      <c r="G579" s="43">
        <v>427.43581290937425</v>
      </c>
      <c r="H579" s="43">
        <v>7923.8963196799759</v>
      </c>
      <c r="I579" s="43">
        <v>3253.5579957231494</v>
      </c>
      <c r="J579" s="43">
        <v>778.17911008412193</v>
      </c>
      <c r="K579" s="43">
        <v>2243.3409078419209</v>
      </c>
      <c r="L579" s="43">
        <v>463.50849021203265</v>
      </c>
      <c r="M579" s="43">
        <v>0</v>
      </c>
      <c r="N579" s="43">
        <v>1670.3500471115112</v>
      </c>
      <c r="O579" s="43">
        <v>0</v>
      </c>
      <c r="P579" s="43">
        <v>623.28675915486156</v>
      </c>
      <c r="Q579" s="43">
        <v>8074.6358447079829</v>
      </c>
      <c r="R579" s="43">
        <v>2824.2959523127656</v>
      </c>
      <c r="S579" s="43">
        <v>714.93683149725632</v>
      </c>
      <c r="T579" s="43">
        <v>3155.7132039964199</v>
      </c>
      <c r="U579" s="43">
        <v>394.89539504700554</v>
      </c>
      <c r="V579" s="43">
        <v>1</v>
      </c>
      <c r="W579" s="43">
        <v>1557.8208765983582</v>
      </c>
      <c r="X579" s="43">
        <v>0</v>
      </c>
      <c r="Y579" s="43">
        <v>676.38226559982468</v>
      </c>
      <c r="Z579" s="56">
        <v>4.0502276093102711</v>
      </c>
      <c r="AA579" s="50">
        <v>4375.6301654310701</v>
      </c>
    </row>
    <row r="580" spans="2:27" x14ac:dyDescent="0.25">
      <c r="B580" s="50">
        <v>577</v>
      </c>
      <c r="C580" s="47">
        <v>9240.4242982402175</v>
      </c>
      <c r="D580" s="43">
        <v>2592.0492011181186</v>
      </c>
      <c r="E580" s="43">
        <v>812.46683430117378</v>
      </c>
      <c r="F580" s="43">
        <v>3166.0127694904804</v>
      </c>
      <c r="G580" s="43">
        <v>453.59357770128361</v>
      </c>
      <c r="H580" s="43">
        <v>8275.1642667750002</v>
      </c>
      <c r="I580" s="43">
        <v>3477.7592119583833</v>
      </c>
      <c r="J580" s="43">
        <v>551.10119731157681</v>
      </c>
      <c r="K580" s="43">
        <v>2887.5793193280697</v>
      </c>
      <c r="L580" s="43">
        <v>332.11052217159113</v>
      </c>
      <c r="M580" s="43">
        <v>1</v>
      </c>
      <c r="N580" s="43">
        <v>2866.591813325882</v>
      </c>
      <c r="O580" s="43">
        <v>0</v>
      </c>
      <c r="P580" s="43">
        <v>628.81800268190602</v>
      </c>
      <c r="Q580" s="43">
        <v>6813.1682296573345</v>
      </c>
      <c r="R580" s="43">
        <v>2429.0274586647251</v>
      </c>
      <c r="S580" s="43">
        <v>531.02602402629282</v>
      </c>
      <c r="T580" s="43">
        <v>1938.523313999176</v>
      </c>
      <c r="U580" s="43">
        <v>351.01585295755098</v>
      </c>
      <c r="V580" s="43">
        <v>0</v>
      </c>
      <c r="W580" s="43">
        <v>4798.6508541107178</v>
      </c>
      <c r="X580" s="43">
        <v>0</v>
      </c>
      <c r="Y580" s="43">
        <v>1036.2085321928407</v>
      </c>
      <c r="Z580" s="56">
        <v>3.8432808895473407</v>
      </c>
      <c r="AA580" s="50">
        <v>3398.8566682264022</v>
      </c>
    </row>
    <row r="581" spans="2:27" x14ac:dyDescent="0.25">
      <c r="B581" s="50">
        <v>578</v>
      </c>
      <c r="C581" s="47">
        <v>10059.830182802658</v>
      </c>
      <c r="D581" s="43">
        <v>3503.1751431516504</v>
      </c>
      <c r="E581" s="43">
        <v>580.3430548862865</v>
      </c>
      <c r="F581" s="43">
        <v>3599.0975958108902</v>
      </c>
      <c r="G581" s="43">
        <v>349.65237238580414</v>
      </c>
      <c r="H581" s="43">
        <v>7685.6476261852731</v>
      </c>
      <c r="I581" s="43">
        <v>2334.4909510084344</v>
      </c>
      <c r="J581" s="43">
        <v>575.18442875905612</v>
      </c>
      <c r="K581" s="43">
        <v>2126.7922675609589</v>
      </c>
      <c r="L581" s="43">
        <v>358.97959026287134</v>
      </c>
      <c r="M581" s="43">
        <v>0</v>
      </c>
      <c r="N581" s="43">
        <v>2407.4638681411743</v>
      </c>
      <c r="O581" s="43">
        <v>0</v>
      </c>
      <c r="P581" s="43">
        <v>1067.7014731043098</v>
      </c>
      <c r="Q581" s="43">
        <v>5579.8450292366224</v>
      </c>
      <c r="R581" s="43">
        <v>2252.8508501227475</v>
      </c>
      <c r="S581" s="43">
        <v>523.78381169075737</v>
      </c>
      <c r="T581" s="43">
        <v>2001.8667335808277</v>
      </c>
      <c r="U581" s="43">
        <v>359.35692119251615</v>
      </c>
      <c r="V581" s="43">
        <v>1</v>
      </c>
      <c r="W581" s="43">
        <v>3436.938946723938</v>
      </c>
      <c r="X581" s="43">
        <v>0</v>
      </c>
      <c r="Y581" s="43">
        <v>793.07823452146499</v>
      </c>
      <c r="Z581" s="56">
        <v>4.1539592376226624</v>
      </c>
      <c r="AA581" s="50">
        <v>3648.2404919361961</v>
      </c>
    </row>
    <row r="582" spans="2:27" x14ac:dyDescent="0.25">
      <c r="B582" s="50">
        <v>579</v>
      </c>
      <c r="C582" s="47">
        <v>6089.8684647488653</v>
      </c>
      <c r="D582" s="43">
        <v>3123.2446134563079</v>
      </c>
      <c r="E582" s="43">
        <v>659.25273726012369</v>
      </c>
      <c r="F582" s="43">
        <v>3081.0984675586224</v>
      </c>
      <c r="G582" s="43">
        <v>436.44907921724041</v>
      </c>
      <c r="H582" s="43">
        <v>6936.7201735274875</v>
      </c>
      <c r="I582" s="43">
        <v>2232.3779957610823</v>
      </c>
      <c r="J582" s="43">
        <v>591.38377121307406</v>
      </c>
      <c r="K582" s="43">
        <v>3086.5888488292694</v>
      </c>
      <c r="L582" s="43">
        <v>440.09694539165389</v>
      </c>
      <c r="M582" s="43">
        <v>1</v>
      </c>
      <c r="N582" s="43">
        <v>2280.9583652019501</v>
      </c>
      <c r="O582" s="43">
        <v>0</v>
      </c>
      <c r="P582" s="43">
        <v>998.2942978240435</v>
      </c>
      <c r="Q582" s="43">
        <v>7633.4215981045872</v>
      </c>
      <c r="R582" s="43">
        <v>2364.9926461496225</v>
      </c>
      <c r="S582" s="43">
        <v>586.25544527440775</v>
      </c>
      <c r="T582" s="43">
        <v>2989.7917360067368</v>
      </c>
      <c r="U582" s="43">
        <v>346.87883435438221</v>
      </c>
      <c r="V582" s="43">
        <v>0</v>
      </c>
      <c r="W582" s="43">
        <v>4753.290158033371</v>
      </c>
      <c r="X582" s="43">
        <v>1</v>
      </c>
      <c r="Y582" s="43">
        <v>647.02643618629145</v>
      </c>
      <c r="Z582" s="56">
        <v>3.8177112848407933</v>
      </c>
      <c r="AA582" s="50">
        <v>4077.9319164061048</v>
      </c>
    </row>
    <row r="583" spans="2:27" x14ac:dyDescent="0.25">
      <c r="B583" s="50">
        <v>580</v>
      </c>
      <c r="C583" s="47">
        <v>6412.7973949279694</v>
      </c>
      <c r="D583" s="43">
        <v>2287.0431728150884</v>
      </c>
      <c r="E583" s="43">
        <v>596.67305009842983</v>
      </c>
      <c r="F583" s="43">
        <v>2231.8614326417446</v>
      </c>
      <c r="G583" s="43">
        <v>351.80851262448027</v>
      </c>
      <c r="H583" s="43">
        <v>6704.367914988703</v>
      </c>
      <c r="I583" s="43">
        <v>2313.8558826165877</v>
      </c>
      <c r="J583" s="43">
        <v>682.09604935777986</v>
      </c>
      <c r="K583" s="43">
        <v>3115.0330621004105</v>
      </c>
      <c r="L583" s="43">
        <v>425.08516731119835</v>
      </c>
      <c r="M583" s="43">
        <v>0</v>
      </c>
      <c r="N583" s="43">
        <v>3696.8400928974152</v>
      </c>
      <c r="O583" s="43">
        <v>0</v>
      </c>
      <c r="P583" s="43">
        <v>1162.9910281036632</v>
      </c>
      <c r="Q583" s="43">
        <v>8835.6163975129311</v>
      </c>
      <c r="R583" s="43">
        <v>2096.0227553886907</v>
      </c>
      <c r="S583" s="43">
        <v>534.55103201254997</v>
      </c>
      <c r="T583" s="43">
        <v>1629.4931453466415</v>
      </c>
      <c r="U583" s="43">
        <v>416.71936800941103</v>
      </c>
      <c r="V583" s="43">
        <v>0</v>
      </c>
      <c r="W583" s="43">
        <v>4127.506534576416</v>
      </c>
      <c r="X583" s="43">
        <v>0</v>
      </c>
      <c r="Y583" s="43">
        <v>629.22005111701901</v>
      </c>
      <c r="Z583" s="56">
        <v>4.2021784481120932</v>
      </c>
      <c r="AA583" s="50">
        <v>3453.5426987376495</v>
      </c>
    </row>
    <row r="584" spans="2:27" x14ac:dyDescent="0.25">
      <c r="B584" s="50">
        <v>581</v>
      </c>
      <c r="C584" s="47">
        <v>7460.3721890610796</v>
      </c>
      <c r="D584" s="43">
        <v>2317.4795292849703</v>
      </c>
      <c r="E584" s="43">
        <v>710.19452739972849</v>
      </c>
      <c r="F584" s="43">
        <v>3279.6381193399429</v>
      </c>
      <c r="G584" s="43">
        <v>382.34342108141811</v>
      </c>
      <c r="H584" s="43">
        <v>7188.4156924085109</v>
      </c>
      <c r="I584" s="43">
        <v>2841.3953149850754</v>
      </c>
      <c r="J584" s="43">
        <v>601.77417681565521</v>
      </c>
      <c r="K584" s="43">
        <v>1651.2828770279884</v>
      </c>
      <c r="L584" s="43">
        <v>392.527740424451</v>
      </c>
      <c r="M584" s="43">
        <v>0</v>
      </c>
      <c r="N584" s="43">
        <v>3205.6451826095581</v>
      </c>
      <c r="O584" s="43">
        <v>0</v>
      </c>
      <c r="P584" s="43">
        <v>578.69316139876707</v>
      </c>
      <c r="Q584" s="43">
        <v>6294.5433002826849</v>
      </c>
      <c r="R584" s="43">
        <v>2184.3523697821388</v>
      </c>
      <c r="S584" s="43">
        <v>535.16373422597451</v>
      </c>
      <c r="T584" s="43">
        <v>2010.7548727095127</v>
      </c>
      <c r="U584" s="43">
        <v>380.80831285763594</v>
      </c>
      <c r="V584" s="43">
        <v>1</v>
      </c>
      <c r="W584" s="43">
        <v>3675.3031303882599</v>
      </c>
      <c r="X584" s="43">
        <v>0</v>
      </c>
      <c r="Y584" s="43">
        <v>838.00204633867725</v>
      </c>
      <c r="Z584" s="56">
        <v>4.0350837598886899</v>
      </c>
      <c r="AA584" s="50">
        <v>3985.2768064199508</v>
      </c>
    </row>
    <row r="585" spans="2:27" x14ac:dyDescent="0.25">
      <c r="B585" s="50">
        <v>582</v>
      </c>
      <c r="C585" s="47">
        <v>10237.555256960761</v>
      </c>
      <c r="D585" s="43">
        <v>2572.8338050385964</v>
      </c>
      <c r="E585" s="43">
        <v>516.91917304270942</v>
      </c>
      <c r="F585" s="43">
        <v>2776.4204372465611</v>
      </c>
      <c r="G585" s="43">
        <v>391.47165466733975</v>
      </c>
      <c r="H585" s="43">
        <v>6455.5009546880701</v>
      </c>
      <c r="I585" s="43">
        <v>2694.4609314020026</v>
      </c>
      <c r="J585" s="43">
        <v>603.41589740441771</v>
      </c>
      <c r="K585" s="43">
        <v>3746.4034700393677</v>
      </c>
      <c r="L585" s="43">
        <v>425.74935770775937</v>
      </c>
      <c r="M585" s="43">
        <v>0</v>
      </c>
      <c r="N585" s="43">
        <v>2136.1461923122406</v>
      </c>
      <c r="O585" s="43">
        <v>0</v>
      </c>
      <c r="P585" s="43">
        <v>1294.9262267659669</v>
      </c>
      <c r="Q585" s="43">
        <v>7021.3899752852785</v>
      </c>
      <c r="R585" s="43">
        <v>2797.5061665067178</v>
      </c>
      <c r="S585" s="43">
        <v>660.0225611811079</v>
      </c>
      <c r="T585" s="43">
        <v>3493.4823158383369</v>
      </c>
      <c r="U585" s="43">
        <v>377.15691212288289</v>
      </c>
      <c r="V585" s="43">
        <v>0</v>
      </c>
      <c r="W585" s="43">
        <v>2921.0768206119537</v>
      </c>
      <c r="X585" s="43">
        <v>0</v>
      </c>
      <c r="Y585" s="43">
        <v>1123.9938031494567</v>
      </c>
      <c r="Z585" s="56">
        <v>3.9390552374057988</v>
      </c>
      <c r="AA585" s="50">
        <v>3896.7612805154026</v>
      </c>
    </row>
    <row r="586" spans="2:27" x14ac:dyDescent="0.25">
      <c r="B586" s="50">
        <v>583</v>
      </c>
      <c r="C586" s="47">
        <v>9126.0448753141791</v>
      </c>
      <c r="D586" s="43">
        <v>2484.8385908303726</v>
      </c>
      <c r="E586" s="43">
        <v>623.4826952059384</v>
      </c>
      <c r="F586" s="43">
        <v>3158.8383895158768</v>
      </c>
      <c r="G586" s="43">
        <v>411.53537309960183</v>
      </c>
      <c r="H586" s="43">
        <v>5674.2228911866632</v>
      </c>
      <c r="I586" s="43">
        <v>2029.3109445780851</v>
      </c>
      <c r="J586" s="43">
        <v>811.18030674352087</v>
      </c>
      <c r="K586" s="43">
        <v>2542.4056980013847</v>
      </c>
      <c r="L586" s="43">
        <v>340.41568071212095</v>
      </c>
      <c r="M586" s="43">
        <v>1</v>
      </c>
      <c r="N586" s="43">
        <v>4189.289936542511</v>
      </c>
      <c r="O586" s="43">
        <v>0</v>
      </c>
      <c r="P586" s="43">
        <v>585.71309189240196</v>
      </c>
      <c r="Q586" s="43">
        <v>9386.1348674880355</v>
      </c>
      <c r="R586" s="43">
        <v>2921.0190697975022</v>
      </c>
      <c r="S586" s="43">
        <v>664.31516623550806</v>
      </c>
      <c r="T586" s="43">
        <v>2636.2038050591946</v>
      </c>
      <c r="U586" s="43">
        <v>404.37310832577884</v>
      </c>
      <c r="V586" s="43">
        <v>0</v>
      </c>
      <c r="W586" s="43">
        <v>1816.9062302112579</v>
      </c>
      <c r="X586" s="43">
        <v>0</v>
      </c>
      <c r="Y586" s="43">
        <v>1550.3407173629057</v>
      </c>
      <c r="Z586" s="56">
        <v>4.2761981537400198</v>
      </c>
      <c r="AA586" s="50">
        <v>3978.310968126455</v>
      </c>
    </row>
    <row r="587" spans="2:27" x14ac:dyDescent="0.25">
      <c r="B587" s="50">
        <v>584</v>
      </c>
      <c r="C587" s="47">
        <v>5401.8059350998892</v>
      </c>
      <c r="D587" s="43">
        <v>2297.3551912214343</v>
      </c>
      <c r="E587" s="43">
        <v>682.69425377362938</v>
      </c>
      <c r="F587" s="43">
        <v>3669.8233819007874</v>
      </c>
      <c r="G587" s="43">
        <v>341.17654322953717</v>
      </c>
      <c r="H587" s="43">
        <v>6215.7492944000169</v>
      </c>
      <c r="I587" s="43">
        <v>3497.5846277677565</v>
      </c>
      <c r="J587" s="43">
        <v>709.98063188128447</v>
      </c>
      <c r="K587" s="43">
        <v>1844.4604976475239</v>
      </c>
      <c r="L587" s="43">
        <v>417.02831424482213</v>
      </c>
      <c r="M587" s="43">
        <v>0</v>
      </c>
      <c r="N587" s="43">
        <v>1145.1674497127533</v>
      </c>
      <c r="O587" s="43">
        <v>0</v>
      </c>
      <c r="P587" s="43">
        <v>737.78148758536781</v>
      </c>
      <c r="Q587" s="43">
        <v>8513.0050105068349</v>
      </c>
      <c r="R587" s="43">
        <v>3086.2713319558879</v>
      </c>
      <c r="S587" s="43">
        <v>755.02931244288038</v>
      </c>
      <c r="T587" s="43">
        <v>3792.7887812256813</v>
      </c>
      <c r="U587" s="43">
        <v>454.24948102336418</v>
      </c>
      <c r="V587" s="43">
        <v>0</v>
      </c>
      <c r="W587" s="43">
        <v>3531.9102613925934</v>
      </c>
      <c r="X587" s="43">
        <v>0</v>
      </c>
      <c r="Y587" s="43">
        <v>854.56676185680328</v>
      </c>
      <c r="Z587" s="56">
        <v>4.0304655025627225</v>
      </c>
      <c r="AA587" s="50">
        <v>4367.0746979382538</v>
      </c>
    </row>
    <row r="588" spans="2:27" x14ac:dyDescent="0.25">
      <c r="B588" s="50">
        <v>585</v>
      </c>
      <c r="C588" s="47">
        <v>7460.6762399763466</v>
      </c>
      <c r="D588" s="43">
        <v>2829.9452612788295</v>
      </c>
      <c r="E588" s="43">
        <v>651.28156411358714</v>
      </c>
      <c r="F588" s="43">
        <v>3761.9508831202984</v>
      </c>
      <c r="G588" s="43">
        <v>458.38652756818504</v>
      </c>
      <c r="H588" s="43">
        <v>5552.3019853518863</v>
      </c>
      <c r="I588" s="43">
        <v>3387.0433990128918</v>
      </c>
      <c r="J588" s="43">
        <v>636.32647783772131</v>
      </c>
      <c r="K588" s="43">
        <v>1786.7925381660461</v>
      </c>
      <c r="L588" s="43">
        <v>426.50418631362703</v>
      </c>
      <c r="M588" s="43">
        <v>0</v>
      </c>
      <c r="N588" s="43">
        <v>4494.313319683075</v>
      </c>
      <c r="O588" s="43">
        <v>0</v>
      </c>
      <c r="P588" s="43">
        <v>1057.6989676697726</v>
      </c>
      <c r="Q588" s="43">
        <v>5220.3476002838661</v>
      </c>
      <c r="R588" s="43">
        <v>3448.6063557595544</v>
      </c>
      <c r="S588" s="43">
        <v>798.438522672913</v>
      </c>
      <c r="T588" s="43">
        <v>3929.2285972833633</v>
      </c>
      <c r="U588" s="43">
        <v>402.77600665884859</v>
      </c>
      <c r="V588" s="43">
        <v>0</v>
      </c>
      <c r="W588" s="43">
        <v>3090.9420974254608</v>
      </c>
      <c r="X588" s="43">
        <v>0</v>
      </c>
      <c r="Y588" s="43">
        <v>664.8747017007172</v>
      </c>
      <c r="Z588" s="56">
        <v>3.9802275995121139</v>
      </c>
      <c r="AA588" s="50">
        <v>3718.2288481373826</v>
      </c>
    </row>
    <row r="589" spans="2:27" x14ac:dyDescent="0.25">
      <c r="B589" s="50">
        <v>586</v>
      </c>
      <c r="C589" s="47">
        <v>7741.4406830511143</v>
      </c>
      <c r="D589" s="43">
        <v>2802.7932518247999</v>
      </c>
      <c r="E589" s="43">
        <v>739.34114653104552</v>
      </c>
      <c r="F589" s="43">
        <v>3942.6930972933769</v>
      </c>
      <c r="G589" s="43">
        <v>371.85978686439194</v>
      </c>
      <c r="H589" s="43">
        <v>5650.5246542848899</v>
      </c>
      <c r="I589" s="43">
        <v>2458.1951469898991</v>
      </c>
      <c r="J589" s="43">
        <v>692.59691284438077</v>
      </c>
      <c r="K589" s="43">
        <v>3871.0512045025826</v>
      </c>
      <c r="L589" s="43">
        <v>402.63921687045382</v>
      </c>
      <c r="M589" s="43">
        <v>0</v>
      </c>
      <c r="N589" s="43">
        <v>2752.1836874485016</v>
      </c>
      <c r="O589" s="43">
        <v>0</v>
      </c>
      <c r="P589" s="43">
        <v>705.21625726903096</v>
      </c>
      <c r="Q589" s="43">
        <v>9373.8670021205362</v>
      </c>
      <c r="R589" s="43">
        <v>3269.4732904709595</v>
      </c>
      <c r="S589" s="43">
        <v>763.57903596194251</v>
      </c>
      <c r="T589" s="43">
        <v>3939.9956488609314</v>
      </c>
      <c r="U589" s="43">
        <v>406.32204590801416</v>
      </c>
      <c r="V589" s="43">
        <v>0</v>
      </c>
      <c r="W589" s="43">
        <v>2692.5570473670959</v>
      </c>
      <c r="X589" s="43">
        <v>0</v>
      </c>
      <c r="Y589" s="43">
        <v>851.03624443016406</v>
      </c>
      <c r="Z589" s="56">
        <v>3.8923138472824337</v>
      </c>
      <c r="AA589" s="50">
        <v>4818.0177033811569</v>
      </c>
    </row>
    <row r="590" spans="2:27" x14ac:dyDescent="0.25">
      <c r="B590" s="50">
        <v>587</v>
      </c>
      <c r="C590" s="47">
        <v>6817.8422368185566</v>
      </c>
      <c r="D590" s="43">
        <v>2708.7194727223673</v>
      </c>
      <c r="E590" s="43">
        <v>649.21052228806479</v>
      </c>
      <c r="F590" s="43">
        <v>3101.601846665144</v>
      </c>
      <c r="G590" s="43">
        <v>403.18044359129038</v>
      </c>
      <c r="H590" s="43">
        <v>9915.6713329316626</v>
      </c>
      <c r="I590" s="43">
        <v>2884.637145884647</v>
      </c>
      <c r="J590" s="43">
        <v>779.31379066199179</v>
      </c>
      <c r="K590" s="43">
        <v>1615.2654546499252</v>
      </c>
      <c r="L590" s="43">
        <v>347.35055001568008</v>
      </c>
      <c r="M590" s="43">
        <v>1</v>
      </c>
      <c r="N590" s="43">
        <v>3526.4667196273804</v>
      </c>
      <c r="O590" s="43">
        <v>0</v>
      </c>
      <c r="P590" s="43">
        <v>831.5373568108846</v>
      </c>
      <c r="Q590" s="43">
        <v>7909.6453638146431</v>
      </c>
      <c r="R590" s="43">
        <v>2494.7500985701458</v>
      </c>
      <c r="S590" s="43">
        <v>628.46416310002655</v>
      </c>
      <c r="T590" s="43">
        <v>2832.4559213221073</v>
      </c>
      <c r="U590" s="43">
        <v>395.73856659723822</v>
      </c>
      <c r="V590" s="43">
        <v>0</v>
      </c>
      <c r="W590" s="43">
        <v>3622.2351498603821</v>
      </c>
      <c r="X590" s="43">
        <v>0</v>
      </c>
      <c r="Y590" s="43">
        <v>1580.2520602109901</v>
      </c>
      <c r="Z590" s="56">
        <v>4.1077304076315864</v>
      </c>
      <c r="AA590" s="50">
        <v>3715.2034332757735</v>
      </c>
    </row>
    <row r="591" spans="2:27" x14ac:dyDescent="0.25">
      <c r="B591" s="50">
        <v>588</v>
      </c>
      <c r="C591" s="47">
        <v>8511.5774696922053</v>
      </c>
      <c r="D591" s="43">
        <v>2186.5112993503144</v>
      </c>
      <c r="E591" s="43">
        <v>590.51688762748461</v>
      </c>
      <c r="F591" s="43">
        <v>1699.4956177473068</v>
      </c>
      <c r="G591" s="43">
        <v>398.76166205595763</v>
      </c>
      <c r="H591" s="43">
        <v>7039.9936784745078</v>
      </c>
      <c r="I591" s="43">
        <v>2248.799736793163</v>
      </c>
      <c r="J591" s="43">
        <v>590.70351064736303</v>
      </c>
      <c r="K591" s="43">
        <v>3707.6198898255825</v>
      </c>
      <c r="L591" s="43">
        <v>327.75027217957381</v>
      </c>
      <c r="M591" s="43">
        <v>0</v>
      </c>
      <c r="N591" s="43">
        <v>4276.691370010376</v>
      </c>
      <c r="O591" s="43">
        <v>0</v>
      </c>
      <c r="P591" s="43">
        <v>726.30691344239699</v>
      </c>
      <c r="Q591" s="43">
        <v>8411.6543692317682</v>
      </c>
      <c r="R591" s="43">
        <v>2867.9101788808784</v>
      </c>
      <c r="S591" s="43">
        <v>635.47046118008052</v>
      </c>
      <c r="T591" s="43">
        <v>3025.1305787265301</v>
      </c>
      <c r="U591" s="43">
        <v>374.04058501380405</v>
      </c>
      <c r="V591" s="43">
        <v>0</v>
      </c>
      <c r="W591" s="43">
        <v>2227.9541156291962</v>
      </c>
      <c r="X591" s="43">
        <v>0</v>
      </c>
      <c r="Y591" s="43">
        <v>1261.4680433461513</v>
      </c>
      <c r="Z591" s="56">
        <v>3.8646806162696055</v>
      </c>
      <c r="AA591" s="50">
        <v>4221.3594842360862</v>
      </c>
    </row>
    <row r="592" spans="2:27" x14ac:dyDescent="0.25">
      <c r="B592" s="50">
        <v>589</v>
      </c>
      <c r="C592" s="47">
        <v>8944.015944209943</v>
      </c>
      <c r="D592" s="43">
        <v>2444.8546911677731</v>
      </c>
      <c r="E592" s="43">
        <v>659.34467965030501</v>
      </c>
      <c r="F592" s="43">
        <v>2642.3570816218853</v>
      </c>
      <c r="G592" s="43">
        <v>412.97661516793869</v>
      </c>
      <c r="H592" s="43">
        <v>8666.5391025077824</v>
      </c>
      <c r="I592" s="43">
        <v>2142.3105425781541</v>
      </c>
      <c r="J592" s="43">
        <v>576.79581044482086</v>
      </c>
      <c r="K592" s="43">
        <v>3820.8814212679863</v>
      </c>
      <c r="L592" s="43">
        <v>453.57312390140942</v>
      </c>
      <c r="M592" s="43">
        <v>0</v>
      </c>
      <c r="N592" s="43">
        <v>2001.2143814563751</v>
      </c>
      <c r="O592" s="43">
        <v>0</v>
      </c>
      <c r="P592" s="43">
        <v>984.45131720759605</v>
      </c>
      <c r="Q592" s="43">
        <v>10187.187696992327</v>
      </c>
      <c r="R592" s="43">
        <v>2929.3404152831372</v>
      </c>
      <c r="S592" s="43">
        <v>722.9025149652316</v>
      </c>
      <c r="T592" s="43">
        <v>3497.5562047958374</v>
      </c>
      <c r="U592" s="43">
        <v>444.48304881452026</v>
      </c>
      <c r="V592" s="43">
        <v>0</v>
      </c>
      <c r="W592" s="43">
        <v>2426.8776409626007</v>
      </c>
      <c r="X592" s="43">
        <v>0</v>
      </c>
      <c r="Y592" s="43">
        <v>1356.0064450905065</v>
      </c>
      <c r="Z592" s="56">
        <v>4.1895637832561059</v>
      </c>
      <c r="AA592" s="50">
        <v>4482.917757670275</v>
      </c>
    </row>
    <row r="593" spans="2:27" x14ac:dyDescent="0.25">
      <c r="B593" s="50">
        <v>590</v>
      </c>
      <c r="C593" s="47">
        <v>5411.3819294849345</v>
      </c>
      <c r="D593" s="43">
        <v>2348.8084750588846</v>
      </c>
      <c r="E593" s="43">
        <v>541.61331053598497</v>
      </c>
      <c r="F593" s="43">
        <v>2088.0079638957977</v>
      </c>
      <c r="G593" s="43">
        <v>409.71684544413552</v>
      </c>
      <c r="H593" s="43">
        <v>8474.4390349295281</v>
      </c>
      <c r="I593" s="43">
        <v>2294.3717122603866</v>
      </c>
      <c r="J593" s="43">
        <v>568.03422677843128</v>
      </c>
      <c r="K593" s="43">
        <v>2828.3555780351162</v>
      </c>
      <c r="L593" s="43">
        <v>451.75751156777687</v>
      </c>
      <c r="M593" s="43">
        <v>0</v>
      </c>
      <c r="N593" s="43">
        <v>1436.6574025154114</v>
      </c>
      <c r="O593" s="43">
        <v>0</v>
      </c>
      <c r="P593" s="43">
        <v>1252.5421479266849</v>
      </c>
      <c r="Q593" s="43">
        <v>9500.5480988597083</v>
      </c>
      <c r="R593" s="43">
        <v>2228.121076049727</v>
      </c>
      <c r="S593" s="43">
        <v>626.53598763675757</v>
      </c>
      <c r="T593" s="43">
        <v>2731.5230716764927</v>
      </c>
      <c r="U593" s="43">
        <v>391.8655892741624</v>
      </c>
      <c r="V593" s="43">
        <v>0</v>
      </c>
      <c r="W593" s="43">
        <v>4861.440149307251</v>
      </c>
      <c r="X593" s="43">
        <v>0</v>
      </c>
      <c r="Y593" s="43">
        <v>898.37945741510839</v>
      </c>
      <c r="Z593" s="56">
        <v>3.8745173006881308</v>
      </c>
      <c r="AA593" s="50">
        <v>4253.0701361354559</v>
      </c>
    </row>
    <row r="594" spans="2:27" x14ac:dyDescent="0.25">
      <c r="B594" s="50">
        <v>591</v>
      </c>
      <c r="C594" s="47">
        <v>7914.3105561383763</v>
      </c>
      <c r="D594" s="43">
        <v>2661.3694047272879</v>
      </c>
      <c r="E594" s="43">
        <v>683.32660044156739</v>
      </c>
      <c r="F594" s="43">
        <v>3870.287109464407</v>
      </c>
      <c r="G594" s="43">
        <v>396.97342043184699</v>
      </c>
      <c r="H594" s="43">
        <v>6553.094828984953</v>
      </c>
      <c r="I594" s="43">
        <v>3148.9332596834674</v>
      </c>
      <c r="J594" s="43">
        <v>585.9881224397742</v>
      </c>
      <c r="K594" s="43">
        <v>3755.375354886055</v>
      </c>
      <c r="L594" s="43">
        <v>460.03836203616515</v>
      </c>
      <c r="M594" s="43">
        <v>0</v>
      </c>
      <c r="N594" s="43">
        <v>2612.9707202911377</v>
      </c>
      <c r="O594" s="43">
        <v>0</v>
      </c>
      <c r="P594" s="43">
        <v>908.28186982644638</v>
      </c>
      <c r="Q594" s="43">
        <v>8202.2763155534922</v>
      </c>
      <c r="R594" s="43">
        <v>2569.0607873798658</v>
      </c>
      <c r="S594" s="43">
        <v>626.13426414994672</v>
      </c>
      <c r="T594" s="43">
        <v>2316.0787020623684</v>
      </c>
      <c r="U594" s="43">
        <v>413.71554754941269</v>
      </c>
      <c r="V594" s="43">
        <v>0</v>
      </c>
      <c r="W594" s="43">
        <v>4336.6195552349091</v>
      </c>
      <c r="X594" s="43">
        <v>0</v>
      </c>
      <c r="Y594" s="43">
        <v>918.28715726494931</v>
      </c>
      <c r="Z594" s="56">
        <v>3.9157643470754131</v>
      </c>
      <c r="AA594" s="50">
        <v>3863.1705781767137</v>
      </c>
    </row>
    <row r="595" spans="2:27" x14ac:dyDescent="0.25">
      <c r="B595" s="50">
        <v>592</v>
      </c>
      <c r="C595" s="47">
        <v>9518.761396650254</v>
      </c>
      <c r="D595" s="43">
        <v>2499.8874711765766</v>
      </c>
      <c r="E595" s="43">
        <v>586.25294102103146</v>
      </c>
      <c r="F595" s="43">
        <v>3395.9621573984623</v>
      </c>
      <c r="G595" s="43">
        <v>424.66260599200717</v>
      </c>
      <c r="H595" s="43">
        <v>7535.0054816440679</v>
      </c>
      <c r="I595" s="43">
        <v>2539.070581657073</v>
      </c>
      <c r="J595" s="43">
        <v>613.80704789846561</v>
      </c>
      <c r="K595" s="43">
        <v>3319.0196506679058</v>
      </c>
      <c r="L595" s="43">
        <v>353.97162606782013</v>
      </c>
      <c r="M595" s="43">
        <v>0</v>
      </c>
      <c r="N595" s="43">
        <v>3984.4607765674591</v>
      </c>
      <c r="O595" s="43">
        <v>0</v>
      </c>
      <c r="P595" s="43">
        <v>650.22008691148937</v>
      </c>
      <c r="Q595" s="43">
        <v>7257.6754219074119</v>
      </c>
      <c r="R595" s="43">
        <v>3186.8105131200218</v>
      </c>
      <c r="S595" s="43">
        <v>690.07227227126498</v>
      </c>
      <c r="T595" s="43">
        <v>3706.2207405269146</v>
      </c>
      <c r="U595" s="43">
        <v>362.79989554156322</v>
      </c>
      <c r="V595" s="43">
        <v>0</v>
      </c>
      <c r="W595" s="43">
        <v>4314.20001912117</v>
      </c>
      <c r="X595" s="43">
        <v>0</v>
      </c>
      <c r="Y595" s="43">
        <v>1000.2548817675475</v>
      </c>
      <c r="Z595" s="56">
        <v>3.9348393723521222</v>
      </c>
      <c r="AA595" s="50">
        <v>4117.9772056822721</v>
      </c>
    </row>
    <row r="596" spans="2:27" x14ac:dyDescent="0.25">
      <c r="B596" s="50">
        <v>593</v>
      </c>
      <c r="C596" s="47">
        <v>8843.3093281867386</v>
      </c>
      <c r="D596" s="43">
        <v>2303.5036984369467</v>
      </c>
      <c r="E596" s="43">
        <v>625.34296400228686</v>
      </c>
      <c r="F596" s="43">
        <v>3866.5859313309193</v>
      </c>
      <c r="G596" s="43">
        <v>401.80439571411421</v>
      </c>
      <c r="H596" s="43">
        <v>7242.7594046885542</v>
      </c>
      <c r="I596" s="43">
        <v>3183.3956940578491</v>
      </c>
      <c r="J596" s="43">
        <v>655.40377395217911</v>
      </c>
      <c r="K596" s="43">
        <v>1779.7281865775585</v>
      </c>
      <c r="L596" s="43">
        <v>370.36698989920006</v>
      </c>
      <c r="M596" s="43">
        <v>0</v>
      </c>
      <c r="N596" s="43">
        <v>1984.0874502658844</v>
      </c>
      <c r="O596" s="43">
        <v>0</v>
      </c>
      <c r="P596" s="43">
        <v>637.50339058853251</v>
      </c>
      <c r="Q596" s="43">
        <v>6515.3012384482818</v>
      </c>
      <c r="R596" s="43">
        <v>2712.0020501264094</v>
      </c>
      <c r="S596" s="43">
        <v>555.14014026714528</v>
      </c>
      <c r="T596" s="43">
        <v>1861.9514568150043</v>
      </c>
      <c r="U596" s="43">
        <v>403.83283313672229</v>
      </c>
      <c r="V596" s="43">
        <v>0</v>
      </c>
      <c r="W596" s="43">
        <v>4365.2259511947632</v>
      </c>
      <c r="X596" s="43">
        <v>0</v>
      </c>
      <c r="Y596" s="43">
        <v>731.07433358812443</v>
      </c>
      <c r="Z596" s="56">
        <v>4.0105874494023297</v>
      </c>
      <c r="AA596" s="50">
        <v>3253.4455072755118</v>
      </c>
    </row>
    <row r="597" spans="2:27" x14ac:dyDescent="0.25">
      <c r="B597" s="50">
        <v>594</v>
      </c>
      <c r="C597" s="47">
        <v>7252.0263918527962</v>
      </c>
      <c r="D597" s="43">
        <v>2584.7809873885376</v>
      </c>
      <c r="E597" s="43">
        <v>524.87332941319278</v>
      </c>
      <c r="F597" s="43">
        <v>1878.8666945695877</v>
      </c>
      <c r="G597" s="43">
        <v>411.28086203190492</v>
      </c>
      <c r="H597" s="43">
        <v>6426.1389165451292</v>
      </c>
      <c r="I597" s="43">
        <v>2714.330386964913</v>
      </c>
      <c r="J597" s="43">
        <v>625.29628532381673</v>
      </c>
      <c r="K597" s="43">
        <v>3005.0631368160248</v>
      </c>
      <c r="L597" s="43">
        <v>428.13902096557194</v>
      </c>
      <c r="M597" s="43">
        <v>0</v>
      </c>
      <c r="N597" s="43">
        <v>1583.602735042572</v>
      </c>
      <c r="O597" s="43">
        <v>0</v>
      </c>
      <c r="P597" s="43">
        <v>893.36324075082075</v>
      </c>
      <c r="Q597" s="43">
        <v>6561.5855505952868</v>
      </c>
      <c r="R597" s="43">
        <v>2657.5228266026543</v>
      </c>
      <c r="S597" s="43">
        <v>612.72670524174362</v>
      </c>
      <c r="T597" s="43">
        <v>3037.7510249614716</v>
      </c>
      <c r="U597" s="43">
        <v>407.55989497036569</v>
      </c>
      <c r="V597" s="43">
        <v>0</v>
      </c>
      <c r="W597" s="43">
        <v>3045.0178151130676</v>
      </c>
      <c r="X597" s="43">
        <v>0</v>
      </c>
      <c r="Y597" s="43">
        <v>1246.2427491450562</v>
      </c>
      <c r="Z597" s="56">
        <v>3.8986223469401988</v>
      </c>
      <c r="AA597" s="50">
        <v>3662.1002835980817</v>
      </c>
    </row>
    <row r="598" spans="2:27" x14ac:dyDescent="0.25">
      <c r="B598" s="50">
        <v>595</v>
      </c>
      <c r="C598" s="47">
        <v>5481.233699660861</v>
      </c>
      <c r="D598" s="43">
        <v>3222.2340305907819</v>
      </c>
      <c r="E598" s="43">
        <v>667.01933171790199</v>
      </c>
      <c r="F598" s="43">
        <v>1611.6978691518307</v>
      </c>
      <c r="G598" s="43">
        <v>350.57848627550737</v>
      </c>
      <c r="H598" s="43">
        <v>9129.7880567318025</v>
      </c>
      <c r="I598" s="43">
        <v>2684.4243505371378</v>
      </c>
      <c r="J598" s="43">
        <v>667.10544256001504</v>
      </c>
      <c r="K598" s="43">
        <v>2543.5424180328846</v>
      </c>
      <c r="L598" s="43">
        <v>409.44386918584405</v>
      </c>
      <c r="M598" s="43">
        <v>0</v>
      </c>
      <c r="N598" s="43">
        <v>1148.946165561676</v>
      </c>
      <c r="O598" s="43">
        <v>0</v>
      </c>
      <c r="P598" s="43">
        <v>604.45821051312873</v>
      </c>
      <c r="Q598" s="43">
        <v>8305.0910386809537</v>
      </c>
      <c r="R598" s="43">
        <v>2399.3564414655871</v>
      </c>
      <c r="S598" s="43">
        <v>587.74578045188457</v>
      </c>
      <c r="T598" s="43">
        <v>2297.7498912811279</v>
      </c>
      <c r="U598" s="43">
        <v>377.75575432309773</v>
      </c>
      <c r="V598" s="43">
        <v>0</v>
      </c>
      <c r="W598" s="43">
        <v>4294.0033249855042</v>
      </c>
      <c r="X598" s="43">
        <v>0</v>
      </c>
      <c r="Y598" s="43">
        <v>778.64534438458054</v>
      </c>
      <c r="Z598" s="56">
        <v>3.9688204731959753</v>
      </c>
      <c r="AA598" s="50">
        <v>3771.3217333183125</v>
      </c>
    </row>
    <row r="599" spans="2:27" x14ac:dyDescent="0.25">
      <c r="B599" s="50">
        <v>596</v>
      </c>
      <c r="C599" s="47">
        <v>8107.998501886861</v>
      </c>
      <c r="D599" s="43">
        <v>3225.0268460379357</v>
      </c>
      <c r="E599" s="43">
        <v>715.73312170451959</v>
      </c>
      <c r="F599" s="43">
        <v>3096.9618381559849</v>
      </c>
      <c r="G599" s="43">
        <v>394.25536845548152</v>
      </c>
      <c r="H599" s="43">
        <v>9096.9995609143243</v>
      </c>
      <c r="I599" s="43">
        <v>2440.065226595053</v>
      </c>
      <c r="J599" s="43">
        <v>641.83147886387178</v>
      </c>
      <c r="K599" s="43">
        <v>2971.2431398034096</v>
      </c>
      <c r="L599" s="43">
        <v>333.93938545695755</v>
      </c>
      <c r="M599" s="43">
        <v>0</v>
      </c>
      <c r="N599" s="43">
        <v>1765.3579034805298</v>
      </c>
      <c r="O599" s="43">
        <v>0</v>
      </c>
      <c r="P599" s="43">
        <v>665.60482338894087</v>
      </c>
      <c r="Q599" s="43">
        <v>8548.004398917652</v>
      </c>
      <c r="R599" s="43">
        <v>2099.4689387734147</v>
      </c>
      <c r="S599" s="43">
        <v>544.37086766258619</v>
      </c>
      <c r="T599" s="43">
        <v>1778.3478856086731</v>
      </c>
      <c r="U599" s="43">
        <v>367.63588629024821</v>
      </c>
      <c r="V599" s="43">
        <v>0</v>
      </c>
      <c r="W599" s="43">
        <v>4069.3892140388489</v>
      </c>
      <c r="X599" s="43">
        <v>0</v>
      </c>
      <c r="Y599" s="43">
        <v>799.98482696650285</v>
      </c>
      <c r="Z599" s="56">
        <v>4.0933619298918433</v>
      </c>
      <c r="AA599" s="50">
        <v>3502.7022342076198</v>
      </c>
    </row>
    <row r="600" spans="2:27" x14ac:dyDescent="0.25">
      <c r="B600" s="50">
        <v>597</v>
      </c>
      <c r="C600" s="47">
        <v>5561.8142353432322</v>
      </c>
      <c r="D600" s="43">
        <v>3170.6895741320532</v>
      </c>
      <c r="E600" s="43">
        <v>678.11339643730798</v>
      </c>
      <c r="F600" s="43">
        <v>1508.8249278068542</v>
      </c>
      <c r="G600" s="43">
        <v>408.30005182279785</v>
      </c>
      <c r="H600" s="43">
        <v>8183.8350819877232</v>
      </c>
      <c r="I600" s="43">
        <v>2609.5598446321751</v>
      </c>
      <c r="J600" s="43">
        <v>739.56979823713823</v>
      </c>
      <c r="K600" s="43">
        <v>3911.0375598073006</v>
      </c>
      <c r="L600" s="43">
        <v>436.9837239940058</v>
      </c>
      <c r="M600" s="43">
        <v>0</v>
      </c>
      <c r="N600" s="43">
        <v>4637.9415593147278</v>
      </c>
      <c r="O600" s="43">
        <v>1</v>
      </c>
      <c r="P600" s="43">
        <v>1354.5658167501138</v>
      </c>
      <c r="Q600" s="43">
        <v>6922.0755111728595</v>
      </c>
      <c r="R600" s="43">
        <v>2530.2641704197858</v>
      </c>
      <c r="S600" s="43">
        <v>659.88879808768172</v>
      </c>
      <c r="T600" s="43">
        <v>3097.6437568664551</v>
      </c>
      <c r="U600" s="43">
        <v>340.08805907502881</v>
      </c>
      <c r="V600" s="43">
        <v>0</v>
      </c>
      <c r="W600" s="43">
        <v>3157.9349398612976</v>
      </c>
      <c r="X600" s="43">
        <v>1</v>
      </c>
      <c r="Y600" s="43">
        <v>847.59313937479169</v>
      </c>
      <c r="Z600" s="56">
        <v>3.9424236100132717</v>
      </c>
      <c r="AA600" s="50">
        <v>3905.6060327684499</v>
      </c>
    </row>
    <row r="601" spans="2:27" x14ac:dyDescent="0.25">
      <c r="B601" s="50">
        <v>598</v>
      </c>
      <c r="C601" s="47">
        <v>6965.5386132560134</v>
      </c>
      <c r="D601" s="43">
        <v>2270.0125155367905</v>
      </c>
      <c r="E601" s="43">
        <v>577.92157727559459</v>
      </c>
      <c r="F601" s="43">
        <v>3717.6678639650345</v>
      </c>
      <c r="G601" s="43">
        <v>335.5010076953393</v>
      </c>
      <c r="H601" s="43">
        <v>6309.5743073531521</v>
      </c>
      <c r="I601" s="43">
        <v>3236.3150556935643</v>
      </c>
      <c r="J601" s="43">
        <v>566.99624174363805</v>
      </c>
      <c r="K601" s="43">
        <v>2101.0629841685295</v>
      </c>
      <c r="L601" s="43">
        <v>396.68036928867082</v>
      </c>
      <c r="M601" s="43">
        <v>0</v>
      </c>
      <c r="N601" s="43">
        <v>4463.4604659080505</v>
      </c>
      <c r="O601" s="43">
        <v>0</v>
      </c>
      <c r="P601" s="43">
        <v>552.02768468255226</v>
      </c>
      <c r="Q601" s="43">
        <v>7927.9596800511536</v>
      </c>
      <c r="R601" s="43">
        <v>3014.1511035452422</v>
      </c>
      <c r="S601" s="43">
        <v>648.14296411172984</v>
      </c>
      <c r="T601" s="43">
        <v>2962.9049190878868</v>
      </c>
      <c r="U601" s="43">
        <v>375.28038310907237</v>
      </c>
      <c r="V601" s="43">
        <v>0</v>
      </c>
      <c r="W601" s="43">
        <v>2388.4784121513367</v>
      </c>
      <c r="X601" s="43">
        <v>0</v>
      </c>
      <c r="Y601" s="43">
        <v>710.8821540219767</v>
      </c>
      <c r="Z601" s="56">
        <v>3.9142218015534493</v>
      </c>
      <c r="AA601" s="50">
        <v>4069.3756913784287</v>
      </c>
    </row>
    <row r="602" spans="2:27" x14ac:dyDescent="0.25">
      <c r="B602" s="50">
        <v>599</v>
      </c>
      <c r="C602" s="47">
        <v>9168.7564251144377</v>
      </c>
      <c r="D602" s="43">
        <v>2346.4531009188249</v>
      </c>
      <c r="E602" s="43">
        <v>552.24562605499568</v>
      </c>
      <c r="F602" s="43">
        <v>1727.8801596164703</v>
      </c>
      <c r="G602" s="43">
        <v>415.03584406857567</v>
      </c>
      <c r="H602" s="43">
        <v>5931.234658044903</v>
      </c>
      <c r="I602" s="43">
        <v>2326.3602647962639</v>
      </c>
      <c r="J602" s="43">
        <v>589.45903299649967</v>
      </c>
      <c r="K602" s="43">
        <v>2367.2446477413177</v>
      </c>
      <c r="L602" s="43">
        <v>450.26593204571662</v>
      </c>
      <c r="M602" s="43">
        <v>0</v>
      </c>
      <c r="N602" s="43">
        <v>1912.000137090683</v>
      </c>
      <c r="O602" s="43">
        <v>0</v>
      </c>
      <c r="P602" s="43">
        <v>640.03059252842252</v>
      </c>
      <c r="Q602" s="43">
        <v>9066.6836865104742</v>
      </c>
      <c r="R602" s="43">
        <v>2957.0536388177416</v>
      </c>
      <c r="S602" s="43">
        <v>681.955851592155</v>
      </c>
      <c r="T602" s="43">
        <v>2477.4974547326565</v>
      </c>
      <c r="U602" s="43">
        <v>415.61476533068645</v>
      </c>
      <c r="V602" s="43">
        <v>0</v>
      </c>
      <c r="W602" s="43">
        <v>4363.4295980930328</v>
      </c>
      <c r="X602" s="43">
        <v>0</v>
      </c>
      <c r="Y602" s="43">
        <v>983.53765448670197</v>
      </c>
      <c r="Z602" s="56">
        <v>4.0387087806345532</v>
      </c>
      <c r="AA602" s="50">
        <v>4109.928766484556</v>
      </c>
    </row>
    <row r="603" spans="2:27" x14ac:dyDescent="0.25">
      <c r="B603" s="50">
        <v>600</v>
      </c>
      <c r="C603" s="47">
        <v>6596.0408913699275</v>
      </c>
      <c r="D603" s="43">
        <v>2230.2110312488298</v>
      </c>
      <c r="E603" s="43">
        <v>730.46129983465323</v>
      </c>
      <c r="F603" s="43">
        <v>3506.6099806129932</v>
      </c>
      <c r="G603" s="43">
        <v>373.26069932783804</v>
      </c>
      <c r="H603" s="43">
        <v>7560.4786365591954</v>
      </c>
      <c r="I603" s="43">
        <v>2812.7801473924674</v>
      </c>
      <c r="J603" s="43">
        <v>606.90235559469056</v>
      </c>
      <c r="K603" s="43">
        <v>3089.9593780934811</v>
      </c>
      <c r="L603" s="43">
        <v>392.43414497172131</v>
      </c>
      <c r="M603" s="43">
        <v>0</v>
      </c>
      <c r="N603" s="43">
        <v>2504.1962478160858</v>
      </c>
      <c r="O603" s="43">
        <v>0</v>
      </c>
      <c r="P603" s="43">
        <v>1165.1508857117237</v>
      </c>
      <c r="Q603" s="43">
        <v>11031.402021461276</v>
      </c>
      <c r="R603" s="43">
        <v>2463.3458962833274</v>
      </c>
      <c r="S603" s="43">
        <v>597.51865335487855</v>
      </c>
      <c r="T603" s="43">
        <v>2191.1134912073612</v>
      </c>
      <c r="U603" s="43">
        <v>360.45097376814351</v>
      </c>
      <c r="V603" s="43">
        <v>0</v>
      </c>
      <c r="W603" s="43">
        <v>2781.9033813476563</v>
      </c>
      <c r="X603" s="43">
        <v>0</v>
      </c>
      <c r="Y603" s="43">
        <v>963.01836705053051</v>
      </c>
      <c r="Z603" s="56">
        <v>4.0200277284343269</v>
      </c>
      <c r="AA603" s="50">
        <v>4388.9824220060045</v>
      </c>
    </row>
    <row r="604" spans="2:27" x14ac:dyDescent="0.25">
      <c r="B604" s="50">
        <v>601</v>
      </c>
      <c r="C604" s="47">
        <v>9826.2903288548041</v>
      </c>
      <c r="D604" s="43">
        <v>2095.2916355581542</v>
      </c>
      <c r="E604" s="43">
        <v>661.83818898856907</v>
      </c>
      <c r="F604" s="43">
        <v>2713.3434560894966</v>
      </c>
      <c r="G604" s="43">
        <v>366.1702900517526</v>
      </c>
      <c r="H604" s="43">
        <v>8384.6517951519872</v>
      </c>
      <c r="I604" s="43">
        <v>2598.4663655939676</v>
      </c>
      <c r="J604" s="43">
        <v>712.84217846458353</v>
      </c>
      <c r="K604" s="43">
        <v>2224.7597451508045</v>
      </c>
      <c r="L604" s="43">
        <v>409.79871330516369</v>
      </c>
      <c r="M604" s="43">
        <v>0</v>
      </c>
      <c r="N604" s="43">
        <v>4944.3372375965118</v>
      </c>
      <c r="O604" s="43">
        <v>0</v>
      </c>
      <c r="P604" s="43">
        <v>561.29585933390592</v>
      </c>
      <c r="Q604" s="43">
        <v>8537.2633043780588</v>
      </c>
      <c r="R604" s="43">
        <v>2566.4316462491479</v>
      </c>
      <c r="S604" s="43">
        <v>706.81314454801122</v>
      </c>
      <c r="T604" s="43">
        <v>2630.612538009882</v>
      </c>
      <c r="U604" s="43">
        <v>362.05616052996027</v>
      </c>
      <c r="V604" s="43">
        <v>1</v>
      </c>
      <c r="W604" s="43">
        <v>1927.29070520401</v>
      </c>
      <c r="X604" s="43">
        <v>0</v>
      </c>
      <c r="Y604" s="43">
        <v>740.69484066219661</v>
      </c>
      <c r="Z604" s="56">
        <v>3.9826667758534167</v>
      </c>
      <c r="AA604" s="50">
        <v>4451.9083560837789</v>
      </c>
    </row>
    <row r="605" spans="2:27" x14ac:dyDescent="0.25">
      <c r="B605" s="50">
        <v>602</v>
      </c>
      <c r="C605" s="47">
        <v>9318.9133255622346</v>
      </c>
      <c r="D605" s="43">
        <v>2214.5172845549469</v>
      </c>
      <c r="E605" s="43">
        <v>624.14337678930144</v>
      </c>
      <c r="F605" s="43">
        <v>2922.2107474505901</v>
      </c>
      <c r="G605" s="43">
        <v>369.36264828203241</v>
      </c>
      <c r="H605" s="43">
        <v>7761.1638563559127</v>
      </c>
      <c r="I605" s="43">
        <v>2469.9622358739566</v>
      </c>
      <c r="J605" s="43">
        <v>777.08634773826952</v>
      </c>
      <c r="K605" s="43">
        <v>2554.5154286921024</v>
      </c>
      <c r="L605" s="43">
        <v>424.75995313180437</v>
      </c>
      <c r="M605" s="43">
        <v>0</v>
      </c>
      <c r="N605" s="43">
        <v>1687.5746154785156</v>
      </c>
      <c r="O605" s="43">
        <v>0</v>
      </c>
      <c r="P605" s="43">
        <v>1313.4951864176028</v>
      </c>
      <c r="Q605" s="43">
        <v>7418.2104667180647</v>
      </c>
      <c r="R605" s="43">
        <v>2234.3810371998047</v>
      </c>
      <c r="S605" s="43">
        <v>522.19168081228497</v>
      </c>
      <c r="T605" s="43">
        <v>1578.7542867660522</v>
      </c>
      <c r="U605" s="43">
        <v>420.50016267593708</v>
      </c>
      <c r="V605" s="43">
        <v>0</v>
      </c>
      <c r="W605" s="43">
        <v>3327.9511661529541</v>
      </c>
      <c r="X605" s="43">
        <v>0</v>
      </c>
      <c r="Y605" s="43">
        <v>878.37197006969654</v>
      </c>
      <c r="Z605" s="56">
        <v>3.9539448725774924</v>
      </c>
      <c r="AA605" s="50">
        <v>3331.8718542437005</v>
      </c>
    </row>
    <row r="606" spans="2:27" x14ac:dyDescent="0.25">
      <c r="B606" s="50">
        <v>603</v>
      </c>
      <c r="C606" s="47">
        <v>6341.0487928254488</v>
      </c>
      <c r="D606" s="43">
        <v>2895.5320315564327</v>
      </c>
      <c r="E606" s="43">
        <v>647.01010333187708</v>
      </c>
      <c r="F606" s="43">
        <v>2330.829648822546</v>
      </c>
      <c r="G606" s="43">
        <v>377.02139872349744</v>
      </c>
      <c r="H606" s="43">
        <v>7045.2392124209255</v>
      </c>
      <c r="I606" s="43">
        <v>3086.2895521249102</v>
      </c>
      <c r="J606" s="43">
        <v>708.35180377454117</v>
      </c>
      <c r="K606" s="43">
        <v>2182.0999190211296</v>
      </c>
      <c r="L606" s="43">
        <v>404.96306098814819</v>
      </c>
      <c r="M606" s="43">
        <v>0</v>
      </c>
      <c r="N606" s="43">
        <v>2182.4119672775269</v>
      </c>
      <c r="O606" s="43">
        <v>0</v>
      </c>
      <c r="P606" s="43">
        <v>912.27597930971046</v>
      </c>
      <c r="Q606" s="43">
        <v>8317.8786209246718</v>
      </c>
      <c r="R606" s="43">
        <v>2534.7147493971624</v>
      </c>
      <c r="S606" s="43">
        <v>579.78236025224135</v>
      </c>
      <c r="T606" s="43">
        <v>2302.0454819500446</v>
      </c>
      <c r="U606" s="43">
        <v>339.71371895403888</v>
      </c>
      <c r="V606" s="43">
        <v>0</v>
      </c>
      <c r="W606" s="43">
        <v>1773.8365831375122</v>
      </c>
      <c r="X606" s="43">
        <v>0</v>
      </c>
      <c r="Y606" s="43">
        <v>768.64523164660352</v>
      </c>
      <c r="Z606" s="56">
        <v>4.1090005684015827</v>
      </c>
      <c r="AA606" s="50">
        <v>3668.5648202141906</v>
      </c>
    </row>
    <row r="607" spans="2:27" x14ac:dyDescent="0.25">
      <c r="B607" s="50">
        <v>604</v>
      </c>
      <c r="C607" s="47">
        <v>6103.6384469742625</v>
      </c>
      <c r="D607" s="43">
        <v>2602.4082937652688</v>
      </c>
      <c r="E607" s="43">
        <v>604.65875689362611</v>
      </c>
      <c r="F607" s="43">
        <v>2380.3835038840771</v>
      </c>
      <c r="G607" s="43">
        <v>404.12302440642526</v>
      </c>
      <c r="H607" s="43">
        <v>6981.7162285222203</v>
      </c>
      <c r="I607" s="43">
        <v>2336.2771009972989</v>
      </c>
      <c r="J607" s="43">
        <v>597.6120611800078</v>
      </c>
      <c r="K607" s="43">
        <v>2784.3496985733509</v>
      </c>
      <c r="L607" s="43">
        <v>393.93517988050957</v>
      </c>
      <c r="M607" s="43">
        <v>0</v>
      </c>
      <c r="N607" s="43">
        <v>1747.0603134632111</v>
      </c>
      <c r="O607" s="43">
        <v>0</v>
      </c>
      <c r="P607" s="43">
        <v>658.82593783154425</v>
      </c>
      <c r="Q607" s="43">
        <v>9396.8201745637416</v>
      </c>
      <c r="R607" s="43">
        <v>2072.6198637647135</v>
      </c>
      <c r="S607" s="43">
        <v>541.97695383069151</v>
      </c>
      <c r="T607" s="43">
        <v>1688.3213669061661</v>
      </c>
      <c r="U607" s="43">
        <v>402.25574180424701</v>
      </c>
      <c r="V607" s="43">
        <v>0</v>
      </c>
      <c r="W607" s="43">
        <v>2004.3551287651062</v>
      </c>
      <c r="X607" s="43">
        <v>0</v>
      </c>
      <c r="Y607" s="43">
        <v>959.02479012745209</v>
      </c>
      <c r="Z607" s="56">
        <v>3.8535235126925187</v>
      </c>
      <c r="AA607" s="50">
        <v>3919.0092005738288</v>
      </c>
    </row>
    <row r="608" spans="2:27" x14ac:dyDescent="0.25">
      <c r="B608" s="50">
        <v>605</v>
      </c>
      <c r="C608" s="47">
        <v>7601.9109203347434</v>
      </c>
      <c r="D608" s="43">
        <v>2609.5391622001171</v>
      </c>
      <c r="E608" s="43">
        <v>612.13435935459052</v>
      </c>
      <c r="F608" s="43">
        <v>1965.136309415102</v>
      </c>
      <c r="G608" s="43">
        <v>314.41201320529444</v>
      </c>
      <c r="H608" s="43">
        <v>7840.6064954868907</v>
      </c>
      <c r="I608" s="43">
        <v>2735.5192472882127</v>
      </c>
      <c r="J608" s="43">
        <v>614.73771170976261</v>
      </c>
      <c r="K608" s="43">
        <v>2857.0147675275803</v>
      </c>
      <c r="L608" s="43">
        <v>408.49254467766309</v>
      </c>
      <c r="M608" s="43">
        <v>1</v>
      </c>
      <c r="N608" s="43">
        <v>2069.5472030639648</v>
      </c>
      <c r="O608" s="43">
        <v>0</v>
      </c>
      <c r="P608" s="43">
        <v>1465.4951169621042</v>
      </c>
      <c r="Q608" s="43">
        <v>8592.5004061454911</v>
      </c>
      <c r="R608" s="43">
        <v>2432.1315712504411</v>
      </c>
      <c r="S608" s="43">
        <v>611.27315938422237</v>
      </c>
      <c r="T608" s="43">
        <v>2823.6160489916801</v>
      </c>
      <c r="U608" s="43">
        <v>353.01252051570208</v>
      </c>
      <c r="V608" s="43">
        <v>0</v>
      </c>
      <c r="W608" s="43">
        <v>1974.5706343650818</v>
      </c>
      <c r="X608" s="43">
        <v>0</v>
      </c>
      <c r="Y608" s="43">
        <v>1021.2736356574168</v>
      </c>
      <c r="Z608" s="56">
        <v>4.1836532056922771</v>
      </c>
      <c r="AA608" s="50">
        <v>3779.5995339128513</v>
      </c>
    </row>
    <row r="609" spans="2:27" x14ac:dyDescent="0.25">
      <c r="B609" s="50">
        <v>606</v>
      </c>
      <c r="C609" s="47">
        <v>6847.536338011776</v>
      </c>
      <c r="D609" s="43">
        <v>2985.7913939816412</v>
      </c>
      <c r="E609" s="43">
        <v>625.15729151857795</v>
      </c>
      <c r="F609" s="43">
        <v>2669.0295696258545</v>
      </c>
      <c r="G609" s="43">
        <v>372.37390356873374</v>
      </c>
      <c r="H609" s="43">
        <v>7006.215404188546</v>
      </c>
      <c r="I609" s="43">
        <v>2682.5429347715935</v>
      </c>
      <c r="J609" s="43">
        <v>538.6520372533505</v>
      </c>
      <c r="K609" s="43">
        <v>1537.2015804052353</v>
      </c>
      <c r="L609" s="43">
        <v>407.84637300543193</v>
      </c>
      <c r="M609" s="43">
        <v>0</v>
      </c>
      <c r="N609" s="43">
        <v>1786.5763623714447</v>
      </c>
      <c r="O609" s="43">
        <v>0</v>
      </c>
      <c r="P609" s="43">
        <v>547.80629026578663</v>
      </c>
      <c r="Q609" s="43">
        <v>7471.2582190795965</v>
      </c>
      <c r="R609" s="43">
        <v>2619.5544474267317</v>
      </c>
      <c r="S609" s="43">
        <v>637.51243645386967</v>
      </c>
      <c r="T609" s="43">
        <v>2864.0831276774406</v>
      </c>
      <c r="U609" s="43">
        <v>378.81639502131776</v>
      </c>
      <c r="V609" s="43">
        <v>0</v>
      </c>
      <c r="W609" s="43">
        <v>2257.8797614574432</v>
      </c>
      <c r="X609" s="43">
        <v>1</v>
      </c>
      <c r="Y609" s="43">
        <v>1365.9465755170929</v>
      </c>
      <c r="Z609" s="56">
        <v>4.214954647148474</v>
      </c>
      <c r="AA609" s="50">
        <v>3876.0016581029099</v>
      </c>
    </row>
    <row r="610" spans="2:27" x14ac:dyDescent="0.25">
      <c r="B610" s="50">
        <v>607</v>
      </c>
      <c r="C610" s="47">
        <v>8012.2395145629398</v>
      </c>
      <c r="D610" s="43">
        <v>2539.5609025114027</v>
      </c>
      <c r="E610" s="43">
        <v>700.66736630372066</v>
      </c>
      <c r="F610" s="43">
        <v>2216.5804685652256</v>
      </c>
      <c r="G610" s="43">
        <v>358.21227450553909</v>
      </c>
      <c r="H610" s="43">
        <v>7377.5701125011929</v>
      </c>
      <c r="I610" s="43">
        <v>2614.4846420040872</v>
      </c>
      <c r="J610" s="43">
        <v>574.24144291835478</v>
      </c>
      <c r="K610" s="43">
        <v>3125.4784595966339</v>
      </c>
      <c r="L610" s="43">
        <v>415.47494349526784</v>
      </c>
      <c r="M610" s="43">
        <v>0</v>
      </c>
      <c r="N610" s="43">
        <v>1355.6306884288788</v>
      </c>
      <c r="O610" s="43">
        <v>1</v>
      </c>
      <c r="P610" s="43">
        <v>849.77276197136348</v>
      </c>
      <c r="Q610" s="43">
        <v>6980.4088511935288</v>
      </c>
      <c r="R610" s="43">
        <v>3283.7745007290937</v>
      </c>
      <c r="S610" s="43">
        <v>768.37447805248985</v>
      </c>
      <c r="T610" s="43">
        <v>3985.6148354709148</v>
      </c>
      <c r="U610" s="43">
        <v>323.26427253812318</v>
      </c>
      <c r="V610" s="43">
        <v>0</v>
      </c>
      <c r="W610" s="43">
        <v>2162.6552531719208</v>
      </c>
      <c r="X610" s="43">
        <v>0</v>
      </c>
      <c r="Y610" s="43">
        <v>953.7309738724673</v>
      </c>
      <c r="Z610" s="56">
        <v>3.8493132832151118</v>
      </c>
      <c r="AA610" s="50">
        <v>4245.2862980108184</v>
      </c>
    </row>
    <row r="611" spans="2:27" x14ac:dyDescent="0.25">
      <c r="B611" s="50">
        <v>608</v>
      </c>
      <c r="C611" s="47">
        <v>7599.6000182775169</v>
      </c>
      <c r="D611" s="43">
        <v>2451.7959668202584</v>
      </c>
      <c r="E611" s="43">
        <v>662.98787540827118</v>
      </c>
      <c r="F611" s="43">
        <v>3160.7165829837322</v>
      </c>
      <c r="G611" s="43">
        <v>375.61153236354215</v>
      </c>
      <c r="H611" s="43">
        <v>7661.9425612304512</v>
      </c>
      <c r="I611" s="43">
        <v>2762.9729524530576</v>
      </c>
      <c r="J611" s="43">
        <v>641.53250292308599</v>
      </c>
      <c r="K611" s="43">
        <v>2819.5074920356274</v>
      </c>
      <c r="L611" s="43">
        <v>471.46490893072905</v>
      </c>
      <c r="M611" s="43">
        <v>0</v>
      </c>
      <c r="N611" s="43">
        <v>4964.9365549087524</v>
      </c>
      <c r="O611" s="43">
        <v>0</v>
      </c>
      <c r="P611" s="43">
        <v>642.91678263945892</v>
      </c>
      <c r="Q611" s="43">
        <v>9310.5960380354045</v>
      </c>
      <c r="R611" s="43">
        <v>2848.9622769211046</v>
      </c>
      <c r="S611" s="43">
        <v>689.26823878024811</v>
      </c>
      <c r="T611" s="43">
        <v>3120.3529186546803</v>
      </c>
      <c r="U611" s="43">
        <v>396.06007289807815</v>
      </c>
      <c r="V611" s="43">
        <v>0</v>
      </c>
      <c r="W611" s="43">
        <v>2349.2668390274048</v>
      </c>
      <c r="X611" s="43">
        <v>1</v>
      </c>
      <c r="Y611" s="43">
        <v>935.34926603857116</v>
      </c>
      <c r="Z611" s="56">
        <v>3.9276123938082845</v>
      </c>
      <c r="AA611" s="50">
        <v>4659.4691574398221</v>
      </c>
    </row>
    <row r="612" spans="2:27" x14ac:dyDescent="0.25">
      <c r="B612" s="50">
        <v>609</v>
      </c>
      <c r="C612" s="47">
        <v>7196.0920995190108</v>
      </c>
      <c r="D612" s="43">
        <v>2110.109872456278</v>
      </c>
      <c r="E612" s="43">
        <v>562.30786049960363</v>
      </c>
      <c r="F612" s="43">
        <v>3863.7957498431206</v>
      </c>
      <c r="G612" s="43">
        <v>394.42450576756346</v>
      </c>
      <c r="H612" s="43">
        <v>7632.0974153354173</v>
      </c>
      <c r="I612" s="43">
        <v>2780.2113660516343</v>
      </c>
      <c r="J612" s="43">
        <v>622.99698035667711</v>
      </c>
      <c r="K612" s="43">
        <v>1895.897690653801</v>
      </c>
      <c r="L612" s="43">
        <v>417.12402276520152</v>
      </c>
      <c r="M612" s="43">
        <v>0</v>
      </c>
      <c r="N612" s="43">
        <v>4114.4606621265411</v>
      </c>
      <c r="O612" s="43">
        <v>0</v>
      </c>
      <c r="P612" s="43">
        <v>1442.3134402212565</v>
      </c>
      <c r="Q612" s="43">
        <v>5807.6502265280778</v>
      </c>
      <c r="R612" s="43">
        <v>2302.4312421287959</v>
      </c>
      <c r="S612" s="43">
        <v>608.45354989122893</v>
      </c>
      <c r="T612" s="43">
        <v>2628.5509604215622</v>
      </c>
      <c r="U612" s="43">
        <v>358.00946955688028</v>
      </c>
      <c r="V612" s="43">
        <v>0</v>
      </c>
      <c r="W612" s="43">
        <v>4917.8321318626404</v>
      </c>
      <c r="X612" s="43">
        <v>0</v>
      </c>
      <c r="Y612" s="43">
        <v>677.78383292647425</v>
      </c>
      <c r="Z612" s="56">
        <v>3.8909149301914949</v>
      </c>
      <c r="AA612" s="50">
        <v>3265.3233690465836</v>
      </c>
    </row>
    <row r="613" spans="2:27" x14ac:dyDescent="0.25">
      <c r="B613" s="50">
        <v>610</v>
      </c>
      <c r="C613" s="47">
        <v>5872.0957846666042</v>
      </c>
      <c r="D613" s="43">
        <v>2438.6938508254516</v>
      </c>
      <c r="E613" s="43">
        <v>632.37987453276219</v>
      </c>
      <c r="F613" s="43">
        <v>2958.4305959939957</v>
      </c>
      <c r="G613" s="43">
        <v>394.1339421929722</v>
      </c>
      <c r="H613" s="43">
        <v>6926.3418184466773</v>
      </c>
      <c r="I613" s="43">
        <v>2286.2307448505039</v>
      </c>
      <c r="J613" s="43">
        <v>662.40764616020499</v>
      </c>
      <c r="K613" s="43">
        <v>2984.12941172719</v>
      </c>
      <c r="L613" s="43">
        <v>401.98274965612228</v>
      </c>
      <c r="M613" s="43">
        <v>0</v>
      </c>
      <c r="N613" s="43">
        <v>3313.4544498920441</v>
      </c>
      <c r="O613" s="43">
        <v>0</v>
      </c>
      <c r="P613" s="43">
        <v>1087.5271584575046</v>
      </c>
      <c r="Q613" s="43">
        <v>6627.4444353686122</v>
      </c>
      <c r="R613" s="43">
        <v>2630.3648446365087</v>
      </c>
      <c r="S613" s="43">
        <v>604.76435042053276</v>
      </c>
      <c r="T613" s="43">
        <v>2597.2844348847866</v>
      </c>
      <c r="U613" s="43">
        <v>422.11849276351575</v>
      </c>
      <c r="V613" s="43">
        <v>0</v>
      </c>
      <c r="W613" s="43">
        <v>1120.8917329311371</v>
      </c>
      <c r="X613" s="43">
        <v>0</v>
      </c>
      <c r="Y613" s="43">
        <v>1247.8762991580352</v>
      </c>
      <c r="Z613" s="56">
        <v>4.1350617918672832</v>
      </c>
      <c r="AA613" s="50">
        <v>3357.138842610917</v>
      </c>
    </row>
    <row r="614" spans="2:27" x14ac:dyDescent="0.25">
      <c r="B614" s="50">
        <v>611</v>
      </c>
      <c r="C614" s="47">
        <v>5777.6141539367927</v>
      </c>
      <c r="D614" s="43">
        <v>2823.349538975589</v>
      </c>
      <c r="E614" s="43">
        <v>696.0022448512168</v>
      </c>
      <c r="F614" s="43">
        <v>3678.8846451044083</v>
      </c>
      <c r="G614" s="43">
        <v>359.91434559971384</v>
      </c>
      <c r="H614" s="43">
        <v>6767.4891242243975</v>
      </c>
      <c r="I614" s="43">
        <v>3361.4118211957193</v>
      </c>
      <c r="J614" s="43">
        <v>545.06822462757827</v>
      </c>
      <c r="K614" s="43">
        <v>3284.8861511051655</v>
      </c>
      <c r="L614" s="43">
        <v>440.42010895253867</v>
      </c>
      <c r="M614" s="43">
        <v>0</v>
      </c>
      <c r="N614" s="43">
        <v>3409.8268921375275</v>
      </c>
      <c r="O614" s="43">
        <v>0</v>
      </c>
      <c r="P614" s="43">
        <v>1084.0994629426527</v>
      </c>
      <c r="Q614" s="43">
        <v>7780.2866478055294</v>
      </c>
      <c r="R614" s="43">
        <v>2544.3514777943537</v>
      </c>
      <c r="S614" s="43">
        <v>642.00818845079368</v>
      </c>
      <c r="T614" s="43">
        <v>2411.9242443144321</v>
      </c>
      <c r="U614" s="43">
        <v>398.6591653719658</v>
      </c>
      <c r="V614" s="43">
        <v>1</v>
      </c>
      <c r="W614" s="43">
        <v>1698.2459847927094</v>
      </c>
      <c r="X614" s="43">
        <v>0</v>
      </c>
      <c r="Y614" s="43">
        <v>791.85225798709382</v>
      </c>
      <c r="Z614" s="56">
        <v>4.2811074384467469</v>
      </c>
      <c r="AA614" s="50">
        <v>3848.4144454238094</v>
      </c>
    </row>
    <row r="615" spans="2:27" x14ac:dyDescent="0.25">
      <c r="B615" s="50">
        <v>612</v>
      </c>
      <c r="C615" s="47">
        <v>9354.0071741035936</v>
      </c>
      <c r="D615" s="43">
        <v>2207.2533030138784</v>
      </c>
      <c r="E615" s="43">
        <v>514.55666154143864</v>
      </c>
      <c r="F615" s="43">
        <v>3473.8738492131233</v>
      </c>
      <c r="G615" s="43">
        <v>435.83257662145388</v>
      </c>
      <c r="H615" s="43">
        <v>5781.6223845385366</v>
      </c>
      <c r="I615" s="43">
        <v>2263.1949039841606</v>
      </c>
      <c r="J615" s="43">
        <v>637.11583513903634</v>
      </c>
      <c r="K615" s="43">
        <v>1697.806451767683</v>
      </c>
      <c r="L615" s="43">
        <v>362.12671840033278</v>
      </c>
      <c r="M615" s="43">
        <v>0</v>
      </c>
      <c r="N615" s="43">
        <v>3829.0649852752686</v>
      </c>
      <c r="O615" s="43">
        <v>0</v>
      </c>
      <c r="P615" s="43">
        <v>876.35832960732773</v>
      </c>
      <c r="Q615" s="43">
        <v>6142.316508325488</v>
      </c>
      <c r="R615" s="43">
        <v>2538.38881260473</v>
      </c>
      <c r="S615" s="43">
        <v>604.53986618254055</v>
      </c>
      <c r="T615" s="43">
        <v>2851.8524445593357</v>
      </c>
      <c r="U615" s="43">
        <v>368.99576619713525</v>
      </c>
      <c r="V615" s="43">
        <v>0</v>
      </c>
      <c r="W615" s="43">
        <v>2735.8110818862915</v>
      </c>
      <c r="X615" s="43">
        <v>0</v>
      </c>
      <c r="Y615" s="43">
        <v>546.02227016618974</v>
      </c>
      <c r="Z615" s="56">
        <v>3.9837018871441083</v>
      </c>
      <c r="AA615" s="50">
        <v>3390.3373747556357</v>
      </c>
    </row>
    <row r="616" spans="2:27" x14ac:dyDescent="0.25">
      <c r="B616" s="50">
        <v>613</v>
      </c>
      <c r="C616" s="47">
        <v>6525.4138937760144</v>
      </c>
      <c r="D616" s="43">
        <v>2344.2466559978925</v>
      </c>
      <c r="E616" s="43">
        <v>550.81091173543302</v>
      </c>
      <c r="F616" s="43">
        <v>3705.8078761398792</v>
      </c>
      <c r="G616" s="43">
        <v>415.60281542732048</v>
      </c>
      <c r="H616" s="43">
        <v>6191.416650860323</v>
      </c>
      <c r="I616" s="43">
        <v>3077.9403275113727</v>
      </c>
      <c r="J616" s="43">
        <v>600.65854746822311</v>
      </c>
      <c r="K616" s="43">
        <v>2938.5670809447765</v>
      </c>
      <c r="L616" s="43">
        <v>390.25481581152843</v>
      </c>
      <c r="M616" s="43">
        <v>0</v>
      </c>
      <c r="N616" s="43">
        <v>4117.7890243530273</v>
      </c>
      <c r="O616" s="43">
        <v>0</v>
      </c>
      <c r="P616" s="43">
        <v>592.86684656836883</v>
      </c>
      <c r="Q616" s="43">
        <v>8561.3201500737759</v>
      </c>
      <c r="R616" s="43">
        <v>2182.7328880572095</v>
      </c>
      <c r="S616" s="43">
        <v>558.65216793995398</v>
      </c>
      <c r="T616" s="43">
        <v>2038.9597427845001</v>
      </c>
      <c r="U616" s="43">
        <v>413.43881350727713</v>
      </c>
      <c r="V616" s="43">
        <v>0</v>
      </c>
      <c r="W616" s="43">
        <v>3957.2912573814392</v>
      </c>
      <c r="X616" s="43">
        <v>0</v>
      </c>
      <c r="Y616" s="43">
        <v>707.63000910023595</v>
      </c>
      <c r="Z616" s="56">
        <v>4.2387759679786852</v>
      </c>
      <c r="AA616" s="50">
        <v>3480.9822160520735</v>
      </c>
    </row>
    <row r="617" spans="2:27" x14ac:dyDescent="0.25">
      <c r="B617" s="50">
        <v>614</v>
      </c>
      <c r="C617" s="47">
        <v>6871.2376971971662</v>
      </c>
      <c r="D617" s="43">
        <v>3257.3058260835023</v>
      </c>
      <c r="E617" s="43">
        <v>576.39465617312385</v>
      </c>
      <c r="F617" s="43">
        <v>3228.8195085525513</v>
      </c>
      <c r="G617" s="43">
        <v>477.33512470350638</v>
      </c>
      <c r="H617" s="43">
        <v>8606.3998862102562</v>
      </c>
      <c r="I617" s="43">
        <v>2185.3242758270435</v>
      </c>
      <c r="J617" s="43">
        <v>538.44145214327762</v>
      </c>
      <c r="K617" s="43">
        <v>2384.5600171387196</v>
      </c>
      <c r="L617" s="43">
        <v>368.00320323346</v>
      </c>
      <c r="M617" s="43">
        <v>0</v>
      </c>
      <c r="N617" s="43">
        <v>1739.1567733287811</v>
      </c>
      <c r="O617" s="43">
        <v>0</v>
      </c>
      <c r="P617" s="43">
        <v>805.35057746200891</v>
      </c>
      <c r="Q617" s="43">
        <v>6250.821911586474</v>
      </c>
      <c r="R617" s="43">
        <v>3402.0822060539303</v>
      </c>
      <c r="S617" s="43">
        <v>743.62348639887398</v>
      </c>
      <c r="T617" s="43">
        <v>3859.3540406227112</v>
      </c>
      <c r="U617" s="43">
        <v>316.22748066768924</v>
      </c>
      <c r="V617" s="43">
        <v>0</v>
      </c>
      <c r="W617" s="43">
        <v>4526.0907907485962</v>
      </c>
      <c r="X617" s="43">
        <v>0</v>
      </c>
      <c r="Y617" s="43">
        <v>665.10797751712084</v>
      </c>
      <c r="Z617" s="56">
        <v>4.0991127582673412</v>
      </c>
      <c r="AA617" s="50">
        <v>3798.8974794418368</v>
      </c>
    </row>
    <row r="618" spans="2:27" x14ac:dyDescent="0.25">
      <c r="B618" s="50">
        <v>615</v>
      </c>
      <c r="C618" s="47">
        <v>5590.51749766392</v>
      </c>
      <c r="D618" s="43">
        <v>2250.1659290053408</v>
      </c>
      <c r="E618" s="43">
        <v>656.72012410652519</v>
      </c>
      <c r="F618" s="43">
        <v>3029.3889260292053</v>
      </c>
      <c r="G618" s="43">
        <v>388.77075866236549</v>
      </c>
      <c r="H618" s="43">
        <v>6107.3013863842198</v>
      </c>
      <c r="I618" s="43">
        <v>2924.1150957168438</v>
      </c>
      <c r="J618" s="43">
        <v>622.67452866325812</v>
      </c>
      <c r="K618" s="43">
        <v>2629.1597996652126</v>
      </c>
      <c r="L618" s="43">
        <v>405.11036617926288</v>
      </c>
      <c r="M618" s="43">
        <v>0</v>
      </c>
      <c r="N618" s="43">
        <v>2912.2595942020416</v>
      </c>
      <c r="O618" s="43">
        <v>1</v>
      </c>
      <c r="P618" s="43">
        <v>1317.9428059332245</v>
      </c>
      <c r="Q618" s="43">
        <v>7187.4855988372201</v>
      </c>
      <c r="R618" s="43">
        <v>2294.84974737841</v>
      </c>
      <c r="S618" s="43">
        <v>579.3690703522218</v>
      </c>
      <c r="T618" s="43">
        <v>1720.1056762039661</v>
      </c>
      <c r="U618" s="43">
        <v>389.9059657601598</v>
      </c>
      <c r="V618" s="43">
        <v>0</v>
      </c>
      <c r="W618" s="43">
        <v>1709.6970071792603</v>
      </c>
      <c r="X618" s="43">
        <v>0</v>
      </c>
      <c r="Y618" s="43">
        <v>1399.2135584915077</v>
      </c>
      <c r="Z618" s="56">
        <v>4.1272881253216429</v>
      </c>
      <c r="AA618" s="50">
        <v>3191.3730417125885</v>
      </c>
    </row>
    <row r="619" spans="2:27" x14ac:dyDescent="0.25">
      <c r="B619" s="50">
        <v>616</v>
      </c>
      <c r="C619" s="47">
        <v>6296.8027422309233</v>
      </c>
      <c r="D619" s="43">
        <v>2377.7342046627837</v>
      </c>
      <c r="E619" s="43">
        <v>776.40478486028132</v>
      </c>
      <c r="F619" s="43">
        <v>3222.1720556914806</v>
      </c>
      <c r="G619" s="43">
        <v>386.91440391908162</v>
      </c>
      <c r="H619" s="43">
        <v>6863.1124696320694</v>
      </c>
      <c r="I619" s="43">
        <v>2253.6306690108995</v>
      </c>
      <c r="J619" s="43">
        <v>548.0354093444821</v>
      </c>
      <c r="K619" s="43">
        <v>3221.8831726908684</v>
      </c>
      <c r="L619" s="43">
        <v>380.31455435834221</v>
      </c>
      <c r="M619" s="43">
        <v>0</v>
      </c>
      <c r="N619" s="43">
        <v>3639.8670215606689</v>
      </c>
      <c r="O619" s="43">
        <v>0</v>
      </c>
      <c r="P619" s="43">
        <v>1361.3595051829218</v>
      </c>
      <c r="Q619" s="43">
        <v>8139.3442089996097</v>
      </c>
      <c r="R619" s="43">
        <v>2924.4879770295975</v>
      </c>
      <c r="S619" s="43">
        <v>684.54276570041782</v>
      </c>
      <c r="T619" s="43">
        <v>3164.5007953047752</v>
      </c>
      <c r="U619" s="43">
        <v>447.59904864589123</v>
      </c>
      <c r="V619" s="43">
        <v>0</v>
      </c>
      <c r="W619" s="43">
        <v>2450.5018126964569</v>
      </c>
      <c r="X619" s="43">
        <v>0</v>
      </c>
      <c r="Y619" s="43">
        <v>866.0011109575006</v>
      </c>
      <c r="Z619" s="56">
        <v>3.9572007426761386</v>
      </c>
      <c r="AA619" s="50">
        <v>4134.3555355284261</v>
      </c>
    </row>
    <row r="620" spans="2:27" x14ac:dyDescent="0.25">
      <c r="B620" s="50">
        <v>617</v>
      </c>
      <c r="C620" s="47">
        <v>8931.9529950797605</v>
      </c>
      <c r="D620" s="43">
        <v>3125.481990893345</v>
      </c>
      <c r="E620" s="43">
        <v>542.40276551959187</v>
      </c>
      <c r="F620" s="43">
        <v>3455.6612004339695</v>
      </c>
      <c r="G620" s="43">
        <v>429.14646210351998</v>
      </c>
      <c r="H620" s="43">
        <v>7025.7430798317946</v>
      </c>
      <c r="I620" s="43">
        <v>2985.7854174826443</v>
      </c>
      <c r="J620" s="43">
        <v>552.81520953643997</v>
      </c>
      <c r="K620" s="43">
        <v>3674.5527268946171</v>
      </c>
      <c r="L620" s="43">
        <v>345.63590255083977</v>
      </c>
      <c r="M620" s="43">
        <v>0</v>
      </c>
      <c r="N620" s="43">
        <v>2626.1599981784821</v>
      </c>
      <c r="O620" s="43">
        <v>0</v>
      </c>
      <c r="P620" s="43">
        <v>632.83261200060997</v>
      </c>
      <c r="Q620" s="43">
        <v>6816.8810259504207</v>
      </c>
      <c r="R620" s="43">
        <v>2584.3056737598581</v>
      </c>
      <c r="S620" s="43">
        <v>616.86803858206031</v>
      </c>
      <c r="T620" s="43">
        <v>2767.2257022559643</v>
      </c>
      <c r="U620" s="43">
        <v>447.77833397425536</v>
      </c>
      <c r="V620" s="43">
        <v>1</v>
      </c>
      <c r="W620" s="43">
        <v>2610.3168704509735</v>
      </c>
      <c r="X620" s="43">
        <v>0</v>
      </c>
      <c r="Y620" s="43">
        <v>655.18087327222906</v>
      </c>
      <c r="Z620" s="56">
        <v>3.8104427961458534</v>
      </c>
      <c r="AA620" s="50">
        <v>4420.3197754366211</v>
      </c>
    </row>
    <row r="621" spans="2:27" x14ac:dyDescent="0.25">
      <c r="B621" s="50">
        <v>618</v>
      </c>
      <c r="C621" s="47">
        <v>7709.212928014098</v>
      </c>
      <c r="D621" s="43">
        <v>2472.5673513311476</v>
      </c>
      <c r="E621" s="43">
        <v>752.34061570645258</v>
      </c>
      <c r="F621" s="43">
        <v>3687.5175654888153</v>
      </c>
      <c r="G621" s="43">
        <v>430.66621914595783</v>
      </c>
      <c r="H621" s="43">
        <v>9566.359968310664</v>
      </c>
      <c r="I621" s="43">
        <v>2521.8238032872632</v>
      </c>
      <c r="J621" s="43">
        <v>662.74374117480625</v>
      </c>
      <c r="K621" s="43">
        <v>1507.6523934304714</v>
      </c>
      <c r="L621" s="43">
        <v>341.99060118929486</v>
      </c>
      <c r="M621" s="43">
        <v>0</v>
      </c>
      <c r="N621" s="43">
        <v>2744.5411717891693</v>
      </c>
      <c r="O621" s="43">
        <v>0</v>
      </c>
      <c r="P621" s="43">
        <v>1643.0435504899792</v>
      </c>
      <c r="Q621" s="43">
        <v>7368.8749596782463</v>
      </c>
      <c r="R621" s="43">
        <v>2723.5317582356975</v>
      </c>
      <c r="S621" s="43">
        <v>703.41117202236956</v>
      </c>
      <c r="T621" s="43">
        <v>3233.924163877964</v>
      </c>
      <c r="U621" s="43">
        <v>413.99346858624148</v>
      </c>
      <c r="V621" s="43">
        <v>0</v>
      </c>
      <c r="W621" s="43">
        <v>1344.8929517269135</v>
      </c>
      <c r="X621" s="43">
        <v>0</v>
      </c>
      <c r="Y621" s="43">
        <v>1226.8212438057762</v>
      </c>
      <c r="Z621" s="56">
        <v>3.7960341616291013</v>
      </c>
      <c r="AA621" s="50">
        <v>4068.3868650361946</v>
      </c>
    </row>
    <row r="622" spans="2:27" x14ac:dyDescent="0.25">
      <c r="B622" s="50">
        <v>619</v>
      </c>
      <c r="C622" s="47">
        <v>6954.3561796124504</v>
      </c>
      <c r="D622" s="43">
        <v>2831.6067219768433</v>
      </c>
      <c r="E622" s="43">
        <v>610.83400712863295</v>
      </c>
      <c r="F622" s="43">
        <v>2700.210335701704</v>
      </c>
      <c r="G622" s="43">
        <v>443.62139127083469</v>
      </c>
      <c r="H622" s="43">
        <v>5507.5189820892228</v>
      </c>
      <c r="I622" s="43">
        <v>2644.218195162116</v>
      </c>
      <c r="J622" s="43">
        <v>622.22278272583821</v>
      </c>
      <c r="K622" s="43">
        <v>2511.7249324917793</v>
      </c>
      <c r="L622" s="43">
        <v>414.74936748506309</v>
      </c>
      <c r="M622" s="43">
        <v>1</v>
      </c>
      <c r="N622" s="43">
        <v>4376.4592225551605</v>
      </c>
      <c r="O622" s="43">
        <v>0</v>
      </c>
      <c r="P622" s="43">
        <v>1115.4501915395458</v>
      </c>
      <c r="Q622" s="43">
        <v>6078.9835038589654</v>
      </c>
      <c r="R622" s="43">
        <v>2699.7713065095713</v>
      </c>
      <c r="S622" s="43">
        <v>598.02032998869288</v>
      </c>
      <c r="T622" s="43">
        <v>2371.9543255865574</v>
      </c>
      <c r="U622" s="43">
        <v>424.17928266972331</v>
      </c>
      <c r="V622" s="43">
        <v>0</v>
      </c>
      <c r="W622" s="43">
        <v>4190.2429733276367</v>
      </c>
      <c r="X622" s="43">
        <v>0</v>
      </c>
      <c r="Y622" s="43">
        <v>1042.7372918686626</v>
      </c>
      <c r="Z622" s="56">
        <v>4.2882215968410593</v>
      </c>
      <c r="AA622" s="50">
        <v>3071.8815366998297</v>
      </c>
    </row>
    <row r="623" spans="2:27" x14ac:dyDescent="0.25">
      <c r="B623" s="50">
        <v>620</v>
      </c>
      <c r="C623" s="47">
        <v>6594.3431206685545</v>
      </c>
      <c r="D623" s="43">
        <v>2949.0643837338894</v>
      </c>
      <c r="E623" s="43">
        <v>578.43280010153035</v>
      </c>
      <c r="F623" s="43">
        <v>1991.5214143693447</v>
      </c>
      <c r="G623" s="43">
        <v>379.29018328945824</v>
      </c>
      <c r="H623" s="43">
        <v>8336.1777679140814</v>
      </c>
      <c r="I623" s="43">
        <v>2759.9067820201171</v>
      </c>
      <c r="J623" s="43">
        <v>648.84196472792553</v>
      </c>
      <c r="K623" s="43">
        <v>2214.2837227880955</v>
      </c>
      <c r="L623" s="43">
        <v>436.39732018057794</v>
      </c>
      <c r="M623" s="43">
        <v>0</v>
      </c>
      <c r="N623" s="43">
        <v>2632.5669219493866</v>
      </c>
      <c r="O623" s="43">
        <v>0</v>
      </c>
      <c r="P623" s="43">
        <v>754.22881683793173</v>
      </c>
      <c r="Q623" s="43">
        <v>6092.8682268314205</v>
      </c>
      <c r="R623" s="43">
        <v>2535.4545719546441</v>
      </c>
      <c r="S623" s="43">
        <v>550.2570376422043</v>
      </c>
      <c r="T623" s="43">
        <v>3056.0265301167965</v>
      </c>
      <c r="U623" s="43">
        <v>365.31315461811857</v>
      </c>
      <c r="V623" s="43">
        <v>0</v>
      </c>
      <c r="W623" s="43">
        <v>1307.3129379749298</v>
      </c>
      <c r="X623" s="43">
        <v>0</v>
      </c>
      <c r="Y623" s="43">
        <v>888.83710837783769</v>
      </c>
      <c r="Z623" s="56">
        <v>4.2473236532107439</v>
      </c>
      <c r="AA623" s="50">
        <v>3201.9974533568666</v>
      </c>
    </row>
    <row r="624" spans="2:27" x14ac:dyDescent="0.25">
      <c r="B624" s="50">
        <v>621</v>
      </c>
      <c r="C624" s="47">
        <v>6044.6797621471142</v>
      </c>
      <c r="D624" s="43">
        <v>2736.9369945801632</v>
      </c>
      <c r="E624" s="43">
        <v>670.4837654202471</v>
      </c>
      <c r="F624" s="43">
        <v>3831.0752426087856</v>
      </c>
      <c r="G624" s="43">
        <v>395.477513104563</v>
      </c>
      <c r="H624" s="43">
        <v>8401.8444652312028</v>
      </c>
      <c r="I624" s="43">
        <v>2262.0233404829005</v>
      </c>
      <c r="J624" s="43">
        <v>593.72220388073072</v>
      </c>
      <c r="K624" s="43">
        <v>2225.3942203521729</v>
      </c>
      <c r="L624" s="43">
        <v>389.74520928715225</v>
      </c>
      <c r="M624" s="43">
        <v>0</v>
      </c>
      <c r="N624" s="43">
        <v>2235.9202916622162</v>
      </c>
      <c r="O624" s="43">
        <v>0</v>
      </c>
      <c r="P624" s="43">
        <v>1032.1342060464663</v>
      </c>
      <c r="Q624" s="43">
        <v>7483.3145536162283</v>
      </c>
      <c r="R624" s="43">
        <v>3077.0673337235153</v>
      </c>
      <c r="S624" s="43">
        <v>603.48707708030054</v>
      </c>
      <c r="T624" s="43">
        <v>3024.1621968150139</v>
      </c>
      <c r="U624" s="43">
        <v>393.0605880950522</v>
      </c>
      <c r="V624" s="43">
        <v>0</v>
      </c>
      <c r="W624" s="43">
        <v>4021.7997603416443</v>
      </c>
      <c r="X624" s="43">
        <v>0</v>
      </c>
      <c r="Y624" s="43">
        <v>528.19954896063291</v>
      </c>
      <c r="Z624" s="56">
        <v>3.9445580155639037</v>
      </c>
      <c r="AA624" s="50">
        <v>3950.0222047317707</v>
      </c>
    </row>
    <row r="625" spans="2:27" x14ac:dyDescent="0.25">
      <c r="B625" s="50">
        <v>622</v>
      </c>
      <c r="C625" s="47">
        <v>6907.2279551450565</v>
      </c>
      <c r="D625" s="43">
        <v>2238.4010612024749</v>
      </c>
      <c r="E625" s="43">
        <v>622.35727057351619</v>
      </c>
      <c r="F625" s="43">
        <v>2532.3727630078793</v>
      </c>
      <c r="G625" s="43">
        <v>439.61639563345676</v>
      </c>
      <c r="H625" s="43">
        <v>5954.1904092866826</v>
      </c>
      <c r="I625" s="43">
        <v>2354.010129795322</v>
      </c>
      <c r="J625" s="43">
        <v>534.96351717282948</v>
      </c>
      <c r="K625" s="43">
        <v>3109.5383225381374</v>
      </c>
      <c r="L625" s="43">
        <v>411.19120443751683</v>
      </c>
      <c r="M625" s="43">
        <v>0</v>
      </c>
      <c r="N625" s="43">
        <v>3799.7069282531738</v>
      </c>
      <c r="O625" s="43">
        <v>0</v>
      </c>
      <c r="P625" s="43">
        <v>1080.4052189198801</v>
      </c>
      <c r="Q625" s="43">
        <v>8288.4516021793352</v>
      </c>
      <c r="R625" s="43">
        <v>2791.1257630278146</v>
      </c>
      <c r="S625" s="43">
        <v>644.08541504411426</v>
      </c>
      <c r="T625" s="43">
        <v>3593.6966052651405</v>
      </c>
      <c r="U625" s="43">
        <v>318.43254542360717</v>
      </c>
      <c r="V625" s="43">
        <v>1</v>
      </c>
      <c r="W625" s="43">
        <v>2706.2265594005585</v>
      </c>
      <c r="X625" s="43">
        <v>0</v>
      </c>
      <c r="Y625" s="43">
        <v>751.474686601798</v>
      </c>
      <c r="Z625" s="56">
        <v>4.257221104680756</v>
      </c>
      <c r="AA625" s="50">
        <v>4543.3436541678057</v>
      </c>
    </row>
    <row r="626" spans="2:27" x14ac:dyDescent="0.25">
      <c r="B626" s="50">
        <v>623</v>
      </c>
      <c r="C626" s="47">
        <v>6435.4306861535388</v>
      </c>
      <c r="D626" s="43">
        <v>3238.1502986227779</v>
      </c>
      <c r="E626" s="43">
        <v>733.1715117197391</v>
      </c>
      <c r="F626" s="43">
        <v>3479.148696064949</v>
      </c>
      <c r="G626" s="43">
        <v>323.04763303511862</v>
      </c>
      <c r="H626" s="43">
        <v>5718.841915871375</v>
      </c>
      <c r="I626" s="43">
        <v>3010.5884382843965</v>
      </c>
      <c r="J626" s="43">
        <v>606.4295475482395</v>
      </c>
      <c r="K626" s="43">
        <v>3119.6363036334515</v>
      </c>
      <c r="L626" s="43">
        <v>457.34413488436644</v>
      </c>
      <c r="M626" s="43">
        <v>1</v>
      </c>
      <c r="N626" s="43">
        <v>1100.3913493156433</v>
      </c>
      <c r="O626" s="43">
        <v>0</v>
      </c>
      <c r="P626" s="43">
        <v>557.70737470659844</v>
      </c>
      <c r="Q626" s="43">
        <v>9225.829503734778</v>
      </c>
      <c r="R626" s="43">
        <v>2630.9766605955892</v>
      </c>
      <c r="S626" s="43">
        <v>674.6994422580085</v>
      </c>
      <c r="T626" s="43">
        <v>3439.213308095932</v>
      </c>
      <c r="U626" s="43">
        <v>372.43965767488203</v>
      </c>
      <c r="V626" s="43">
        <v>0</v>
      </c>
      <c r="W626" s="43">
        <v>3489.1451394557953</v>
      </c>
      <c r="X626" s="43">
        <v>0</v>
      </c>
      <c r="Y626" s="43">
        <v>742.20722850194568</v>
      </c>
      <c r="Z626" s="56">
        <v>3.9697701356161974</v>
      </c>
      <c r="AA626" s="50">
        <v>4368.8067519977803</v>
      </c>
    </row>
    <row r="627" spans="2:27" x14ac:dyDescent="0.25">
      <c r="B627" s="50">
        <v>624</v>
      </c>
      <c r="C627" s="47">
        <v>6233.4782633613477</v>
      </c>
      <c r="D627" s="43">
        <v>3136.7168042371995</v>
      </c>
      <c r="E627" s="43">
        <v>606.19553177966816</v>
      </c>
      <c r="F627" s="43">
        <v>2484.8511323332787</v>
      </c>
      <c r="G627" s="43">
        <v>385.80189917511865</v>
      </c>
      <c r="H627" s="43">
        <v>7172.15632706205</v>
      </c>
      <c r="I627" s="43">
        <v>3132.9779592539908</v>
      </c>
      <c r="J627" s="43">
        <v>676.35321243212582</v>
      </c>
      <c r="K627" s="43">
        <v>1937.01435983181</v>
      </c>
      <c r="L627" s="43">
        <v>375.36657656897012</v>
      </c>
      <c r="M627" s="43">
        <v>0</v>
      </c>
      <c r="N627" s="43">
        <v>4893.6086277961731</v>
      </c>
      <c r="O627" s="43">
        <v>0</v>
      </c>
      <c r="P627" s="43">
        <v>566.47339141925534</v>
      </c>
      <c r="Q627" s="43">
        <v>8224.5678624951652</v>
      </c>
      <c r="R627" s="43">
        <v>3121.6737988324339</v>
      </c>
      <c r="S627" s="43">
        <v>703.4646931163569</v>
      </c>
      <c r="T627" s="43">
        <v>3639.6794807910919</v>
      </c>
      <c r="U627" s="43">
        <v>441.98003490906109</v>
      </c>
      <c r="V627" s="43">
        <v>0</v>
      </c>
      <c r="W627" s="43">
        <v>2854.7485928535461</v>
      </c>
      <c r="X627" s="43">
        <v>0</v>
      </c>
      <c r="Y627" s="43">
        <v>972.05978170305275</v>
      </c>
      <c r="Z627" s="56">
        <v>4.014731133708362</v>
      </c>
      <c r="AA627" s="50">
        <v>4267.1265645428321</v>
      </c>
    </row>
    <row r="628" spans="2:27" x14ac:dyDescent="0.25">
      <c r="B628" s="50">
        <v>625</v>
      </c>
      <c r="C628" s="47">
        <v>7289.2456934599304</v>
      </c>
      <c r="D628" s="43">
        <v>2794.633866133408</v>
      </c>
      <c r="E628" s="43">
        <v>679.87062269580258</v>
      </c>
      <c r="F628" s="43">
        <v>2562.6557978987694</v>
      </c>
      <c r="G628" s="43">
        <v>391.56916879597253</v>
      </c>
      <c r="H628" s="43">
        <v>10197.588469042315</v>
      </c>
      <c r="I628" s="43">
        <v>3012.4532143505749</v>
      </c>
      <c r="J628" s="43">
        <v>674.82532287101549</v>
      </c>
      <c r="K628" s="43">
        <v>3150.6362560391426</v>
      </c>
      <c r="L628" s="43">
        <v>401.25016093540637</v>
      </c>
      <c r="M628" s="43">
        <v>0</v>
      </c>
      <c r="N628" s="43">
        <v>3787.2984969615936</v>
      </c>
      <c r="O628" s="43">
        <v>0</v>
      </c>
      <c r="P628" s="43">
        <v>687.83974177315667</v>
      </c>
      <c r="Q628" s="43">
        <v>5992.7060473772726</v>
      </c>
      <c r="R628" s="43">
        <v>2407.3662592926948</v>
      </c>
      <c r="S628" s="43">
        <v>539.00915614071459</v>
      </c>
      <c r="T628" s="43">
        <v>2144.0541598200798</v>
      </c>
      <c r="U628" s="43">
        <v>408.74551506287787</v>
      </c>
      <c r="V628" s="43">
        <v>0</v>
      </c>
      <c r="W628" s="43">
        <v>4805.9810166358948</v>
      </c>
      <c r="X628" s="43">
        <v>0</v>
      </c>
      <c r="Y628" s="43">
        <v>1103.0214562992503</v>
      </c>
      <c r="Z628" s="56">
        <v>3.9081920223121958</v>
      </c>
      <c r="AA628" s="50">
        <v>3196.3324899023501</v>
      </c>
    </row>
    <row r="629" spans="2:27" x14ac:dyDescent="0.25">
      <c r="B629" s="50">
        <v>626</v>
      </c>
      <c r="C629" s="47">
        <v>8485.9767887762082</v>
      </c>
      <c r="D629" s="43">
        <v>2910.3611872047936</v>
      </c>
      <c r="E629" s="43">
        <v>655.45144288155007</v>
      </c>
      <c r="F629" s="43">
        <v>1746.2050600349903</v>
      </c>
      <c r="G629" s="43">
        <v>381.90623855396296</v>
      </c>
      <c r="H629" s="43">
        <v>9667.5027108773575</v>
      </c>
      <c r="I629" s="43">
        <v>2354.8682847226942</v>
      </c>
      <c r="J629" s="43">
        <v>768.15084350633583</v>
      </c>
      <c r="K629" s="43">
        <v>3017.6735691726208</v>
      </c>
      <c r="L629" s="43">
        <v>419.66312661848576</v>
      </c>
      <c r="M629" s="43">
        <v>0</v>
      </c>
      <c r="N629" s="43">
        <v>4724.3990535736084</v>
      </c>
      <c r="O629" s="43">
        <v>0</v>
      </c>
      <c r="P629" s="43">
        <v>940.86225566961616</v>
      </c>
      <c r="Q629" s="43">
        <v>7915.7945554585021</v>
      </c>
      <c r="R629" s="43">
        <v>3117.4089651035365</v>
      </c>
      <c r="S629" s="43">
        <v>638.32399258034025</v>
      </c>
      <c r="T629" s="43">
        <v>3866.8379490077496</v>
      </c>
      <c r="U629" s="43">
        <v>469.02902554866989</v>
      </c>
      <c r="V629" s="43">
        <v>0</v>
      </c>
      <c r="W629" s="43">
        <v>4876.2507619857788</v>
      </c>
      <c r="X629" s="43">
        <v>0</v>
      </c>
      <c r="Y629" s="43">
        <v>954.46214503210786</v>
      </c>
      <c r="Z629" s="56">
        <v>4.1593155517980964</v>
      </c>
      <c r="AA629" s="50">
        <v>4088.9887472823261</v>
      </c>
    </row>
    <row r="630" spans="2:27" x14ac:dyDescent="0.25">
      <c r="B630" s="50">
        <v>627</v>
      </c>
      <c r="C630" s="47">
        <v>8598.5940441753464</v>
      </c>
      <c r="D630" s="43">
        <v>3197.2677356411818</v>
      </c>
      <c r="E630" s="43">
        <v>590.21824999566547</v>
      </c>
      <c r="F630" s="43">
        <v>1903.3961102366447</v>
      </c>
      <c r="G630" s="43">
        <v>436.51362607533792</v>
      </c>
      <c r="H630" s="43">
        <v>8217.1497689585522</v>
      </c>
      <c r="I630" s="43">
        <v>2213.8511087300494</v>
      </c>
      <c r="J630" s="43">
        <v>730.1212614914898</v>
      </c>
      <c r="K630" s="43">
        <v>3671.5214970707893</v>
      </c>
      <c r="L630" s="43">
        <v>393.56035540133195</v>
      </c>
      <c r="M630" s="43">
        <v>0</v>
      </c>
      <c r="N630" s="43">
        <v>1648.5098927021027</v>
      </c>
      <c r="O630" s="43">
        <v>0</v>
      </c>
      <c r="P630" s="43">
        <v>862.20966782785626</v>
      </c>
      <c r="Q630" s="43">
        <v>8723.2484860124423</v>
      </c>
      <c r="R630" s="43">
        <v>2413.4492680299186</v>
      </c>
      <c r="S630" s="43">
        <v>639.19402571133298</v>
      </c>
      <c r="T630" s="43">
        <v>3209.7478395700455</v>
      </c>
      <c r="U630" s="43">
        <v>399.16065797661037</v>
      </c>
      <c r="V630" s="43">
        <v>0</v>
      </c>
      <c r="W630" s="43">
        <v>4762.4568207263947</v>
      </c>
      <c r="X630" s="43">
        <v>0</v>
      </c>
      <c r="Y630" s="43">
        <v>1101.9739265867672</v>
      </c>
      <c r="Z630" s="56">
        <v>3.9628665514809089</v>
      </c>
      <c r="AA630" s="50">
        <v>4134.5828996379933</v>
      </c>
    </row>
    <row r="631" spans="2:27" x14ac:dyDescent="0.25">
      <c r="B631" s="50">
        <v>628</v>
      </c>
      <c r="C631" s="47">
        <v>8935.3578026701816</v>
      </c>
      <c r="D631" s="43">
        <v>2571.5343648416538</v>
      </c>
      <c r="E631" s="43">
        <v>548.11029227680444</v>
      </c>
      <c r="F631" s="43">
        <v>2945.8502884209156</v>
      </c>
      <c r="G631" s="43">
        <v>358.60736577740084</v>
      </c>
      <c r="H631" s="43">
        <v>7604.7070707182838</v>
      </c>
      <c r="I631" s="43">
        <v>2547.157252683523</v>
      </c>
      <c r="J631" s="43">
        <v>636.46887683080263</v>
      </c>
      <c r="K631" s="43">
        <v>1983.4086413681507</v>
      </c>
      <c r="L631" s="43">
        <v>374.9680268591847</v>
      </c>
      <c r="M631" s="43">
        <v>0</v>
      </c>
      <c r="N631" s="43">
        <v>3240.1751887798309</v>
      </c>
      <c r="O631" s="43">
        <v>0</v>
      </c>
      <c r="P631" s="43">
        <v>773.51646777063047</v>
      </c>
      <c r="Q631" s="43">
        <v>5290.205162318256</v>
      </c>
      <c r="R631" s="43">
        <v>2632.6865941607548</v>
      </c>
      <c r="S631" s="43">
        <v>568.53259284959404</v>
      </c>
      <c r="T631" s="43">
        <v>2419.2400288581848</v>
      </c>
      <c r="U631" s="43">
        <v>391.36465488893839</v>
      </c>
      <c r="V631" s="43">
        <v>0</v>
      </c>
      <c r="W631" s="43">
        <v>3364.0534329414368</v>
      </c>
      <c r="X631" s="43">
        <v>1</v>
      </c>
      <c r="Y631" s="43">
        <v>913.36235675844659</v>
      </c>
      <c r="Z631" s="56">
        <v>4.1108717992365662</v>
      </c>
      <c r="AA631" s="50">
        <v>3214.7417957155508</v>
      </c>
    </row>
    <row r="632" spans="2:27" x14ac:dyDescent="0.25">
      <c r="B632" s="50">
        <v>629</v>
      </c>
      <c r="C632" s="47">
        <v>7608.9078170532848</v>
      </c>
      <c r="D632" s="43">
        <v>2427.9500772744946</v>
      </c>
      <c r="E632" s="43">
        <v>676.52024771353035</v>
      </c>
      <c r="F632" s="43">
        <v>3257.7687686681747</v>
      </c>
      <c r="G632" s="43">
        <v>367.25902412100498</v>
      </c>
      <c r="H632" s="43">
        <v>6412.4780539629501</v>
      </c>
      <c r="I632" s="43">
        <v>2941.8130455336363</v>
      </c>
      <c r="J632" s="43">
        <v>670.58326034765287</v>
      </c>
      <c r="K632" s="43">
        <v>3701.2291714549065</v>
      </c>
      <c r="L632" s="43">
        <v>357.77299338700766</v>
      </c>
      <c r="M632" s="43">
        <v>0</v>
      </c>
      <c r="N632" s="43">
        <v>2733.0656027793884</v>
      </c>
      <c r="O632" s="43">
        <v>0</v>
      </c>
      <c r="P632" s="43">
        <v>831.92096521893791</v>
      </c>
      <c r="Q632" s="43">
        <v>6997.4215569723319</v>
      </c>
      <c r="R632" s="43">
        <v>2645.8378213248884</v>
      </c>
      <c r="S632" s="43">
        <v>635.82999438506727</v>
      </c>
      <c r="T632" s="43">
        <v>3079.759908914566</v>
      </c>
      <c r="U632" s="43">
        <v>389.62403583241269</v>
      </c>
      <c r="V632" s="43">
        <v>0</v>
      </c>
      <c r="W632" s="43">
        <v>1275.3823330402374</v>
      </c>
      <c r="X632" s="43">
        <v>0</v>
      </c>
      <c r="Y632" s="43">
        <v>743.65279917745352</v>
      </c>
      <c r="Z632" s="56">
        <v>4.039301394195399</v>
      </c>
      <c r="AA632" s="50">
        <v>3651.2435884639053</v>
      </c>
    </row>
    <row r="633" spans="2:27" x14ac:dyDescent="0.25">
      <c r="B633" s="50">
        <v>630</v>
      </c>
      <c r="C633" s="47">
        <v>6129.8180422246296</v>
      </c>
      <c r="D633" s="43">
        <v>2233.2190650719858</v>
      </c>
      <c r="E633" s="43">
        <v>610.25850003442702</v>
      </c>
      <c r="F633" s="43">
        <v>3297.7897042036057</v>
      </c>
      <c r="G633" s="43">
        <v>383.02704006318021</v>
      </c>
      <c r="H633" s="43">
        <v>7983.2844537316269</v>
      </c>
      <c r="I633" s="43">
        <v>2916.8825940795041</v>
      </c>
      <c r="J633" s="43">
        <v>707.55777285582371</v>
      </c>
      <c r="K633" s="43">
        <v>3465.2330946922302</v>
      </c>
      <c r="L633" s="43">
        <v>380.8907562912479</v>
      </c>
      <c r="M633" s="43">
        <v>1</v>
      </c>
      <c r="N633" s="43">
        <v>4299.6854903697968</v>
      </c>
      <c r="O633" s="43">
        <v>0</v>
      </c>
      <c r="P633" s="43">
        <v>761.02310461506977</v>
      </c>
      <c r="Q633" s="43">
        <v>7684.0225943194273</v>
      </c>
      <c r="R633" s="43">
        <v>2348.3551224906132</v>
      </c>
      <c r="S633" s="43">
        <v>580.80473657513869</v>
      </c>
      <c r="T633" s="43">
        <v>2068.555628657341</v>
      </c>
      <c r="U633" s="43">
        <v>449.99660694920226</v>
      </c>
      <c r="V633" s="43">
        <v>0</v>
      </c>
      <c r="W633" s="43">
        <v>1954.5100381374359</v>
      </c>
      <c r="X633" s="43">
        <v>0</v>
      </c>
      <c r="Y633" s="43">
        <v>833.8612790257032</v>
      </c>
      <c r="Z633" s="56">
        <v>3.9232065109518452</v>
      </c>
      <c r="AA633" s="50">
        <v>3602.087896607587</v>
      </c>
    </row>
    <row r="634" spans="2:27" x14ac:dyDescent="0.25">
      <c r="B634" s="50">
        <v>631</v>
      </c>
      <c r="C634" s="47">
        <v>8496.5598083200621</v>
      </c>
      <c r="D634" s="43">
        <v>3088.5153773233965</v>
      </c>
      <c r="E634" s="43">
        <v>732.14078481153842</v>
      </c>
      <c r="F634" s="43">
        <v>3107.2515125572681</v>
      </c>
      <c r="G634" s="43">
        <v>363.24193774571756</v>
      </c>
      <c r="H634" s="43">
        <v>6593.2054141672888</v>
      </c>
      <c r="I634" s="43">
        <v>2387.5871785177792</v>
      </c>
      <c r="J634" s="43">
        <v>596.87952277070303</v>
      </c>
      <c r="K634" s="43">
        <v>2155.4717713594437</v>
      </c>
      <c r="L634" s="43">
        <v>350.12105251110779</v>
      </c>
      <c r="M634" s="43">
        <v>0</v>
      </c>
      <c r="N634" s="43">
        <v>1356.9234080314636</v>
      </c>
      <c r="O634" s="43">
        <v>0</v>
      </c>
      <c r="P634" s="43">
        <v>726.60878208172664</v>
      </c>
      <c r="Q634" s="43">
        <v>7463.0961044949563</v>
      </c>
      <c r="R634" s="43">
        <v>2500.7008994441967</v>
      </c>
      <c r="S634" s="43">
        <v>588.7955811931547</v>
      </c>
      <c r="T634" s="43">
        <v>3034.275042116642</v>
      </c>
      <c r="U634" s="43">
        <v>417.42027681229422</v>
      </c>
      <c r="V634" s="43">
        <v>0</v>
      </c>
      <c r="W634" s="43">
        <v>3501.5548410415649</v>
      </c>
      <c r="X634" s="43">
        <v>0</v>
      </c>
      <c r="Y634" s="43">
        <v>647.19634547370549</v>
      </c>
      <c r="Z634" s="56">
        <v>4.1976356654770948</v>
      </c>
      <c r="AA634" s="50">
        <v>3574.461696964805</v>
      </c>
    </row>
    <row r="635" spans="2:27" x14ac:dyDescent="0.25">
      <c r="B635" s="50">
        <v>632</v>
      </c>
      <c r="C635" s="47">
        <v>6898.1186398864756</v>
      </c>
      <c r="D635" s="43">
        <v>2826.7875449889762</v>
      </c>
      <c r="E635" s="43">
        <v>781.02683637465111</v>
      </c>
      <c r="F635" s="43">
        <v>2044.3323168158531</v>
      </c>
      <c r="G635" s="43">
        <v>408.51283231164598</v>
      </c>
      <c r="H635" s="43">
        <v>6007.4632813709513</v>
      </c>
      <c r="I635" s="43">
        <v>2179.7175347892558</v>
      </c>
      <c r="J635" s="43">
        <v>661.41605885420233</v>
      </c>
      <c r="K635" s="43">
        <v>1690.717855989933</v>
      </c>
      <c r="L635" s="43">
        <v>355.22961874476431</v>
      </c>
      <c r="M635" s="43">
        <v>0</v>
      </c>
      <c r="N635" s="43">
        <v>4484.0167798995972</v>
      </c>
      <c r="O635" s="43">
        <v>1</v>
      </c>
      <c r="P635" s="43">
        <v>1064.4090101093336</v>
      </c>
      <c r="Q635" s="43">
        <v>8826.2877235247197</v>
      </c>
      <c r="R635" s="43">
        <v>2787.5537675396226</v>
      </c>
      <c r="S635" s="43">
        <v>686.89579412501666</v>
      </c>
      <c r="T635" s="43">
        <v>2592.3043777048588</v>
      </c>
      <c r="U635" s="43">
        <v>329.32193139321237</v>
      </c>
      <c r="V635" s="43">
        <v>0</v>
      </c>
      <c r="W635" s="43">
        <v>1154.0218160152435</v>
      </c>
      <c r="X635" s="43">
        <v>0</v>
      </c>
      <c r="Y635" s="43">
        <v>720.75918391583991</v>
      </c>
      <c r="Z635" s="56">
        <v>3.9659478504729435</v>
      </c>
      <c r="AA635" s="50">
        <v>4090.4127350925446</v>
      </c>
    </row>
    <row r="636" spans="2:27" x14ac:dyDescent="0.25">
      <c r="B636" s="50">
        <v>633</v>
      </c>
      <c r="C636" s="47">
        <v>6639.2637495025701</v>
      </c>
      <c r="D636" s="43">
        <v>2752.0542958980573</v>
      </c>
      <c r="E636" s="43">
        <v>613.43833898837397</v>
      </c>
      <c r="F636" s="43">
        <v>1620.9761290252209</v>
      </c>
      <c r="G636" s="43">
        <v>348.01077689406935</v>
      </c>
      <c r="H636" s="43">
        <v>8611.2961582707358</v>
      </c>
      <c r="I636" s="43">
        <v>2981.1363950497753</v>
      </c>
      <c r="J636" s="43">
        <v>696.23009025943816</v>
      </c>
      <c r="K636" s="43">
        <v>2157.6014868915081</v>
      </c>
      <c r="L636" s="43">
        <v>470.17202537492381</v>
      </c>
      <c r="M636" s="43">
        <v>0</v>
      </c>
      <c r="N636" s="43">
        <v>3966.5168290138245</v>
      </c>
      <c r="O636" s="43">
        <v>0</v>
      </c>
      <c r="P636" s="43">
        <v>556.18885048344498</v>
      </c>
      <c r="Q636" s="43">
        <v>5420.4999355689733</v>
      </c>
      <c r="R636" s="43">
        <v>2372.4434665755707</v>
      </c>
      <c r="S636" s="43">
        <v>575.33270935794314</v>
      </c>
      <c r="T636" s="43">
        <v>2084.8313364386559</v>
      </c>
      <c r="U636" s="43">
        <v>407.80844478280835</v>
      </c>
      <c r="V636" s="43">
        <v>0</v>
      </c>
      <c r="W636" s="43">
        <v>3060.5386710166931</v>
      </c>
      <c r="X636" s="43">
        <v>0</v>
      </c>
      <c r="Y636" s="43">
        <v>662.41433951280112</v>
      </c>
      <c r="Z636" s="56">
        <v>4.0131061456646693</v>
      </c>
      <c r="AA636" s="50">
        <v>2955.5450222858462</v>
      </c>
    </row>
    <row r="637" spans="2:27" x14ac:dyDescent="0.25">
      <c r="B637" s="50">
        <v>634</v>
      </c>
      <c r="C637" s="47">
        <v>7957.0691502102909</v>
      </c>
      <c r="D637" s="43">
        <v>2659.3773855766603</v>
      </c>
      <c r="E637" s="43">
        <v>771.49364128166235</v>
      </c>
      <c r="F637" s="43">
        <v>2174.9322882294655</v>
      </c>
      <c r="G637" s="43">
        <v>368.24788142984198</v>
      </c>
      <c r="H637" s="43">
        <v>7051.1264677197614</v>
      </c>
      <c r="I637" s="43">
        <v>2522.6614789238574</v>
      </c>
      <c r="J637" s="43">
        <v>588.40981182604628</v>
      </c>
      <c r="K637" s="43">
        <v>3136.1975711584091</v>
      </c>
      <c r="L637" s="43">
        <v>422.10152241722454</v>
      </c>
      <c r="M637" s="43">
        <v>0</v>
      </c>
      <c r="N637" s="43">
        <v>1871.1086192131042</v>
      </c>
      <c r="O637" s="43">
        <v>0</v>
      </c>
      <c r="P637" s="43">
        <v>811.58356232007554</v>
      </c>
      <c r="Q637" s="43">
        <v>5830.3101875030025</v>
      </c>
      <c r="R637" s="43">
        <v>2130.2434645082699</v>
      </c>
      <c r="S637" s="43">
        <v>521.34517634209135</v>
      </c>
      <c r="T637" s="43">
        <v>1613.6642840504646</v>
      </c>
      <c r="U637" s="43">
        <v>427.6434198985346</v>
      </c>
      <c r="V637" s="43">
        <v>0</v>
      </c>
      <c r="W637" s="43">
        <v>4345.6081020832062</v>
      </c>
      <c r="X637" s="43">
        <v>0</v>
      </c>
      <c r="Y637" s="43">
        <v>904.17614493882957</v>
      </c>
      <c r="Z637" s="56">
        <v>4.0604678774979153</v>
      </c>
      <c r="AA637" s="50">
        <v>2837.9011680306735</v>
      </c>
    </row>
    <row r="638" spans="2:27" x14ac:dyDescent="0.25">
      <c r="B638" s="50">
        <v>635</v>
      </c>
      <c r="C638" s="47">
        <v>5545.6733384084209</v>
      </c>
      <c r="D638" s="43">
        <v>2352.8789573171944</v>
      </c>
      <c r="E638" s="43">
        <v>630.84630739761621</v>
      </c>
      <c r="F638" s="43">
        <v>3282.4172393977642</v>
      </c>
      <c r="G638" s="43">
        <v>425.8982950530206</v>
      </c>
      <c r="H638" s="43">
        <v>7416.1663342218208</v>
      </c>
      <c r="I638" s="43">
        <v>2252.2524566030575</v>
      </c>
      <c r="J638" s="43">
        <v>694.27218408968452</v>
      </c>
      <c r="K638" s="43">
        <v>3256.7399615049362</v>
      </c>
      <c r="L638" s="43">
        <v>453.38408518079848</v>
      </c>
      <c r="M638" s="43">
        <v>0</v>
      </c>
      <c r="N638" s="43">
        <v>1838.9370398521423</v>
      </c>
      <c r="O638" s="43">
        <v>0</v>
      </c>
      <c r="P638" s="43">
        <v>666.31600287068943</v>
      </c>
      <c r="Q638" s="43">
        <v>8342.2733585953465</v>
      </c>
      <c r="R638" s="43">
        <v>2356.5309132857656</v>
      </c>
      <c r="S638" s="43">
        <v>562.8752194839833</v>
      </c>
      <c r="T638" s="43">
        <v>2601.9142098724842</v>
      </c>
      <c r="U638" s="43">
        <v>365.4501102605048</v>
      </c>
      <c r="V638" s="43">
        <v>0</v>
      </c>
      <c r="W638" s="43">
        <v>1019.6701595783234</v>
      </c>
      <c r="X638" s="43">
        <v>0</v>
      </c>
      <c r="Y638" s="43">
        <v>1158.939088955759</v>
      </c>
      <c r="Z638" s="56">
        <v>3.9721523012267133</v>
      </c>
      <c r="AA638" s="50">
        <v>3833.9526424490127</v>
      </c>
    </row>
    <row r="639" spans="2:27" x14ac:dyDescent="0.25">
      <c r="B639" s="50">
        <v>636</v>
      </c>
      <c r="C639" s="47">
        <v>8699.8059620786298</v>
      </c>
      <c r="D639" s="43">
        <v>2332.9963936407394</v>
      </c>
      <c r="E639" s="43">
        <v>638.15013421261688</v>
      </c>
      <c r="F639" s="43">
        <v>2596.718335300684</v>
      </c>
      <c r="G639" s="43">
        <v>426.44904836512342</v>
      </c>
      <c r="H639" s="43">
        <v>6068.4985032717996</v>
      </c>
      <c r="I639" s="43">
        <v>2176.6279415024333</v>
      </c>
      <c r="J639" s="43">
        <v>685.32725896837337</v>
      </c>
      <c r="K639" s="43">
        <v>2241.2246546149254</v>
      </c>
      <c r="L639" s="43">
        <v>444.68992808439941</v>
      </c>
      <c r="M639" s="43">
        <v>0</v>
      </c>
      <c r="N639" s="43">
        <v>4535.6068515777588</v>
      </c>
      <c r="O639" s="43">
        <v>0</v>
      </c>
      <c r="P639" s="43">
        <v>1073.5922201427347</v>
      </c>
      <c r="Q639" s="43">
        <v>7539.0751054401353</v>
      </c>
      <c r="R639" s="43">
        <v>2504.3857492504071</v>
      </c>
      <c r="S639" s="43">
        <v>621.57903579715889</v>
      </c>
      <c r="T639" s="43">
        <v>2272.7725639939308</v>
      </c>
      <c r="U639" s="43">
        <v>370.38925047100116</v>
      </c>
      <c r="V639" s="43">
        <v>0</v>
      </c>
      <c r="W639" s="43">
        <v>1866.3156797885895</v>
      </c>
      <c r="X639" s="43">
        <v>0</v>
      </c>
      <c r="Y639" s="43">
        <v>718.61492068052144</v>
      </c>
      <c r="Z639" s="56">
        <v>4.0341984575113257</v>
      </c>
      <c r="AA639" s="50">
        <v>3546.7272757273527</v>
      </c>
    </row>
    <row r="640" spans="2:27" x14ac:dyDescent="0.25">
      <c r="B640" s="50">
        <v>637</v>
      </c>
      <c r="C640" s="47">
        <v>6621.1274790105272</v>
      </c>
      <c r="D640" s="43">
        <v>2294.9706269357457</v>
      </c>
      <c r="E640" s="43">
        <v>552.6759827099944</v>
      </c>
      <c r="F640" s="43">
        <v>1683.3297452330589</v>
      </c>
      <c r="G640" s="43">
        <v>438.20834112253993</v>
      </c>
      <c r="H640" s="43">
        <v>5797.3179694596402</v>
      </c>
      <c r="I640" s="43">
        <v>2765.8105112322346</v>
      </c>
      <c r="J640" s="43">
        <v>754.73610683354855</v>
      </c>
      <c r="K640" s="43">
        <v>1916.7365390062332</v>
      </c>
      <c r="L640" s="43">
        <v>411.35458846374866</v>
      </c>
      <c r="M640" s="43">
        <v>0</v>
      </c>
      <c r="N640" s="43">
        <v>2094.3533759117126</v>
      </c>
      <c r="O640" s="43">
        <v>1</v>
      </c>
      <c r="P640" s="43">
        <v>961.33501472331454</v>
      </c>
      <c r="Q640" s="43">
        <v>5639.486175202248</v>
      </c>
      <c r="R640" s="43">
        <v>2647.4063742161889</v>
      </c>
      <c r="S640" s="43">
        <v>600.68139183429253</v>
      </c>
      <c r="T640" s="43">
        <v>2359.4747841358185</v>
      </c>
      <c r="U640" s="43">
        <v>362.20495902012976</v>
      </c>
      <c r="V640" s="43">
        <v>0</v>
      </c>
      <c r="W640" s="43">
        <v>3374.888726234436</v>
      </c>
      <c r="X640" s="43">
        <v>0</v>
      </c>
      <c r="Y640" s="43">
        <v>614.02876371138427</v>
      </c>
      <c r="Z640" s="56">
        <v>4.0737287861348284</v>
      </c>
      <c r="AA640" s="50">
        <v>3095.2609627143079</v>
      </c>
    </row>
    <row r="641" spans="2:27" x14ac:dyDescent="0.25">
      <c r="B641" s="50">
        <v>638</v>
      </c>
      <c r="C641" s="47">
        <v>9044.4328620955821</v>
      </c>
      <c r="D641" s="43">
        <v>2846.8841272477412</v>
      </c>
      <c r="E641" s="43">
        <v>673.37890960706159</v>
      </c>
      <c r="F641" s="43">
        <v>2031.1730395257473</v>
      </c>
      <c r="G641" s="43">
        <v>386.49079045851113</v>
      </c>
      <c r="H641" s="43">
        <v>9396.4027553136439</v>
      </c>
      <c r="I641" s="43">
        <v>2275.1593850310974</v>
      </c>
      <c r="J641" s="43">
        <v>533.73216592313406</v>
      </c>
      <c r="K641" s="43">
        <v>3753.1397677958012</v>
      </c>
      <c r="L641" s="43">
        <v>421.28490470554527</v>
      </c>
      <c r="M641" s="43">
        <v>1</v>
      </c>
      <c r="N641" s="43">
        <v>3827.7518436908722</v>
      </c>
      <c r="O641" s="43">
        <v>0</v>
      </c>
      <c r="P641" s="43">
        <v>767.24537822946536</v>
      </c>
      <c r="Q641" s="43">
        <v>8567.7334959917371</v>
      </c>
      <c r="R641" s="43">
        <v>2539.736275827488</v>
      </c>
      <c r="S641" s="43">
        <v>623.93778758929204</v>
      </c>
      <c r="T641" s="43">
        <v>2812.0444215834141</v>
      </c>
      <c r="U641" s="43">
        <v>351.64443771200695</v>
      </c>
      <c r="V641" s="43">
        <v>0</v>
      </c>
      <c r="W641" s="43">
        <v>4205.7579011917114</v>
      </c>
      <c r="X641" s="43">
        <v>0</v>
      </c>
      <c r="Y641" s="43">
        <v>1002.4400077231278</v>
      </c>
      <c r="Z641" s="56">
        <v>4.3008581650872229</v>
      </c>
      <c r="AA641" s="50">
        <v>3695.7964686523396</v>
      </c>
    </row>
    <row r="642" spans="2:27" x14ac:dyDescent="0.25">
      <c r="B642" s="50">
        <v>639</v>
      </c>
      <c r="C642" s="47">
        <v>6172.5270880079042</v>
      </c>
      <c r="D642" s="43">
        <v>3235.3248039834052</v>
      </c>
      <c r="E642" s="43">
        <v>618.64307726985407</v>
      </c>
      <c r="F642" s="43">
        <v>3936.1565293371677</v>
      </c>
      <c r="G642" s="43">
        <v>418.52689147288561</v>
      </c>
      <c r="H642" s="43">
        <v>5572.1515189035999</v>
      </c>
      <c r="I642" s="43">
        <v>2215.3868912623075</v>
      </c>
      <c r="J642" s="43">
        <v>570.63748161754052</v>
      </c>
      <c r="K642" s="43">
        <v>3282.136295735836</v>
      </c>
      <c r="L642" s="43">
        <v>410.92017774908032</v>
      </c>
      <c r="M642" s="43">
        <v>0</v>
      </c>
      <c r="N642" s="43">
        <v>1621.8162040710449</v>
      </c>
      <c r="O642" s="43">
        <v>0</v>
      </c>
      <c r="P642" s="43">
        <v>644.19906983337933</v>
      </c>
      <c r="Q642" s="43">
        <v>7345.2949711422589</v>
      </c>
      <c r="R642" s="43">
        <v>2481.3099594225259</v>
      </c>
      <c r="S642" s="43">
        <v>613.19425944019122</v>
      </c>
      <c r="T642" s="43">
        <v>2733.988428413868</v>
      </c>
      <c r="U642" s="43">
        <v>392.83134818441948</v>
      </c>
      <c r="V642" s="43">
        <v>0</v>
      </c>
      <c r="W642" s="43">
        <v>2844.280200958252</v>
      </c>
      <c r="X642" s="43">
        <v>0</v>
      </c>
      <c r="Y642" s="43">
        <v>909.20595536127769</v>
      </c>
      <c r="Z642" s="56">
        <v>3.8620700320869439</v>
      </c>
      <c r="AA642" s="50">
        <v>3771.7127979504585</v>
      </c>
    </row>
    <row r="643" spans="2:27" x14ac:dyDescent="0.25">
      <c r="B643" s="50">
        <v>640</v>
      </c>
      <c r="C643" s="47">
        <v>6740.1770374233265</v>
      </c>
      <c r="D643" s="43">
        <v>2084.0390790039887</v>
      </c>
      <c r="E643" s="43">
        <v>583.81476060258547</v>
      </c>
      <c r="F643" s="43">
        <v>2012.2738741338253</v>
      </c>
      <c r="G643" s="43">
        <v>434.69867712423513</v>
      </c>
      <c r="H643" s="43">
        <v>6175.1502163349924</v>
      </c>
      <c r="I643" s="43">
        <v>2722.9319849355206</v>
      </c>
      <c r="J643" s="43">
        <v>596.27049929463601</v>
      </c>
      <c r="K643" s="43">
        <v>2114.4051577150822</v>
      </c>
      <c r="L643" s="43">
        <v>423.29885593517542</v>
      </c>
      <c r="M643" s="43">
        <v>0</v>
      </c>
      <c r="N643" s="43">
        <v>3069.4098725318909</v>
      </c>
      <c r="O643" s="43">
        <v>0</v>
      </c>
      <c r="P643" s="43">
        <v>969.25472551463326</v>
      </c>
      <c r="Q643" s="43">
        <v>7627.2195007622886</v>
      </c>
      <c r="R643" s="43">
        <v>2713.8793770822713</v>
      </c>
      <c r="S643" s="43">
        <v>663.617925075833</v>
      </c>
      <c r="T643" s="43">
        <v>3513.0069699883461</v>
      </c>
      <c r="U643" s="43">
        <v>347.15312798687114</v>
      </c>
      <c r="V643" s="43">
        <v>0</v>
      </c>
      <c r="W643" s="43">
        <v>3900.4535045623779</v>
      </c>
      <c r="X643" s="43">
        <v>0</v>
      </c>
      <c r="Y643" s="43">
        <v>1114.2876973327375</v>
      </c>
      <c r="Z643" s="56">
        <v>3.9926063463907808</v>
      </c>
      <c r="AA643" s="50">
        <v>3973.5640142026705</v>
      </c>
    </row>
    <row r="644" spans="2:27" x14ac:dyDescent="0.25">
      <c r="B644" s="50">
        <v>641</v>
      </c>
      <c r="C644" s="47">
        <v>7548.1525020711588</v>
      </c>
      <c r="D644" s="43">
        <v>2541.4093786995695</v>
      </c>
      <c r="E644" s="43">
        <v>655.04452562636834</v>
      </c>
      <c r="F644" s="43">
        <v>1556.1012078821659</v>
      </c>
      <c r="G644" s="43">
        <v>371.88979316799788</v>
      </c>
      <c r="H644" s="43">
        <v>5891.905052165137</v>
      </c>
      <c r="I644" s="43">
        <v>2475.6731707336212</v>
      </c>
      <c r="J644" s="43">
        <v>607.63029162987107</v>
      </c>
      <c r="K644" s="43">
        <v>1902.7055878937244</v>
      </c>
      <c r="L644" s="43">
        <v>444.52663967542935</v>
      </c>
      <c r="M644" s="43">
        <v>0</v>
      </c>
      <c r="N644" s="43">
        <v>1561.8974092006683</v>
      </c>
      <c r="O644" s="43">
        <v>0</v>
      </c>
      <c r="P644" s="43">
        <v>548.21653292477674</v>
      </c>
      <c r="Q644" s="43">
        <v>9413.8594844668751</v>
      </c>
      <c r="R644" s="43">
        <v>2620.304802617597</v>
      </c>
      <c r="S644" s="43">
        <v>564.14494923000154</v>
      </c>
      <c r="T644" s="43">
        <v>2478.0136430263519</v>
      </c>
      <c r="U644" s="43">
        <v>409.69522352550126</v>
      </c>
      <c r="V644" s="43">
        <v>0</v>
      </c>
      <c r="W644" s="43">
        <v>4170.300680398941</v>
      </c>
      <c r="X644" s="43">
        <v>0</v>
      </c>
      <c r="Y644" s="43">
        <v>562.67082088975735</v>
      </c>
      <c r="Z644" s="56">
        <v>4.0519247035772281</v>
      </c>
      <c r="AA644" s="50">
        <v>4068.6881689365309</v>
      </c>
    </row>
    <row r="645" spans="2:27" x14ac:dyDescent="0.25">
      <c r="B645" s="50">
        <v>642</v>
      </c>
      <c r="C645" s="47">
        <v>7657.4387627700407</v>
      </c>
      <c r="D645" s="43">
        <v>2223.3846784354737</v>
      </c>
      <c r="E645" s="43">
        <v>522.33250484510586</v>
      </c>
      <c r="F645" s="43">
        <v>3946.746382266283</v>
      </c>
      <c r="G645" s="43">
        <v>404.87704980997404</v>
      </c>
      <c r="H645" s="43">
        <v>7091.6690443405951</v>
      </c>
      <c r="I645" s="43">
        <v>2605.9383971037491</v>
      </c>
      <c r="J645" s="43">
        <v>618.77363249793348</v>
      </c>
      <c r="K645" s="43">
        <v>2624.1722293198109</v>
      </c>
      <c r="L645" s="43">
        <v>367.22874082690032</v>
      </c>
      <c r="M645" s="43">
        <v>1</v>
      </c>
      <c r="N645" s="43">
        <v>4988.8784623146057</v>
      </c>
      <c r="O645" s="43">
        <v>0</v>
      </c>
      <c r="P645" s="43">
        <v>540.80033709361965</v>
      </c>
      <c r="Q645" s="43">
        <v>9743.3996066913751</v>
      </c>
      <c r="R645" s="43">
        <v>2522.0180538962463</v>
      </c>
      <c r="S645" s="43">
        <v>602.74583666055617</v>
      </c>
      <c r="T645" s="43">
        <v>2683.3062514662743</v>
      </c>
      <c r="U645" s="43">
        <v>428.81290155317993</v>
      </c>
      <c r="V645" s="43">
        <v>0</v>
      </c>
      <c r="W645" s="43">
        <v>4935.7532715797424</v>
      </c>
      <c r="X645" s="43">
        <v>0</v>
      </c>
      <c r="Y645" s="43">
        <v>575.27021974051877</v>
      </c>
      <c r="Z645" s="56">
        <v>3.8298027212841199</v>
      </c>
      <c r="AA645" s="50">
        <v>4433.7225403020766</v>
      </c>
    </row>
    <row r="646" spans="2:27" x14ac:dyDescent="0.25">
      <c r="B646" s="50">
        <v>643</v>
      </c>
      <c r="C646" s="47">
        <v>6767.9440920008983</v>
      </c>
      <c r="D646" s="43">
        <v>2844.689426583192</v>
      </c>
      <c r="E646" s="43">
        <v>688.55740124537863</v>
      </c>
      <c r="F646" s="43">
        <v>3500.0056867301464</v>
      </c>
      <c r="G646" s="43">
        <v>473.21721213171122</v>
      </c>
      <c r="H646" s="43">
        <v>6953.585413516761</v>
      </c>
      <c r="I646" s="43">
        <v>3272.3746455354585</v>
      </c>
      <c r="J646" s="43">
        <v>672.12173014857387</v>
      </c>
      <c r="K646" s="43">
        <v>2001.1776623129845</v>
      </c>
      <c r="L646" s="43">
        <v>409.02379047054194</v>
      </c>
      <c r="M646" s="43">
        <v>0</v>
      </c>
      <c r="N646" s="43">
        <v>1157.9912519454956</v>
      </c>
      <c r="O646" s="43">
        <v>0</v>
      </c>
      <c r="P646" s="43">
        <v>959.74470932920008</v>
      </c>
      <c r="Q646" s="43">
        <v>5374.5062562118146</v>
      </c>
      <c r="R646" s="43">
        <v>2344.8527832307609</v>
      </c>
      <c r="S646" s="43">
        <v>536.80196035153767</v>
      </c>
      <c r="T646" s="43">
        <v>1851.9808496534824</v>
      </c>
      <c r="U646" s="43">
        <v>461.22797469858574</v>
      </c>
      <c r="V646" s="43">
        <v>0</v>
      </c>
      <c r="W646" s="43">
        <v>1741.6423749923706</v>
      </c>
      <c r="X646" s="43">
        <v>0</v>
      </c>
      <c r="Y646" s="43">
        <v>1360.40538018187</v>
      </c>
      <c r="Z646" s="56">
        <v>4.0660715252382778</v>
      </c>
      <c r="AA646" s="50">
        <v>2845.3434112839909</v>
      </c>
    </row>
    <row r="647" spans="2:27" x14ac:dyDescent="0.25">
      <c r="B647" s="50">
        <v>644</v>
      </c>
      <c r="C647" s="47">
        <v>5822.1788514314576</v>
      </c>
      <c r="D647" s="43">
        <v>2374.1378977130717</v>
      </c>
      <c r="E647" s="43">
        <v>628.25438467974811</v>
      </c>
      <c r="F647" s="43">
        <v>2027.3999543488026</v>
      </c>
      <c r="G647" s="43">
        <v>370.01715010291457</v>
      </c>
      <c r="H647" s="43">
        <v>7966.8166023501535</v>
      </c>
      <c r="I647" s="43">
        <v>2936.6330441439918</v>
      </c>
      <c r="J647" s="43">
        <v>583.08394166234052</v>
      </c>
      <c r="K647" s="43">
        <v>2394.4305802881718</v>
      </c>
      <c r="L647" s="43">
        <v>354.99254910060836</v>
      </c>
      <c r="M647" s="43">
        <v>0</v>
      </c>
      <c r="N647" s="43">
        <v>4318.2758145332336</v>
      </c>
      <c r="O647" s="43">
        <v>0</v>
      </c>
      <c r="P647" s="43">
        <v>1397.4442923112483</v>
      </c>
      <c r="Q647" s="43">
        <v>9175.4382802060991</v>
      </c>
      <c r="R647" s="43">
        <v>2514.2206878742199</v>
      </c>
      <c r="S647" s="43">
        <v>556.41280472755625</v>
      </c>
      <c r="T647" s="43">
        <v>2093.2723715901375</v>
      </c>
      <c r="U647" s="43">
        <v>476.68484109882149</v>
      </c>
      <c r="V647" s="43">
        <v>0</v>
      </c>
      <c r="W647" s="43">
        <v>3267.0708615779877</v>
      </c>
      <c r="X647" s="43">
        <v>0</v>
      </c>
      <c r="Y647" s="43">
        <v>928.84722173139858</v>
      </c>
      <c r="Z647" s="56">
        <v>4.0398873282862606</v>
      </c>
      <c r="AA647" s="50">
        <v>3914.9678444636397</v>
      </c>
    </row>
    <row r="648" spans="2:27" x14ac:dyDescent="0.25">
      <c r="B648" s="50">
        <v>645</v>
      </c>
      <c r="C648" s="47">
        <v>9243.1757397790916</v>
      </c>
      <c r="D648" s="43">
        <v>2775.9583748803707</v>
      </c>
      <c r="E648" s="43">
        <v>616.59004304910559</v>
      </c>
      <c r="F648" s="43">
        <v>1688.3383882045746</v>
      </c>
      <c r="G648" s="43">
        <v>387.9352724528182</v>
      </c>
      <c r="H648" s="43">
        <v>8024.6734388631094</v>
      </c>
      <c r="I648" s="43">
        <v>2998.8220522518595</v>
      </c>
      <c r="J648" s="43">
        <v>747.5384151460504</v>
      </c>
      <c r="K648" s="43">
        <v>3818.7671379745007</v>
      </c>
      <c r="L648" s="43">
        <v>328.3074254588193</v>
      </c>
      <c r="M648" s="43">
        <v>0</v>
      </c>
      <c r="N648" s="43">
        <v>1689.4308030605316</v>
      </c>
      <c r="O648" s="43">
        <v>0</v>
      </c>
      <c r="P648" s="43">
        <v>636.21793021385724</v>
      </c>
      <c r="Q648" s="43">
        <v>9553.8567315442651</v>
      </c>
      <c r="R648" s="43">
        <v>2410.8131212331259</v>
      </c>
      <c r="S648" s="43">
        <v>551.2777225123757</v>
      </c>
      <c r="T648" s="43">
        <v>1770.4121364653111</v>
      </c>
      <c r="U648" s="43">
        <v>420.36926425019175</v>
      </c>
      <c r="V648" s="43">
        <v>0</v>
      </c>
      <c r="W648" s="43">
        <v>2255.3761701583862</v>
      </c>
      <c r="X648" s="43">
        <v>0</v>
      </c>
      <c r="Y648" s="43">
        <v>582.44411767061013</v>
      </c>
      <c r="Z648" s="56">
        <v>3.9388842070571277</v>
      </c>
      <c r="AA648" s="50">
        <v>3987.6087110822414</v>
      </c>
    </row>
    <row r="649" spans="2:27" x14ac:dyDescent="0.25">
      <c r="B649" s="50">
        <v>646</v>
      </c>
      <c r="C649" s="47">
        <v>6912.315517836334</v>
      </c>
      <c r="D649" s="43">
        <v>2677.1981585006224</v>
      </c>
      <c r="E649" s="43">
        <v>551.73898356917607</v>
      </c>
      <c r="F649" s="43">
        <v>1652.7995648980141</v>
      </c>
      <c r="G649" s="43">
        <v>436.07172269924456</v>
      </c>
      <c r="H649" s="43">
        <v>7203.9603052627281</v>
      </c>
      <c r="I649" s="43">
        <v>2356.256384748599</v>
      </c>
      <c r="J649" s="43">
        <v>736.51377405073117</v>
      </c>
      <c r="K649" s="43">
        <v>3333.4399785101414</v>
      </c>
      <c r="L649" s="43">
        <v>418.19454037174143</v>
      </c>
      <c r="M649" s="43">
        <v>0</v>
      </c>
      <c r="N649" s="43">
        <v>4293.1777639389038</v>
      </c>
      <c r="O649" s="43">
        <v>0</v>
      </c>
      <c r="P649" s="43">
        <v>1419.2428532349199</v>
      </c>
      <c r="Q649" s="43">
        <v>6125.1095712771876</v>
      </c>
      <c r="R649" s="43">
        <v>2749.5402710773219</v>
      </c>
      <c r="S649" s="43">
        <v>623.01604830549149</v>
      </c>
      <c r="T649" s="43">
        <v>2821.2908466160297</v>
      </c>
      <c r="U649" s="43">
        <v>444.27739316780008</v>
      </c>
      <c r="V649" s="43">
        <v>0</v>
      </c>
      <c r="W649" s="43">
        <v>1349.2883362770081</v>
      </c>
      <c r="X649" s="43">
        <v>0</v>
      </c>
      <c r="Y649" s="43">
        <v>667.17963870784422</v>
      </c>
      <c r="Z649" s="56">
        <v>3.886863594311726</v>
      </c>
      <c r="AA649" s="50">
        <v>3540.961445260335</v>
      </c>
    </row>
    <row r="650" spans="2:27" x14ac:dyDescent="0.25">
      <c r="B650" s="50">
        <v>647</v>
      </c>
      <c r="C650" s="47">
        <v>7245.0723458661596</v>
      </c>
      <c r="D650" s="43">
        <v>2646.384125333464</v>
      </c>
      <c r="E650" s="43">
        <v>605.17214006650283</v>
      </c>
      <c r="F650" s="43">
        <v>1501.7035274207592</v>
      </c>
      <c r="G650" s="43">
        <v>401.70008699404667</v>
      </c>
      <c r="H650" s="43">
        <v>5942.0352004136166</v>
      </c>
      <c r="I650" s="43">
        <v>2137.7662361726216</v>
      </c>
      <c r="J650" s="43">
        <v>669.21720988445963</v>
      </c>
      <c r="K650" s="43">
        <v>1663.7446208298206</v>
      </c>
      <c r="L650" s="43">
        <v>443.55661934127772</v>
      </c>
      <c r="M650" s="43">
        <v>0</v>
      </c>
      <c r="N650" s="43">
        <v>3489.8349459171295</v>
      </c>
      <c r="O650" s="43">
        <v>1</v>
      </c>
      <c r="P650" s="43">
        <v>685.66794377175165</v>
      </c>
      <c r="Q650" s="43">
        <v>6534.5180726268227</v>
      </c>
      <c r="R650" s="43">
        <v>2772.6638346176751</v>
      </c>
      <c r="S650" s="43">
        <v>713.67619946799459</v>
      </c>
      <c r="T650" s="43">
        <v>3676.0162125527859</v>
      </c>
      <c r="U650" s="43">
        <v>352.91895656088963</v>
      </c>
      <c r="V650" s="43">
        <v>1</v>
      </c>
      <c r="W650" s="43">
        <v>4329.7927248477936</v>
      </c>
      <c r="X650" s="43">
        <v>0</v>
      </c>
      <c r="Y650" s="43">
        <v>879.28437950032446</v>
      </c>
      <c r="Z650" s="56">
        <v>4.1046841653890276</v>
      </c>
      <c r="AA650" s="50">
        <v>4721.3342658818747</v>
      </c>
    </row>
    <row r="651" spans="2:27" x14ac:dyDescent="0.25">
      <c r="B651" s="50">
        <v>648</v>
      </c>
      <c r="C651" s="47">
        <v>6641.3774752815279</v>
      </c>
      <c r="D651" s="43">
        <v>3373.5663910224266</v>
      </c>
      <c r="E651" s="43">
        <v>589.59589267430579</v>
      </c>
      <c r="F651" s="43">
        <v>3255.5565132200718</v>
      </c>
      <c r="G651" s="43">
        <v>407.12485982973817</v>
      </c>
      <c r="H651" s="43">
        <v>7917.2635391137492</v>
      </c>
      <c r="I651" s="43">
        <v>3186.0664349543758</v>
      </c>
      <c r="J651" s="43">
        <v>576.11919011488158</v>
      </c>
      <c r="K651" s="43">
        <v>2987.4463152885437</v>
      </c>
      <c r="L651" s="43">
        <v>383.97764976777779</v>
      </c>
      <c r="M651" s="43">
        <v>0</v>
      </c>
      <c r="N651" s="43">
        <v>3424.6658747196198</v>
      </c>
      <c r="O651" s="43">
        <v>0</v>
      </c>
      <c r="P651" s="43">
        <v>1447.2193883509669</v>
      </c>
      <c r="Q651" s="43">
        <v>6605.1763813557773</v>
      </c>
      <c r="R651" s="43">
        <v>2613.1961751304716</v>
      </c>
      <c r="S651" s="43">
        <v>677.8534348035015</v>
      </c>
      <c r="T651" s="43">
        <v>2756.3588272035122</v>
      </c>
      <c r="U651" s="43">
        <v>388.91585986451679</v>
      </c>
      <c r="V651" s="43">
        <v>1</v>
      </c>
      <c r="W651" s="43">
        <v>1115.4284660816193</v>
      </c>
      <c r="X651" s="43">
        <v>0</v>
      </c>
      <c r="Y651" s="43">
        <v>732.42147897482289</v>
      </c>
      <c r="Z651" s="56">
        <v>4.2252156027776566</v>
      </c>
      <c r="AA651" s="50">
        <v>3587.2557922192736</v>
      </c>
    </row>
    <row r="652" spans="2:27" x14ac:dyDescent="0.25">
      <c r="B652" s="50">
        <v>649</v>
      </c>
      <c r="C652" s="47">
        <v>6391.2680120975383</v>
      </c>
      <c r="D652" s="43">
        <v>2384.2691119929545</v>
      </c>
      <c r="E652" s="43">
        <v>712.98133273387077</v>
      </c>
      <c r="F652" s="43">
        <v>1913.8937547802925</v>
      </c>
      <c r="G652" s="43">
        <v>368.41564355317911</v>
      </c>
      <c r="H652" s="43">
        <v>6197.9896695281759</v>
      </c>
      <c r="I652" s="43">
        <v>2199.3888824830169</v>
      </c>
      <c r="J652" s="43">
        <v>627.33060462069773</v>
      </c>
      <c r="K652" s="43">
        <v>2451.5043678879738</v>
      </c>
      <c r="L652" s="43">
        <v>457.62371995666575</v>
      </c>
      <c r="M652" s="43">
        <v>0</v>
      </c>
      <c r="N652" s="43">
        <v>3300.4704217910767</v>
      </c>
      <c r="O652" s="43">
        <v>0</v>
      </c>
      <c r="P652" s="43">
        <v>1048.5604611121801</v>
      </c>
      <c r="Q652" s="43">
        <v>5568.9155825301459</v>
      </c>
      <c r="R652" s="43">
        <v>2490.8552866795003</v>
      </c>
      <c r="S652" s="43">
        <v>589.32388656111095</v>
      </c>
      <c r="T652" s="43">
        <v>2130.905107408762</v>
      </c>
      <c r="U652" s="43">
        <v>332.7904655867161</v>
      </c>
      <c r="V652" s="43">
        <v>1</v>
      </c>
      <c r="W652" s="43">
        <v>1638.4236454963684</v>
      </c>
      <c r="X652" s="43">
        <v>0</v>
      </c>
      <c r="Y652" s="43">
        <v>728.08721837010023</v>
      </c>
      <c r="Z652" s="56">
        <v>4.0174870289402511</v>
      </c>
      <c r="AA652" s="50">
        <v>3422.8396694761586</v>
      </c>
    </row>
    <row r="653" spans="2:27" x14ac:dyDescent="0.25">
      <c r="B653" s="50">
        <v>650</v>
      </c>
      <c r="C653" s="47">
        <v>6584.3284596730127</v>
      </c>
      <c r="D653" s="43">
        <v>2967.4656963678358</v>
      </c>
      <c r="E653" s="43">
        <v>662.41019791205611</v>
      </c>
      <c r="F653" s="43">
        <v>3792.0820342004299</v>
      </c>
      <c r="G653" s="43">
        <v>471.68957532525269</v>
      </c>
      <c r="H653" s="43">
        <v>6893.6941350090719</v>
      </c>
      <c r="I653" s="43">
        <v>2524.0578987652602</v>
      </c>
      <c r="J653" s="43">
        <v>740.48462998149353</v>
      </c>
      <c r="K653" s="43">
        <v>3606.4442551136017</v>
      </c>
      <c r="L653" s="43">
        <v>393.86799193593163</v>
      </c>
      <c r="M653" s="43">
        <v>0</v>
      </c>
      <c r="N653" s="43">
        <v>2984.2888209819794</v>
      </c>
      <c r="O653" s="43">
        <v>0</v>
      </c>
      <c r="P653" s="43">
        <v>700.73919125369537</v>
      </c>
      <c r="Q653" s="43">
        <v>6905.682239063909</v>
      </c>
      <c r="R653" s="43">
        <v>2664.7275552621913</v>
      </c>
      <c r="S653" s="43">
        <v>599.96270051063789</v>
      </c>
      <c r="T653" s="43">
        <v>2771.8532504141331</v>
      </c>
      <c r="U653" s="43">
        <v>342.87842078397335</v>
      </c>
      <c r="V653" s="43">
        <v>0</v>
      </c>
      <c r="W653" s="43">
        <v>4584.1003572940826</v>
      </c>
      <c r="X653" s="43">
        <v>0</v>
      </c>
      <c r="Y653" s="43">
        <v>1087.5671726835703</v>
      </c>
      <c r="Z653" s="56">
        <v>3.9514734350441305</v>
      </c>
      <c r="AA653" s="50">
        <v>3615.1335447040165</v>
      </c>
    </row>
    <row r="654" spans="2:27" x14ac:dyDescent="0.25">
      <c r="B654" s="50">
        <v>651</v>
      </c>
      <c r="C654" s="47">
        <v>7011.2940578603302</v>
      </c>
      <c r="D654" s="43">
        <v>2160.599234759577</v>
      </c>
      <c r="E654" s="43">
        <v>555.61251552876661</v>
      </c>
      <c r="F654" s="43">
        <v>2061.8945626914501</v>
      </c>
      <c r="G654" s="43">
        <v>370.62415578722636</v>
      </c>
      <c r="H654" s="43">
        <v>5856.7784363415431</v>
      </c>
      <c r="I654" s="43">
        <v>3095.160346573663</v>
      </c>
      <c r="J654" s="43">
        <v>553.75975399894924</v>
      </c>
      <c r="K654" s="43">
        <v>3065.1419186592102</v>
      </c>
      <c r="L654" s="43">
        <v>375.67797877392195</v>
      </c>
      <c r="M654" s="43">
        <v>1</v>
      </c>
      <c r="N654" s="43">
        <v>2582.1779708862305</v>
      </c>
      <c r="O654" s="43">
        <v>0</v>
      </c>
      <c r="P654" s="43">
        <v>937.14483044457393</v>
      </c>
      <c r="Q654" s="43">
        <v>10934.203734062306</v>
      </c>
      <c r="R654" s="43">
        <v>2217.1021641796933</v>
      </c>
      <c r="S654" s="43">
        <v>545.73051436735307</v>
      </c>
      <c r="T654" s="43">
        <v>1760.6190748512745</v>
      </c>
      <c r="U654" s="43">
        <v>422.18062639956759</v>
      </c>
      <c r="V654" s="43">
        <v>0</v>
      </c>
      <c r="W654" s="43">
        <v>1769.681244134903</v>
      </c>
      <c r="X654" s="43">
        <v>1</v>
      </c>
      <c r="Y654" s="43">
        <v>536.81386020278842</v>
      </c>
      <c r="Z654" s="56">
        <v>4.215453530395707</v>
      </c>
      <c r="AA654" s="50">
        <v>4131.6194920616472</v>
      </c>
    </row>
    <row r="655" spans="2:27" x14ac:dyDescent="0.25">
      <c r="B655" s="50">
        <v>652</v>
      </c>
      <c r="C655" s="47">
        <v>8193.744592065601</v>
      </c>
      <c r="D655" s="43">
        <v>2340.5221036596877</v>
      </c>
      <c r="E655" s="43">
        <v>698.33776704024467</v>
      </c>
      <c r="F655" s="43">
        <v>2001.3984863460064</v>
      </c>
      <c r="G655" s="43">
        <v>415.45973256807599</v>
      </c>
      <c r="H655" s="43">
        <v>5761.5967719662758</v>
      </c>
      <c r="I655" s="43">
        <v>3345.560389306137</v>
      </c>
      <c r="J655" s="43">
        <v>770.25505439662788</v>
      </c>
      <c r="K655" s="43">
        <v>2354.8882652819157</v>
      </c>
      <c r="L655" s="43">
        <v>483.5423857070997</v>
      </c>
      <c r="M655" s="43">
        <v>0</v>
      </c>
      <c r="N655" s="43">
        <v>2616.021205663681</v>
      </c>
      <c r="O655" s="43">
        <v>0</v>
      </c>
      <c r="P655" s="43">
        <v>1000.7163289532448</v>
      </c>
      <c r="Q655" s="43">
        <v>7757.4482854102353</v>
      </c>
      <c r="R655" s="43">
        <v>2918.5852842092786</v>
      </c>
      <c r="S655" s="43">
        <v>692.64469708724891</v>
      </c>
      <c r="T655" s="43">
        <v>3636.1626993119717</v>
      </c>
      <c r="U655" s="43">
        <v>403.15106365199739</v>
      </c>
      <c r="V655" s="43">
        <v>0</v>
      </c>
      <c r="W655" s="43">
        <v>1049.4284012317657</v>
      </c>
      <c r="X655" s="43">
        <v>0</v>
      </c>
      <c r="Y655" s="43">
        <v>805.30561070928002</v>
      </c>
      <c r="Z655" s="56">
        <v>4.1896469597910313</v>
      </c>
      <c r="AA655" s="50">
        <v>3916.3185316428476</v>
      </c>
    </row>
    <row r="656" spans="2:27" x14ac:dyDescent="0.25">
      <c r="B656" s="50">
        <v>653</v>
      </c>
      <c r="C656" s="47">
        <v>7809.4481981440922</v>
      </c>
      <c r="D656" s="43">
        <v>2127.2907563120293</v>
      </c>
      <c r="E656" s="43">
        <v>605.89132562746533</v>
      </c>
      <c r="F656" s="43">
        <v>1617.47185125947</v>
      </c>
      <c r="G656" s="43">
        <v>381.81754103142288</v>
      </c>
      <c r="H656" s="43">
        <v>8704.9877796459659</v>
      </c>
      <c r="I656" s="43">
        <v>3014.243264454673</v>
      </c>
      <c r="J656" s="43">
        <v>725.03489723826226</v>
      </c>
      <c r="K656" s="43">
        <v>2684.8210747539997</v>
      </c>
      <c r="L656" s="43">
        <v>410.66547876041494</v>
      </c>
      <c r="M656" s="43">
        <v>0</v>
      </c>
      <c r="N656" s="43">
        <v>1867.0997130870819</v>
      </c>
      <c r="O656" s="43">
        <v>1</v>
      </c>
      <c r="P656" s="43">
        <v>1164.1823073804489</v>
      </c>
      <c r="Q656" s="43">
        <v>9246.6680800620597</v>
      </c>
      <c r="R656" s="43">
        <v>2606.0079178763976</v>
      </c>
      <c r="S656" s="43">
        <v>631.42344427508374</v>
      </c>
      <c r="T656" s="43">
        <v>2902.6857349276543</v>
      </c>
      <c r="U656" s="43">
        <v>420.95253521751135</v>
      </c>
      <c r="V656" s="43">
        <v>1</v>
      </c>
      <c r="W656" s="43">
        <v>3043.2451798915863</v>
      </c>
      <c r="X656" s="43">
        <v>0</v>
      </c>
      <c r="Y656" s="43">
        <v>704.43504086388009</v>
      </c>
      <c r="Z656" s="56">
        <v>4.0686337733379592</v>
      </c>
      <c r="AA656" s="50">
        <v>4879.0291773949202</v>
      </c>
    </row>
    <row r="657" spans="2:27" x14ac:dyDescent="0.25">
      <c r="B657" s="50">
        <v>654</v>
      </c>
      <c r="C657" s="47">
        <v>6852.4958187446327</v>
      </c>
      <c r="D657" s="43">
        <v>3533.2400019846878</v>
      </c>
      <c r="E657" s="43">
        <v>675.77203271419694</v>
      </c>
      <c r="F657" s="43">
        <v>1982.1298103034496</v>
      </c>
      <c r="G657" s="43">
        <v>432.26189198986725</v>
      </c>
      <c r="H657" s="43">
        <v>6712.4827807019974</v>
      </c>
      <c r="I657" s="43">
        <v>2422.9093731862463</v>
      </c>
      <c r="J657" s="43">
        <v>548.69616686754421</v>
      </c>
      <c r="K657" s="43">
        <v>3057.2212213277817</v>
      </c>
      <c r="L657" s="43">
        <v>413.52702657593369</v>
      </c>
      <c r="M657" s="43">
        <v>0</v>
      </c>
      <c r="N657" s="43">
        <v>2531.277637720108</v>
      </c>
      <c r="O657" s="43">
        <v>0</v>
      </c>
      <c r="P657" s="43">
        <v>1152.8249360430536</v>
      </c>
      <c r="Q657" s="43">
        <v>7294.2930769271579</v>
      </c>
      <c r="R657" s="43">
        <v>2795.5297958421052</v>
      </c>
      <c r="S657" s="43">
        <v>693.8084108791262</v>
      </c>
      <c r="T657" s="43">
        <v>2911.6938544809818</v>
      </c>
      <c r="U657" s="43">
        <v>441.63823290386944</v>
      </c>
      <c r="V657" s="43">
        <v>0</v>
      </c>
      <c r="W657" s="43">
        <v>4816.7580878734589</v>
      </c>
      <c r="X657" s="43">
        <v>0</v>
      </c>
      <c r="Y657" s="43">
        <v>1257.6442045470085</v>
      </c>
      <c r="Z657" s="56">
        <v>3.9746415027051403</v>
      </c>
      <c r="AA657" s="50">
        <v>3808.3845702136973</v>
      </c>
    </row>
    <row r="658" spans="2:27" x14ac:dyDescent="0.25">
      <c r="B658" s="50">
        <v>655</v>
      </c>
      <c r="C658" s="47">
        <v>7647.9741501801655</v>
      </c>
      <c r="D658" s="43">
        <v>2320.3733083661873</v>
      </c>
      <c r="E658" s="43">
        <v>685.15689480925573</v>
      </c>
      <c r="F658" s="43">
        <v>1565.4410798847675</v>
      </c>
      <c r="G658" s="43">
        <v>469.89760322835195</v>
      </c>
      <c r="H658" s="43">
        <v>7314.0214474213026</v>
      </c>
      <c r="I658" s="43">
        <v>2668.3272874228778</v>
      </c>
      <c r="J658" s="43">
        <v>726.47899655643687</v>
      </c>
      <c r="K658" s="43">
        <v>3872.554676681757</v>
      </c>
      <c r="L658" s="43">
        <v>353.16207548371932</v>
      </c>
      <c r="M658" s="43">
        <v>0</v>
      </c>
      <c r="N658" s="43">
        <v>4871.1789426803589</v>
      </c>
      <c r="O658" s="43">
        <v>0</v>
      </c>
      <c r="P658" s="43">
        <v>943.61023809428934</v>
      </c>
      <c r="Q658" s="43">
        <v>5918.9225410434137</v>
      </c>
      <c r="R658" s="43">
        <v>2102.470963487242</v>
      </c>
      <c r="S658" s="43">
        <v>525.51488367376066</v>
      </c>
      <c r="T658" s="43">
        <v>1526.7891077697277</v>
      </c>
      <c r="U658" s="43">
        <v>400.01039430625769</v>
      </c>
      <c r="V658" s="43">
        <v>0</v>
      </c>
      <c r="W658" s="43">
        <v>4178.927666425705</v>
      </c>
      <c r="X658" s="43">
        <v>0</v>
      </c>
      <c r="Y658" s="43">
        <v>941.02216637651202</v>
      </c>
      <c r="Z658" s="56">
        <v>4.296250191852784</v>
      </c>
      <c r="AA658" s="50">
        <v>2670.6330818532465</v>
      </c>
    </row>
    <row r="659" spans="2:27" x14ac:dyDescent="0.25">
      <c r="B659" s="50">
        <v>656</v>
      </c>
      <c r="C659" s="47">
        <v>6538.2400420186386</v>
      </c>
      <c r="D659" s="43">
        <v>2972.4597973098807</v>
      </c>
      <c r="E659" s="43">
        <v>589.33982853253042</v>
      </c>
      <c r="F659" s="43">
        <v>1812.8884187340736</v>
      </c>
      <c r="G659" s="43">
        <v>420.17146849943583</v>
      </c>
      <c r="H659" s="43">
        <v>7752.3825105155902</v>
      </c>
      <c r="I659" s="43">
        <v>2360.6105209877592</v>
      </c>
      <c r="J659" s="43">
        <v>678.60204310223253</v>
      </c>
      <c r="K659" s="43">
        <v>3740.1286050677299</v>
      </c>
      <c r="L659" s="43">
        <v>407.49434041494425</v>
      </c>
      <c r="M659" s="43">
        <v>1</v>
      </c>
      <c r="N659" s="43">
        <v>4179.0957367420197</v>
      </c>
      <c r="O659" s="43">
        <v>0</v>
      </c>
      <c r="P659" s="43">
        <v>722.88926761447522</v>
      </c>
      <c r="Q659" s="43">
        <v>7229.3558970405538</v>
      </c>
      <c r="R659" s="43">
        <v>3311.6531043504965</v>
      </c>
      <c r="S659" s="43">
        <v>683.23269561968584</v>
      </c>
      <c r="T659" s="43">
        <v>3826.2799756228924</v>
      </c>
      <c r="U659" s="43">
        <v>382.94977698578936</v>
      </c>
      <c r="V659" s="43">
        <v>0</v>
      </c>
      <c r="W659" s="43">
        <v>3608.6370499134064</v>
      </c>
      <c r="X659" s="43">
        <v>0</v>
      </c>
      <c r="Y659" s="43">
        <v>896.76837563982087</v>
      </c>
      <c r="Z659" s="56">
        <v>4.1243463097409965</v>
      </c>
      <c r="AA659" s="50">
        <v>3984.5032922687374</v>
      </c>
    </row>
    <row r="660" spans="2:27" x14ac:dyDescent="0.25">
      <c r="B660" s="50">
        <v>657</v>
      </c>
      <c r="C660" s="47">
        <v>6573.0362587542586</v>
      </c>
      <c r="D660" s="43">
        <v>2600.8809421958417</v>
      </c>
      <c r="E660" s="43">
        <v>616.30294407058477</v>
      </c>
      <c r="F660" s="43">
        <v>1933.5026207566261</v>
      </c>
      <c r="G660" s="43">
        <v>426.07227559573869</v>
      </c>
      <c r="H660" s="43">
        <v>8760.1565614643387</v>
      </c>
      <c r="I660" s="43">
        <v>2992.240260208891</v>
      </c>
      <c r="J660" s="43">
        <v>596.11569525627624</v>
      </c>
      <c r="K660" s="43">
        <v>3048.8097213208675</v>
      </c>
      <c r="L660" s="43">
        <v>469.7818384443363</v>
      </c>
      <c r="M660" s="43">
        <v>0</v>
      </c>
      <c r="N660" s="43">
        <v>2723.5097048282623</v>
      </c>
      <c r="O660" s="43">
        <v>0</v>
      </c>
      <c r="P660" s="43">
        <v>528.71619978518333</v>
      </c>
      <c r="Q660" s="43">
        <v>6832.7031560864489</v>
      </c>
      <c r="R660" s="43">
        <v>3172.4530986989585</v>
      </c>
      <c r="S660" s="43">
        <v>697.34509910580084</v>
      </c>
      <c r="T660" s="43">
        <v>3736.8647311627865</v>
      </c>
      <c r="U660" s="43">
        <v>449.08114630782416</v>
      </c>
      <c r="V660" s="43">
        <v>0</v>
      </c>
      <c r="W660" s="43">
        <v>3223.6508402824402</v>
      </c>
      <c r="X660" s="43">
        <v>0</v>
      </c>
      <c r="Y660" s="43">
        <v>1014.4397982922467</v>
      </c>
      <c r="Z660" s="56">
        <v>3.8553867374460919</v>
      </c>
      <c r="AA660" s="50">
        <v>4121.1033583330582</v>
      </c>
    </row>
    <row r="661" spans="2:27" x14ac:dyDescent="0.25">
      <c r="B661" s="50">
        <v>658</v>
      </c>
      <c r="C661" s="47">
        <v>9648.7276958254661</v>
      </c>
      <c r="D661" s="43">
        <v>2569.4932099128273</v>
      </c>
      <c r="E661" s="43">
        <v>650.04349705140191</v>
      </c>
      <c r="F661" s="43">
        <v>2479.5917230844498</v>
      </c>
      <c r="G661" s="43">
        <v>370.24128610659182</v>
      </c>
      <c r="H661" s="43">
        <v>5992.4907153631693</v>
      </c>
      <c r="I661" s="43">
        <v>2226.6014110466031</v>
      </c>
      <c r="J661" s="43">
        <v>548.96544072899303</v>
      </c>
      <c r="K661" s="43">
        <v>2576.8305295705795</v>
      </c>
      <c r="L661" s="43">
        <v>411.92314251997414</v>
      </c>
      <c r="M661" s="43">
        <v>0</v>
      </c>
      <c r="N661" s="43">
        <v>2895.9634165763855</v>
      </c>
      <c r="O661" s="43">
        <v>0</v>
      </c>
      <c r="P661" s="43">
        <v>1088.1312821797937</v>
      </c>
      <c r="Q661" s="43">
        <v>5542.6592702622174</v>
      </c>
      <c r="R661" s="43">
        <v>2242.4809012464784</v>
      </c>
      <c r="S661" s="43">
        <v>568.45941126832611</v>
      </c>
      <c r="T661" s="43">
        <v>1727.8154879808426</v>
      </c>
      <c r="U661" s="43">
        <v>370.26346766137635</v>
      </c>
      <c r="V661" s="43">
        <v>1</v>
      </c>
      <c r="W661" s="43">
        <v>3928.243331193924</v>
      </c>
      <c r="X661" s="43">
        <v>0</v>
      </c>
      <c r="Y661" s="43">
        <v>635.95355091497765</v>
      </c>
      <c r="Z661" s="56">
        <v>3.9865466889728398</v>
      </c>
      <c r="AA661" s="50">
        <v>3857.9560380304747</v>
      </c>
    </row>
    <row r="662" spans="2:27" x14ac:dyDescent="0.25">
      <c r="B662" s="50">
        <v>659</v>
      </c>
      <c r="C662" s="47">
        <v>9418.519336091631</v>
      </c>
      <c r="D662" s="43">
        <v>2345.0585850715652</v>
      </c>
      <c r="E662" s="43">
        <v>575.7969724887522</v>
      </c>
      <c r="F662" s="43">
        <v>1520.1680652797222</v>
      </c>
      <c r="G662" s="43">
        <v>351.28727598083208</v>
      </c>
      <c r="H662" s="43">
        <v>7210.4519716067307</v>
      </c>
      <c r="I662" s="43">
        <v>2761.7913187382546</v>
      </c>
      <c r="J662" s="43">
        <v>601.4736701833134</v>
      </c>
      <c r="K662" s="43">
        <v>2486.1194431781769</v>
      </c>
      <c r="L662" s="43">
        <v>379.13974185791807</v>
      </c>
      <c r="M662" s="43">
        <v>0</v>
      </c>
      <c r="N662" s="43">
        <v>3642.4895284175873</v>
      </c>
      <c r="O662" s="43">
        <v>0</v>
      </c>
      <c r="P662" s="43">
        <v>670.79125900203189</v>
      </c>
      <c r="Q662" s="43">
        <v>7175.3407928539818</v>
      </c>
      <c r="R662" s="43">
        <v>2231.7027391847878</v>
      </c>
      <c r="S662" s="43">
        <v>554.45524030136005</v>
      </c>
      <c r="T662" s="43">
        <v>1819.8194313049316</v>
      </c>
      <c r="U662" s="43">
        <v>335.98529844816085</v>
      </c>
      <c r="V662" s="43">
        <v>0</v>
      </c>
      <c r="W662" s="43">
        <v>3612.1511573791504</v>
      </c>
      <c r="X662" s="43">
        <v>0</v>
      </c>
      <c r="Y662" s="43">
        <v>790.02892786252028</v>
      </c>
      <c r="Z662" s="56">
        <v>4.3116667030226941</v>
      </c>
      <c r="AA662" s="50">
        <v>3042.281420522912</v>
      </c>
    </row>
    <row r="663" spans="2:27" x14ac:dyDescent="0.25">
      <c r="B663" s="50">
        <v>660</v>
      </c>
      <c r="C663" s="47">
        <v>5517.2442669649927</v>
      </c>
      <c r="D663" s="43">
        <v>2760.7565749262039</v>
      </c>
      <c r="E663" s="43">
        <v>746.64044387047545</v>
      </c>
      <c r="F663" s="43">
        <v>2111.5424214303493</v>
      </c>
      <c r="G663" s="43">
        <v>389.18349521022014</v>
      </c>
      <c r="H663" s="43">
        <v>5586.9678720285929</v>
      </c>
      <c r="I663" s="43">
        <v>2100.8645942026615</v>
      </c>
      <c r="J663" s="43">
        <v>574.1056064026003</v>
      </c>
      <c r="K663" s="43">
        <v>3725.3692519664764</v>
      </c>
      <c r="L663" s="43">
        <v>458.21977878648329</v>
      </c>
      <c r="M663" s="43">
        <v>0</v>
      </c>
      <c r="N663" s="43">
        <v>2993.817528963089</v>
      </c>
      <c r="O663" s="43">
        <v>0</v>
      </c>
      <c r="P663" s="43">
        <v>1067.4288558621222</v>
      </c>
      <c r="Q663" s="43">
        <v>6567.1866820644482</v>
      </c>
      <c r="R663" s="43">
        <v>3133.5795233084973</v>
      </c>
      <c r="S663" s="43">
        <v>694.40295354298848</v>
      </c>
      <c r="T663" s="43">
        <v>3977.7364206314087</v>
      </c>
      <c r="U663" s="43">
        <v>333.8714427511527</v>
      </c>
      <c r="V663" s="43">
        <v>1</v>
      </c>
      <c r="W663" s="43">
        <v>4016.3549792766571</v>
      </c>
      <c r="X663" s="43">
        <v>0</v>
      </c>
      <c r="Y663" s="43">
        <v>1267.7112312552827</v>
      </c>
      <c r="Z663" s="56">
        <v>4.4019183228925911</v>
      </c>
      <c r="AA663" s="50">
        <v>4480.5765475027438</v>
      </c>
    </row>
    <row r="664" spans="2:27" x14ac:dyDescent="0.25">
      <c r="B664" s="50">
        <v>661</v>
      </c>
      <c r="C664" s="47">
        <v>6315.6027487806341</v>
      </c>
      <c r="D664" s="43">
        <v>2790.0361521643786</v>
      </c>
      <c r="E664" s="43">
        <v>690.6480806658933</v>
      </c>
      <c r="F664" s="43">
        <v>1883.8828977942467</v>
      </c>
      <c r="G664" s="43">
        <v>352.40127574945973</v>
      </c>
      <c r="H664" s="43">
        <v>8392.8125520056328</v>
      </c>
      <c r="I664" s="43">
        <v>2576.7945847028263</v>
      </c>
      <c r="J664" s="43">
        <v>661.94647036039669</v>
      </c>
      <c r="K664" s="43">
        <v>1803.2585985958576</v>
      </c>
      <c r="L664" s="43">
        <v>399.35402932233671</v>
      </c>
      <c r="M664" s="43">
        <v>0</v>
      </c>
      <c r="N664" s="43">
        <v>3184.359105348587</v>
      </c>
      <c r="O664" s="43">
        <v>0</v>
      </c>
      <c r="P664" s="43">
        <v>619.73345425466869</v>
      </c>
      <c r="Q664" s="43">
        <v>5628.0783490257745</v>
      </c>
      <c r="R664" s="43">
        <v>2819.4895119344083</v>
      </c>
      <c r="S664" s="43">
        <v>665.63542754663138</v>
      </c>
      <c r="T664" s="43">
        <v>3784.5286962389946</v>
      </c>
      <c r="U664" s="43">
        <v>410.71180559664128</v>
      </c>
      <c r="V664" s="43">
        <v>0</v>
      </c>
      <c r="W664" s="43">
        <v>4906.9278910160065</v>
      </c>
      <c r="X664" s="43">
        <v>0</v>
      </c>
      <c r="Y664" s="43">
        <v>810.9453812489237</v>
      </c>
      <c r="Z664" s="56">
        <v>4.122976128564436</v>
      </c>
      <c r="AA664" s="50">
        <v>3470.4163556058361</v>
      </c>
    </row>
    <row r="665" spans="2:27" x14ac:dyDescent="0.25">
      <c r="B665" s="50">
        <v>662</v>
      </c>
      <c r="C665" s="47">
        <v>7331.02383260647</v>
      </c>
      <c r="D665" s="43">
        <v>2825.7690084493215</v>
      </c>
      <c r="E665" s="43">
        <v>553.28016067455906</v>
      </c>
      <c r="F665" s="43">
        <v>2074.7592809796333</v>
      </c>
      <c r="G665" s="43">
        <v>363.49317519035202</v>
      </c>
      <c r="H665" s="43">
        <v>6389.8918960485889</v>
      </c>
      <c r="I665" s="43">
        <v>2872.127241137393</v>
      </c>
      <c r="J665" s="43">
        <v>750.24926603477991</v>
      </c>
      <c r="K665" s="43">
        <v>3155.8354765176773</v>
      </c>
      <c r="L665" s="43">
        <v>362.80439249959693</v>
      </c>
      <c r="M665" s="43">
        <v>0</v>
      </c>
      <c r="N665" s="43">
        <v>1192.5686213970184</v>
      </c>
      <c r="O665" s="43">
        <v>0</v>
      </c>
      <c r="P665" s="43">
        <v>549.93384274635775</v>
      </c>
      <c r="Q665" s="43">
        <v>6464.9491252034295</v>
      </c>
      <c r="R665" s="43">
        <v>2251.3466462156939</v>
      </c>
      <c r="S665" s="43">
        <v>565.75927821906521</v>
      </c>
      <c r="T665" s="43">
        <v>1682.6898464560509</v>
      </c>
      <c r="U665" s="43">
        <v>450.36971838013699</v>
      </c>
      <c r="V665" s="43">
        <v>0</v>
      </c>
      <c r="W665" s="43">
        <v>1930.1230566501617</v>
      </c>
      <c r="X665" s="43">
        <v>0</v>
      </c>
      <c r="Y665" s="43">
        <v>952.41275502010353</v>
      </c>
      <c r="Z665" s="56">
        <v>3.8946893534328559</v>
      </c>
      <c r="AA665" s="50">
        <v>3187.7034309633582</v>
      </c>
    </row>
    <row r="666" spans="2:27" x14ac:dyDescent="0.25">
      <c r="B666" s="50">
        <v>663</v>
      </c>
      <c r="C666" s="47">
        <v>5690.0943586076446</v>
      </c>
      <c r="D666" s="43">
        <v>3086.2122728764352</v>
      </c>
      <c r="E666" s="43">
        <v>688.94221194473789</v>
      </c>
      <c r="F666" s="43">
        <v>1753.0404356122017</v>
      </c>
      <c r="G666" s="43">
        <v>404.72683837394356</v>
      </c>
      <c r="H666" s="43">
        <v>9437.2236989190205</v>
      </c>
      <c r="I666" s="43">
        <v>2464.3043187523494</v>
      </c>
      <c r="J666" s="43">
        <v>601.058252821883</v>
      </c>
      <c r="K666" s="43">
        <v>3592.5678588449955</v>
      </c>
      <c r="L666" s="43">
        <v>331.98832975039545</v>
      </c>
      <c r="M666" s="43">
        <v>0</v>
      </c>
      <c r="N666" s="43">
        <v>3628.5740485191345</v>
      </c>
      <c r="O666" s="43">
        <v>0</v>
      </c>
      <c r="P666" s="43">
        <v>530.47216560460447</v>
      </c>
      <c r="Q666" s="43">
        <v>6519.2419802083296</v>
      </c>
      <c r="R666" s="43">
        <v>2208.0755196330028</v>
      </c>
      <c r="S666" s="43">
        <v>529.00857782536866</v>
      </c>
      <c r="T666" s="43">
        <v>2210.6650437414646</v>
      </c>
      <c r="U666" s="43">
        <v>463.72961216929866</v>
      </c>
      <c r="V666" s="43">
        <v>0</v>
      </c>
      <c r="W666" s="43">
        <v>2523.0033791065216</v>
      </c>
      <c r="X666" s="43">
        <v>0</v>
      </c>
      <c r="Y666" s="43">
        <v>569.73952679587046</v>
      </c>
      <c r="Z666" s="56">
        <v>4.0375716882364694</v>
      </c>
      <c r="AA666" s="50">
        <v>3202.5984259923675</v>
      </c>
    </row>
    <row r="667" spans="2:27" x14ac:dyDescent="0.25">
      <c r="B667" s="50">
        <v>664</v>
      </c>
      <c r="C667" s="47">
        <v>8963.7727580965402</v>
      </c>
      <c r="D667" s="43">
        <v>2155.189535612858</v>
      </c>
      <c r="E667" s="43">
        <v>625.64599880640537</v>
      </c>
      <c r="F667" s="43">
        <v>3546.3994498550892</v>
      </c>
      <c r="G667" s="43">
        <v>361.71656001648574</v>
      </c>
      <c r="H667" s="43">
        <v>8255.7717277298325</v>
      </c>
      <c r="I667" s="43">
        <v>2368.9372786212116</v>
      </c>
      <c r="J667" s="43">
        <v>716.83405869678631</v>
      </c>
      <c r="K667" s="43">
        <v>1623.0243654549122</v>
      </c>
      <c r="L667" s="43">
        <v>384.39863119942214</v>
      </c>
      <c r="M667" s="43">
        <v>0</v>
      </c>
      <c r="N667" s="43">
        <v>2250.9812667369843</v>
      </c>
      <c r="O667" s="43">
        <v>0</v>
      </c>
      <c r="P667" s="43">
        <v>887.97989663526209</v>
      </c>
      <c r="Q667" s="43">
        <v>5696.5775067782333</v>
      </c>
      <c r="R667" s="43">
        <v>2692.8089518571428</v>
      </c>
      <c r="S667" s="43">
        <v>617.96569860079262</v>
      </c>
      <c r="T667" s="43">
        <v>2891.658178716898</v>
      </c>
      <c r="U667" s="43">
        <v>355.98787075238306</v>
      </c>
      <c r="V667" s="43">
        <v>0</v>
      </c>
      <c r="W667" s="43">
        <v>2792.2789614200592</v>
      </c>
      <c r="X667" s="43">
        <v>0</v>
      </c>
      <c r="Y667" s="43">
        <v>717.7573819385733</v>
      </c>
      <c r="Z667" s="56">
        <v>4.0576437619173591</v>
      </c>
      <c r="AA667" s="50">
        <v>3266.673711257999</v>
      </c>
    </row>
    <row r="668" spans="2:27" x14ac:dyDescent="0.25">
      <c r="B668" s="50">
        <v>665</v>
      </c>
      <c r="C668" s="47">
        <v>8557.8733265281444</v>
      </c>
      <c r="D668" s="43">
        <v>2212.9516065524012</v>
      </c>
      <c r="E668" s="43">
        <v>720.10572973250601</v>
      </c>
      <c r="F668" s="43">
        <v>3024.5532128214836</v>
      </c>
      <c r="G668" s="43">
        <v>339.07546161845585</v>
      </c>
      <c r="H668" s="43">
        <v>6365.3758477708288</v>
      </c>
      <c r="I668" s="43">
        <v>2532.0103081314574</v>
      </c>
      <c r="J668" s="43">
        <v>685.75466819346013</v>
      </c>
      <c r="K668" s="43">
        <v>3533.7389101088047</v>
      </c>
      <c r="L668" s="43">
        <v>419.1723601318954</v>
      </c>
      <c r="M668" s="43">
        <v>1</v>
      </c>
      <c r="N668" s="43">
        <v>1225.472904920578</v>
      </c>
      <c r="O668" s="43">
        <v>0</v>
      </c>
      <c r="P668" s="43">
        <v>710.53968079928825</v>
      </c>
      <c r="Q668" s="43">
        <v>7335.9231913803123</v>
      </c>
      <c r="R668" s="43">
        <v>3308.6388164398013</v>
      </c>
      <c r="S668" s="43">
        <v>708.62185563658886</v>
      </c>
      <c r="T668" s="43">
        <v>3559.1677248477936</v>
      </c>
      <c r="U668" s="43">
        <v>402.99700143412133</v>
      </c>
      <c r="V668" s="43">
        <v>0</v>
      </c>
      <c r="W668" s="43">
        <v>2499.421767950058</v>
      </c>
      <c r="X668" s="43">
        <v>0</v>
      </c>
      <c r="Y668" s="43">
        <v>927.29871947496463</v>
      </c>
      <c r="Z668" s="56">
        <v>3.9306889721663674</v>
      </c>
      <c r="AA668" s="50">
        <v>4150.7605168634209</v>
      </c>
    </row>
    <row r="669" spans="2:27" x14ac:dyDescent="0.25">
      <c r="B669" s="50">
        <v>666</v>
      </c>
      <c r="C669" s="47">
        <v>8672.9403212901925</v>
      </c>
      <c r="D669" s="43">
        <v>2492.8408521352817</v>
      </c>
      <c r="E669" s="43">
        <v>754.43550932118637</v>
      </c>
      <c r="F669" s="43">
        <v>2272.7284720540047</v>
      </c>
      <c r="G669" s="43">
        <v>449.73949425628291</v>
      </c>
      <c r="H669" s="43">
        <v>8146.8554028677736</v>
      </c>
      <c r="I669" s="43">
        <v>2749.3950296699613</v>
      </c>
      <c r="J669" s="43">
        <v>557.90000634772889</v>
      </c>
      <c r="K669" s="43">
        <v>2919.6183435618877</v>
      </c>
      <c r="L669" s="43">
        <v>365.87088078588408</v>
      </c>
      <c r="M669" s="43">
        <v>0</v>
      </c>
      <c r="N669" s="43">
        <v>4970.5503833293915</v>
      </c>
      <c r="O669" s="43">
        <v>0</v>
      </c>
      <c r="P669" s="43">
        <v>947.22839649377113</v>
      </c>
      <c r="Q669" s="43">
        <v>5448.7257886483039</v>
      </c>
      <c r="R669" s="43">
        <v>2906.8977454012356</v>
      </c>
      <c r="S669" s="43">
        <v>723.97001721465108</v>
      </c>
      <c r="T669" s="43">
        <v>3728.8959008455276</v>
      </c>
      <c r="U669" s="43">
        <v>356.45437589742119</v>
      </c>
      <c r="V669" s="43">
        <v>0</v>
      </c>
      <c r="W669" s="43">
        <v>3891.8785922527313</v>
      </c>
      <c r="X669" s="43">
        <v>0</v>
      </c>
      <c r="Y669" s="43">
        <v>702.96750167973312</v>
      </c>
      <c r="Z669" s="56">
        <v>4.3728431132753229</v>
      </c>
      <c r="AA669" s="50">
        <v>3239.2984292083124</v>
      </c>
    </row>
    <row r="670" spans="2:27" x14ac:dyDescent="0.25">
      <c r="B670" s="50">
        <v>667</v>
      </c>
      <c r="C670" s="47">
        <v>6601.6724712501073</v>
      </c>
      <c r="D670" s="43">
        <v>2697.8453312351585</v>
      </c>
      <c r="E670" s="43">
        <v>550.40885104269216</v>
      </c>
      <c r="F670" s="43">
        <v>3928.7499749660492</v>
      </c>
      <c r="G670" s="43">
        <v>416.42540622325896</v>
      </c>
      <c r="H670" s="43">
        <v>6859.8764332201672</v>
      </c>
      <c r="I670" s="43">
        <v>2698.5248081487525</v>
      </c>
      <c r="J670" s="43">
        <v>698.4120912774531</v>
      </c>
      <c r="K670" s="43">
        <v>3250.5466595292091</v>
      </c>
      <c r="L670" s="43">
        <v>484.99858365746911</v>
      </c>
      <c r="M670" s="43">
        <v>0</v>
      </c>
      <c r="N670" s="43">
        <v>3097.0344636440277</v>
      </c>
      <c r="O670" s="43">
        <v>0</v>
      </c>
      <c r="P670" s="43">
        <v>922.10662459250489</v>
      </c>
      <c r="Q670" s="43">
        <v>7295.2242544750789</v>
      </c>
      <c r="R670" s="43">
        <v>2654.4841122273629</v>
      </c>
      <c r="S670" s="43">
        <v>610.4932334332841</v>
      </c>
      <c r="T670" s="43">
        <v>2585.1717655360699</v>
      </c>
      <c r="U670" s="43">
        <v>374.28213141123024</v>
      </c>
      <c r="V670" s="43">
        <v>0</v>
      </c>
      <c r="W670" s="43">
        <v>4663.7292723655701</v>
      </c>
      <c r="X670" s="43">
        <v>0</v>
      </c>
      <c r="Y670" s="43">
        <v>1009.479984555593</v>
      </c>
      <c r="Z670" s="56">
        <v>4.1495743413851534</v>
      </c>
      <c r="AA670" s="50">
        <v>3499.0710618854164</v>
      </c>
    </row>
    <row r="671" spans="2:27" x14ac:dyDescent="0.25">
      <c r="B671" s="50">
        <v>668</v>
      </c>
      <c r="C671" s="47">
        <v>7201.5739925549669</v>
      </c>
      <c r="D671" s="43">
        <v>2801.3987556900806</v>
      </c>
      <c r="E671" s="43">
        <v>588.45365346424933</v>
      </c>
      <c r="F671" s="43">
        <v>3631.5379725396633</v>
      </c>
      <c r="G671" s="43">
        <v>434.59473940159398</v>
      </c>
      <c r="H671" s="43">
        <v>9681.3386400928721</v>
      </c>
      <c r="I671" s="43">
        <v>2773.6510785390224</v>
      </c>
      <c r="J671" s="43">
        <v>627.90708377933504</v>
      </c>
      <c r="K671" s="43">
        <v>3272.4411776661873</v>
      </c>
      <c r="L671" s="43">
        <v>395.07534860757426</v>
      </c>
      <c r="M671" s="43">
        <v>0</v>
      </c>
      <c r="N671" s="43">
        <v>4302.4224543571472</v>
      </c>
      <c r="O671" s="43">
        <v>0</v>
      </c>
      <c r="P671" s="43">
        <v>1288.3556803690774</v>
      </c>
      <c r="Q671" s="43">
        <v>9081.4017086938438</v>
      </c>
      <c r="R671" s="43">
        <v>2557.2867365159009</v>
      </c>
      <c r="S671" s="43">
        <v>633.91116242220585</v>
      </c>
      <c r="T671" s="43">
        <v>3005.3294019401073</v>
      </c>
      <c r="U671" s="43">
        <v>395.14287759550689</v>
      </c>
      <c r="V671" s="43">
        <v>0</v>
      </c>
      <c r="W671" s="43">
        <v>4324.4058918952942</v>
      </c>
      <c r="X671" s="43">
        <v>0</v>
      </c>
      <c r="Y671" s="43">
        <v>783.88700696982892</v>
      </c>
      <c r="Z671" s="56">
        <v>3.9974230206698156</v>
      </c>
      <c r="AA671" s="50">
        <v>4170.9550880541519</v>
      </c>
    </row>
    <row r="672" spans="2:27" x14ac:dyDescent="0.25">
      <c r="B672" s="50">
        <v>669</v>
      </c>
      <c r="C672" s="47">
        <v>6329.4082566459556</v>
      </c>
      <c r="D672" s="43">
        <v>3063.3796856650433</v>
      </c>
      <c r="E672" s="43">
        <v>680.87828279919859</v>
      </c>
      <c r="F672" s="43">
        <v>3052.8507938981056</v>
      </c>
      <c r="G672" s="43">
        <v>387.60151822007396</v>
      </c>
      <c r="H672" s="43">
        <v>5996.5565426566918</v>
      </c>
      <c r="I672" s="43">
        <v>3341.4206555849369</v>
      </c>
      <c r="J672" s="43">
        <v>727.82212364748034</v>
      </c>
      <c r="K672" s="43">
        <v>2436.1095768213272</v>
      </c>
      <c r="L672" s="43">
        <v>408.04764167971285</v>
      </c>
      <c r="M672" s="43">
        <v>0</v>
      </c>
      <c r="N672" s="43">
        <v>2448.6945717334747</v>
      </c>
      <c r="O672" s="43">
        <v>0</v>
      </c>
      <c r="P672" s="43">
        <v>1227.006673569635</v>
      </c>
      <c r="Q672" s="43">
        <v>9923.2053992651963</v>
      </c>
      <c r="R672" s="43">
        <v>2140.1455377422999</v>
      </c>
      <c r="S672" s="43">
        <v>560.98858727047275</v>
      </c>
      <c r="T672" s="43">
        <v>1665.4421679675579</v>
      </c>
      <c r="U672" s="43">
        <v>382.64527484844376</v>
      </c>
      <c r="V672" s="43">
        <v>0</v>
      </c>
      <c r="W672" s="43">
        <v>4482.9755055904388</v>
      </c>
      <c r="X672" s="43">
        <v>0</v>
      </c>
      <c r="Y672" s="43">
        <v>803.30043126825831</v>
      </c>
      <c r="Z672" s="56">
        <v>4.1864655222015141</v>
      </c>
      <c r="AA672" s="50">
        <v>3743.5939419494844</v>
      </c>
    </row>
    <row r="673" spans="2:27" x14ac:dyDescent="0.25">
      <c r="B673" s="50">
        <v>670</v>
      </c>
      <c r="C673" s="47">
        <v>7585.2725393215042</v>
      </c>
      <c r="D673" s="43">
        <v>3021.4979854631065</v>
      </c>
      <c r="E673" s="43">
        <v>683.28841394159929</v>
      </c>
      <c r="F673" s="43">
        <v>3347.7458024024963</v>
      </c>
      <c r="G673" s="43">
        <v>462.6799878254684</v>
      </c>
      <c r="H673" s="43">
        <v>6370.8699899095627</v>
      </c>
      <c r="I673" s="43">
        <v>2224.5360624643217</v>
      </c>
      <c r="J673" s="43">
        <v>616.0408383818268</v>
      </c>
      <c r="K673" s="43">
        <v>2161.4305481314659</v>
      </c>
      <c r="L673" s="43">
        <v>346.62582973474093</v>
      </c>
      <c r="M673" s="43">
        <v>0</v>
      </c>
      <c r="N673" s="43">
        <v>4384.5400774478912</v>
      </c>
      <c r="O673" s="43">
        <v>0</v>
      </c>
      <c r="P673" s="43">
        <v>1565.2345100515406</v>
      </c>
      <c r="Q673" s="43">
        <v>6728.3350875282904</v>
      </c>
      <c r="R673" s="43">
        <v>2744.6698818529485</v>
      </c>
      <c r="S673" s="43">
        <v>646.38251594957455</v>
      </c>
      <c r="T673" s="43">
        <v>2838.024445772171</v>
      </c>
      <c r="U673" s="43">
        <v>426.80563062742448</v>
      </c>
      <c r="V673" s="43">
        <v>0</v>
      </c>
      <c r="W673" s="43">
        <v>1315.3455102443695</v>
      </c>
      <c r="X673" s="43">
        <v>0</v>
      </c>
      <c r="Y673" s="43">
        <v>860.01929660437077</v>
      </c>
      <c r="Z673" s="56">
        <v>4.098027449527363</v>
      </c>
      <c r="AA673" s="50">
        <v>3510.0344589906013</v>
      </c>
    </row>
    <row r="674" spans="2:27" x14ac:dyDescent="0.25">
      <c r="B674" s="50">
        <v>671</v>
      </c>
      <c r="C674" s="47">
        <v>7938.2904596844819</v>
      </c>
      <c r="D674" s="43">
        <v>2337.8609220529943</v>
      </c>
      <c r="E674" s="43">
        <v>619.99029340040295</v>
      </c>
      <c r="F674" s="43">
        <v>2321.6775886714458</v>
      </c>
      <c r="G674" s="43">
        <v>376.68046011072545</v>
      </c>
      <c r="H674" s="43">
        <v>10282.197089805346</v>
      </c>
      <c r="I674" s="43">
        <v>2951.8484925146763</v>
      </c>
      <c r="J674" s="43">
        <v>594.18242722746879</v>
      </c>
      <c r="K674" s="43">
        <v>2165.3022396564484</v>
      </c>
      <c r="L674" s="43">
        <v>415.92962624675397</v>
      </c>
      <c r="M674" s="43">
        <v>0</v>
      </c>
      <c r="N674" s="43">
        <v>4338.3148624897003</v>
      </c>
      <c r="O674" s="43">
        <v>1</v>
      </c>
      <c r="P674" s="43">
        <v>520.94972537919557</v>
      </c>
      <c r="Q674" s="43">
        <v>7467.3588438061188</v>
      </c>
      <c r="R674" s="43">
        <v>2505.6763826668466</v>
      </c>
      <c r="S674" s="43">
        <v>584.38771971744154</v>
      </c>
      <c r="T674" s="43">
        <v>2747.4711029231548</v>
      </c>
      <c r="U674" s="43">
        <v>407.63211444176005</v>
      </c>
      <c r="V674" s="43">
        <v>0</v>
      </c>
      <c r="W674" s="43">
        <v>3360.020437002182</v>
      </c>
      <c r="X674" s="43">
        <v>0</v>
      </c>
      <c r="Y674" s="43">
        <v>811.34412013110409</v>
      </c>
      <c r="Z674" s="56">
        <v>3.9281769626224303</v>
      </c>
      <c r="AA674" s="50">
        <v>3745.3827318750214</v>
      </c>
    </row>
    <row r="675" spans="2:27" x14ac:dyDescent="0.25">
      <c r="B675" s="50">
        <v>672</v>
      </c>
      <c r="C675" s="47">
        <v>5631.5517965839481</v>
      </c>
      <c r="D675" s="43">
        <v>3067.9907511440274</v>
      </c>
      <c r="E675" s="43">
        <v>608.17759805379285</v>
      </c>
      <c r="F675" s="43">
        <v>2621.3391380012035</v>
      </c>
      <c r="G675" s="43">
        <v>359.15548695586097</v>
      </c>
      <c r="H675" s="43">
        <v>6269.6700164209742</v>
      </c>
      <c r="I675" s="43">
        <v>2585.6593256068886</v>
      </c>
      <c r="J675" s="43">
        <v>769.79019100953701</v>
      </c>
      <c r="K675" s="43">
        <v>2812.5643981993198</v>
      </c>
      <c r="L675" s="43">
        <v>443.78339269930814</v>
      </c>
      <c r="M675" s="43">
        <v>0</v>
      </c>
      <c r="N675" s="43">
        <v>2458.5813615322113</v>
      </c>
      <c r="O675" s="43">
        <v>0</v>
      </c>
      <c r="P675" s="43">
        <v>543.62832569678983</v>
      </c>
      <c r="Q675" s="43">
        <v>8472.3470509351628</v>
      </c>
      <c r="R675" s="43">
        <v>2496.6213158495057</v>
      </c>
      <c r="S675" s="43">
        <v>597.33770219737062</v>
      </c>
      <c r="T675" s="43">
        <v>2085.6587795913219</v>
      </c>
      <c r="U675" s="43">
        <v>401.27668194196787</v>
      </c>
      <c r="V675" s="43">
        <v>0</v>
      </c>
      <c r="W675" s="43">
        <v>1889.7864320278168</v>
      </c>
      <c r="X675" s="43">
        <v>0</v>
      </c>
      <c r="Y675" s="43">
        <v>946.37270965000289</v>
      </c>
      <c r="Z675" s="56">
        <v>4.1884406782430705</v>
      </c>
      <c r="AA675" s="50">
        <v>3593.9965936988579</v>
      </c>
    </row>
    <row r="676" spans="2:27" x14ac:dyDescent="0.25">
      <c r="B676" s="50">
        <v>673</v>
      </c>
      <c r="C676" s="47">
        <v>8271.3613843483872</v>
      </c>
      <c r="D676" s="43">
        <v>2874.1909531175838</v>
      </c>
      <c r="E676" s="43">
        <v>546.01221496802702</v>
      </c>
      <c r="F676" s="43">
        <v>3008.6782705783844</v>
      </c>
      <c r="G676" s="43">
        <v>355.3977468892644</v>
      </c>
      <c r="H676" s="43">
        <v>8373.2336414196616</v>
      </c>
      <c r="I676" s="43">
        <v>2971.099954110548</v>
      </c>
      <c r="J676" s="43">
        <v>586.07553880833598</v>
      </c>
      <c r="K676" s="43">
        <v>1557.083016037941</v>
      </c>
      <c r="L676" s="43">
        <v>387.15197055884039</v>
      </c>
      <c r="M676" s="43">
        <v>0</v>
      </c>
      <c r="N676" s="43">
        <v>1153.7663557529449</v>
      </c>
      <c r="O676" s="43">
        <v>0</v>
      </c>
      <c r="P676" s="43">
        <v>854.49195188828958</v>
      </c>
      <c r="Q676" s="43">
        <v>5143.3706571993607</v>
      </c>
      <c r="R676" s="43">
        <v>3060.0887650526079</v>
      </c>
      <c r="S676" s="43">
        <v>741.23625394134638</v>
      </c>
      <c r="T676" s="43">
        <v>3377.7803921699524</v>
      </c>
      <c r="U676" s="43">
        <v>435.10174784868457</v>
      </c>
      <c r="V676" s="43">
        <v>0</v>
      </c>
      <c r="W676" s="43">
        <v>2292.9791159629822</v>
      </c>
      <c r="X676" s="43">
        <v>0</v>
      </c>
      <c r="Y676" s="43">
        <v>682.42854971824818</v>
      </c>
      <c r="Z676" s="56">
        <v>3.9822753493264296</v>
      </c>
      <c r="AA676" s="50">
        <v>3454.7028041491249</v>
      </c>
    </row>
    <row r="677" spans="2:27" x14ac:dyDescent="0.25">
      <c r="B677" s="50">
        <v>674</v>
      </c>
      <c r="C677" s="47">
        <v>6501.7428879429426</v>
      </c>
      <c r="D677" s="43">
        <v>2656.4938391132155</v>
      </c>
      <c r="E677" s="43">
        <v>548.6062198020004</v>
      </c>
      <c r="F677" s="43">
        <v>3425.2565975487232</v>
      </c>
      <c r="G677" s="43">
        <v>420.09865485752584</v>
      </c>
      <c r="H677" s="43">
        <v>6266.0178743345959</v>
      </c>
      <c r="I677" s="43">
        <v>2497.3468411892413</v>
      </c>
      <c r="J677" s="43">
        <v>658.49545706636729</v>
      </c>
      <c r="K677" s="43">
        <v>3509.7330103814602</v>
      </c>
      <c r="L677" s="43">
        <v>336.37678909999818</v>
      </c>
      <c r="M677" s="43">
        <v>0</v>
      </c>
      <c r="N677" s="43">
        <v>4479.4085831642151</v>
      </c>
      <c r="O677" s="43">
        <v>0</v>
      </c>
      <c r="P677" s="43">
        <v>714.99974628826124</v>
      </c>
      <c r="Q677" s="43">
        <v>8232.6460651988691</v>
      </c>
      <c r="R677" s="43">
        <v>2994.6009023775678</v>
      </c>
      <c r="S677" s="43">
        <v>666.77332269535259</v>
      </c>
      <c r="T677" s="43">
        <v>3708.3729881048203</v>
      </c>
      <c r="U677" s="43">
        <v>386.61175611922039</v>
      </c>
      <c r="V677" s="43">
        <v>0</v>
      </c>
      <c r="W677" s="43">
        <v>2811.7999050617218</v>
      </c>
      <c r="X677" s="43">
        <v>0</v>
      </c>
      <c r="Y677" s="43">
        <v>1079.3805706618027</v>
      </c>
      <c r="Z677" s="56">
        <v>4.1774774123266116</v>
      </c>
      <c r="AA677" s="50">
        <v>4066.8095497933386</v>
      </c>
    </row>
    <row r="678" spans="2:27" x14ac:dyDescent="0.25">
      <c r="B678" s="50">
        <v>675</v>
      </c>
      <c r="C678" s="47">
        <v>8535.0064051887202</v>
      </c>
      <c r="D678" s="43">
        <v>2753.0140964388484</v>
      </c>
      <c r="E678" s="43">
        <v>693.76889699144203</v>
      </c>
      <c r="F678" s="43">
        <v>2187.4687810242176</v>
      </c>
      <c r="G678" s="43">
        <v>371.62435888215896</v>
      </c>
      <c r="H678" s="43">
        <v>8406.5225819802617</v>
      </c>
      <c r="I678" s="43">
        <v>2843.0324150558258</v>
      </c>
      <c r="J678" s="43">
        <v>690.46760506194357</v>
      </c>
      <c r="K678" s="43">
        <v>1642.304912507534</v>
      </c>
      <c r="L678" s="43">
        <v>403.48332617386416</v>
      </c>
      <c r="M678" s="43">
        <v>0</v>
      </c>
      <c r="N678" s="43">
        <v>1667.8845503330231</v>
      </c>
      <c r="O678" s="43">
        <v>0</v>
      </c>
      <c r="P678" s="43">
        <v>1177.4149215273635</v>
      </c>
      <c r="Q678" s="43">
        <v>10527.936207611343</v>
      </c>
      <c r="R678" s="43">
        <v>2115.4719158171656</v>
      </c>
      <c r="S678" s="43">
        <v>525.07602700649511</v>
      </c>
      <c r="T678" s="43">
        <v>1660.164111405611</v>
      </c>
      <c r="U678" s="43">
        <v>461.76784306950924</v>
      </c>
      <c r="V678" s="43">
        <v>0</v>
      </c>
      <c r="W678" s="43">
        <v>2217.7944300174713</v>
      </c>
      <c r="X678" s="43">
        <v>0</v>
      </c>
      <c r="Y678" s="43">
        <v>1490.8961454445457</v>
      </c>
      <c r="Z678" s="56">
        <v>3.928367151564816</v>
      </c>
      <c r="AA678" s="50">
        <v>4146.8670000514176</v>
      </c>
    </row>
    <row r="679" spans="2:27" x14ac:dyDescent="0.25">
      <c r="B679" s="50">
        <v>676</v>
      </c>
      <c r="C679" s="47">
        <v>7048.5807343193537</v>
      </c>
      <c r="D679" s="43">
        <v>3120.8764759116102</v>
      </c>
      <c r="E679" s="43">
        <v>582.07394862137903</v>
      </c>
      <c r="F679" s="43">
        <v>3998.1903129816055</v>
      </c>
      <c r="G679" s="43">
        <v>353.27056200983759</v>
      </c>
      <c r="H679" s="43">
        <v>6800.927588289509</v>
      </c>
      <c r="I679" s="43">
        <v>2938.6357765469575</v>
      </c>
      <c r="J679" s="43">
        <v>618.41017133949651</v>
      </c>
      <c r="K679" s="43">
        <v>3883.6696417629719</v>
      </c>
      <c r="L679" s="43">
        <v>393.33292065269382</v>
      </c>
      <c r="M679" s="43">
        <v>0</v>
      </c>
      <c r="N679" s="43">
        <v>1249.4845926761627</v>
      </c>
      <c r="O679" s="43">
        <v>1</v>
      </c>
      <c r="P679" s="43">
        <v>917.09776221105949</v>
      </c>
      <c r="Q679" s="43">
        <v>5298.1304063651087</v>
      </c>
      <c r="R679" s="43">
        <v>2968.4110690046878</v>
      </c>
      <c r="S679" s="43">
        <v>648.92252146131318</v>
      </c>
      <c r="T679" s="43">
        <v>3144.2881032824516</v>
      </c>
      <c r="U679" s="43">
        <v>359.11085759558898</v>
      </c>
      <c r="V679" s="43">
        <v>1</v>
      </c>
      <c r="W679" s="43">
        <v>4537.7834675312042</v>
      </c>
      <c r="X679" s="43">
        <v>0</v>
      </c>
      <c r="Y679" s="43">
        <v>814.72441046196661</v>
      </c>
      <c r="Z679" s="56">
        <v>3.8884300597966202</v>
      </c>
      <c r="AA679" s="50">
        <v>4617.9682157326897</v>
      </c>
    </row>
    <row r="680" spans="2:27" x14ac:dyDescent="0.25">
      <c r="B680" s="50">
        <v>677</v>
      </c>
      <c r="C680" s="47">
        <v>6514.0806104773237</v>
      </c>
      <c r="D680" s="43">
        <v>2639.3251139069994</v>
      </c>
      <c r="E680" s="43">
        <v>514.16073540136256</v>
      </c>
      <c r="F680" s="43">
        <v>3401.2054507434368</v>
      </c>
      <c r="G680" s="43">
        <v>368.08247000658633</v>
      </c>
      <c r="H680" s="43">
        <v>5869.0774018389184</v>
      </c>
      <c r="I680" s="43">
        <v>2867.2971461710276</v>
      </c>
      <c r="J680" s="43">
        <v>606.72419830718297</v>
      </c>
      <c r="K680" s="43">
        <v>3352.9450418055058</v>
      </c>
      <c r="L680" s="43">
        <v>366.54540116006831</v>
      </c>
      <c r="M680" s="43">
        <v>0</v>
      </c>
      <c r="N680" s="43">
        <v>3883.9980418682098</v>
      </c>
      <c r="O680" s="43">
        <v>0</v>
      </c>
      <c r="P680" s="43">
        <v>691.8657334832958</v>
      </c>
      <c r="Q680" s="43">
        <v>8281.0999319777438</v>
      </c>
      <c r="R680" s="43">
        <v>2077.560642540403</v>
      </c>
      <c r="S680" s="43">
        <v>539.99532209809718</v>
      </c>
      <c r="T680" s="43">
        <v>1669.8656386137009</v>
      </c>
      <c r="U680" s="43">
        <v>403.31599453276777</v>
      </c>
      <c r="V680" s="43">
        <v>0</v>
      </c>
      <c r="W680" s="43">
        <v>4449.8664186000824</v>
      </c>
      <c r="X680" s="43">
        <v>0</v>
      </c>
      <c r="Y680" s="43">
        <v>812.6575539400028</v>
      </c>
      <c r="Z680" s="56">
        <v>4.1960764211975166</v>
      </c>
      <c r="AA680" s="50">
        <v>3329.7385765379595</v>
      </c>
    </row>
    <row r="681" spans="2:27" x14ac:dyDescent="0.25">
      <c r="B681" s="50">
        <v>678</v>
      </c>
      <c r="C681" s="47">
        <v>6009.0545019338915</v>
      </c>
      <c r="D681" s="43">
        <v>3003.1135860298155</v>
      </c>
      <c r="E681" s="43">
        <v>716.58969379268103</v>
      </c>
      <c r="F681" s="43">
        <v>2138.3883231878281</v>
      </c>
      <c r="G681" s="43">
        <v>421.71854767221942</v>
      </c>
      <c r="H681" s="43">
        <v>8901.0806147092553</v>
      </c>
      <c r="I681" s="43">
        <v>3045.3756934302892</v>
      </c>
      <c r="J681" s="43">
        <v>681.42703798199591</v>
      </c>
      <c r="K681" s="43">
        <v>1516.3990098237991</v>
      </c>
      <c r="L681" s="43">
        <v>368.97185948479648</v>
      </c>
      <c r="M681" s="43">
        <v>0</v>
      </c>
      <c r="N681" s="43">
        <v>3191.5331172943115</v>
      </c>
      <c r="O681" s="43">
        <v>0</v>
      </c>
      <c r="P681" s="43">
        <v>678.39729811918426</v>
      </c>
      <c r="Q681" s="43">
        <v>8430.9119507120558</v>
      </c>
      <c r="R681" s="43">
        <v>2342.9602496999146</v>
      </c>
      <c r="S681" s="43">
        <v>583.46336779181809</v>
      </c>
      <c r="T681" s="43">
        <v>2054.0946987271309</v>
      </c>
      <c r="U681" s="43">
        <v>360.14678120867484</v>
      </c>
      <c r="V681" s="43">
        <v>1</v>
      </c>
      <c r="W681" s="43">
        <v>3919.523211479187</v>
      </c>
      <c r="X681" s="43">
        <v>0</v>
      </c>
      <c r="Y681" s="43">
        <v>881.94106102975047</v>
      </c>
      <c r="Z681" s="56">
        <v>4.0773701014174195</v>
      </c>
      <c r="AA681" s="50">
        <v>4584.1068617050914</v>
      </c>
    </row>
    <row r="682" spans="2:27" x14ac:dyDescent="0.25">
      <c r="B682" s="50">
        <v>679</v>
      </c>
      <c r="C682" s="47">
        <v>8452.6796609266876</v>
      </c>
      <c r="D682" s="43">
        <v>2220.3167851266157</v>
      </c>
      <c r="E682" s="43">
        <v>715.29989987184831</v>
      </c>
      <c r="F682" s="43">
        <v>1756.8436361849308</v>
      </c>
      <c r="G682" s="43">
        <v>364.46503576652822</v>
      </c>
      <c r="H682" s="43">
        <v>5769.0129680365826</v>
      </c>
      <c r="I682" s="43">
        <v>3244.0587023467551</v>
      </c>
      <c r="J682" s="43">
        <v>650.84410952460803</v>
      </c>
      <c r="K682" s="43">
        <v>2613.7245120108128</v>
      </c>
      <c r="L682" s="43">
        <v>406.99848772581402</v>
      </c>
      <c r="M682" s="43">
        <v>0</v>
      </c>
      <c r="N682" s="43">
        <v>1607.1729955673218</v>
      </c>
      <c r="O682" s="43">
        <v>0</v>
      </c>
      <c r="P682" s="43">
        <v>1184.3216370312766</v>
      </c>
      <c r="Q682" s="43">
        <v>8390.2762702988348</v>
      </c>
      <c r="R682" s="43">
        <v>3146.9891201691162</v>
      </c>
      <c r="S682" s="43">
        <v>751.16404116985825</v>
      </c>
      <c r="T682" s="43">
        <v>3856.2163017690182</v>
      </c>
      <c r="U682" s="43">
        <v>416.96912942467628</v>
      </c>
      <c r="V682" s="43">
        <v>0</v>
      </c>
      <c r="W682" s="43">
        <v>4421.3810486793518</v>
      </c>
      <c r="X682" s="43">
        <v>0</v>
      </c>
      <c r="Y682" s="43">
        <v>1750.0335463479289</v>
      </c>
      <c r="Z682" s="56">
        <v>4.2238541004667587</v>
      </c>
      <c r="AA682" s="50">
        <v>4157.7228865198849</v>
      </c>
    </row>
    <row r="683" spans="2:27" x14ac:dyDescent="0.25">
      <c r="B683" s="50">
        <v>680</v>
      </c>
      <c r="C683" s="47">
        <v>5885.2831667995897</v>
      </c>
      <c r="D683" s="43">
        <v>2773.9999522243515</v>
      </c>
      <c r="E683" s="43">
        <v>631.93647658229315</v>
      </c>
      <c r="F683" s="43">
        <v>3573.2652249932289</v>
      </c>
      <c r="G683" s="43">
        <v>343.81751390007673</v>
      </c>
      <c r="H683" s="43">
        <v>5970.2077776142469</v>
      </c>
      <c r="I683" s="43">
        <v>2124.2583295699496</v>
      </c>
      <c r="J683" s="43">
        <v>676.0156590923948</v>
      </c>
      <c r="K683" s="43">
        <v>3079.4600431621075</v>
      </c>
      <c r="L683" s="43">
        <v>378.60006962983687</v>
      </c>
      <c r="M683" s="43">
        <v>0</v>
      </c>
      <c r="N683" s="43">
        <v>3145.3875091075897</v>
      </c>
      <c r="O683" s="43">
        <v>1</v>
      </c>
      <c r="P683" s="43">
        <v>820.03581775421969</v>
      </c>
      <c r="Q683" s="43">
        <v>6395.8299249234324</v>
      </c>
      <c r="R683" s="43">
        <v>2643.910320648883</v>
      </c>
      <c r="S683" s="43">
        <v>687.56224072472867</v>
      </c>
      <c r="T683" s="43">
        <v>3295.3929708898067</v>
      </c>
      <c r="U683" s="43">
        <v>386.44860362435827</v>
      </c>
      <c r="V683" s="43">
        <v>0</v>
      </c>
      <c r="W683" s="43">
        <v>1935.897650718689</v>
      </c>
      <c r="X683" s="43">
        <v>0</v>
      </c>
      <c r="Y683" s="43">
        <v>568.01541076770343</v>
      </c>
      <c r="Z683" s="56">
        <v>4.1524454514249269</v>
      </c>
      <c r="AA683" s="50">
        <v>3470.0381327987479</v>
      </c>
    </row>
    <row r="684" spans="2:27" x14ac:dyDescent="0.25">
      <c r="B684" s="50">
        <v>681</v>
      </c>
      <c r="C684" s="47">
        <v>8402.2631877124441</v>
      </c>
      <c r="D684" s="43">
        <v>2727.6381148473224</v>
      </c>
      <c r="E684" s="43">
        <v>762.05368613620067</v>
      </c>
      <c r="F684" s="43">
        <v>1867.1382565796375</v>
      </c>
      <c r="G684" s="43">
        <v>421.90990651217118</v>
      </c>
      <c r="H684" s="43">
        <v>6522.0525952924472</v>
      </c>
      <c r="I684" s="43">
        <v>2184.0619387335505</v>
      </c>
      <c r="J684" s="43">
        <v>670.36284993454262</v>
      </c>
      <c r="K684" s="43">
        <v>2378.2567219436169</v>
      </c>
      <c r="L684" s="43">
        <v>354.13429535547596</v>
      </c>
      <c r="M684" s="43">
        <v>0</v>
      </c>
      <c r="N684" s="43">
        <v>1791.8640809059143</v>
      </c>
      <c r="O684" s="43">
        <v>0</v>
      </c>
      <c r="P684" s="43">
        <v>1021.4673085543657</v>
      </c>
      <c r="Q684" s="43">
        <v>6594.7966255562669</v>
      </c>
      <c r="R684" s="43">
        <v>3704.8040446409505</v>
      </c>
      <c r="S684" s="43">
        <v>856.0263957612791</v>
      </c>
      <c r="T684" s="43">
        <v>3963.5066756606102</v>
      </c>
      <c r="U684" s="43">
        <v>358.62311971024627</v>
      </c>
      <c r="V684" s="43">
        <v>0</v>
      </c>
      <c r="W684" s="43">
        <v>3801.6868050098419</v>
      </c>
      <c r="X684" s="43">
        <v>0</v>
      </c>
      <c r="Y684" s="43">
        <v>1011.6574799413683</v>
      </c>
      <c r="Z684" s="56">
        <v>4.2464170154547842</v>
      </c>
      <c r="AA684" s="50">
        <v>3880.3906449504971</v>
      </c>
    </row>
    <row r="685" spans="2:27" x14ac:dyDescent="0.25">
      <c r="B685" s="50">
        <v>682</v>
      </c>
      <c r="C685" s="47">
        <v>8257.5572416222731</v>
      </c>
      <c r="D685" s="43">
        <v>2330.4344700098632</v>
      </c>
      <c r="E685" s="43">
        <v>643.07937945320191</v>
      </c>
      <c r="F685" s="43">
        <v>3850.7508896291256</v>
      </c>
      <c r="G685" s="43">
        <v>426.52450850895002</v>
      </c>
      <c r="H685" s="43">
        <v>10022.191817199257</v>
      </c>
      <c r="I685" s="43">
        <v>2880.8515296218602</v>
      </c>
      <c r="J685" s="43">
        <v>652.99286640451487</v>
      </c>
      <c r="K685" s="43">
        <v>3640.1992616057396</v>
      </c>
      <c r="L685" s="43">
        <v>417.20317326915068</v>
      </c>
      <c r="M685" s="43">
        <v>0</v>
      </c>
      <c r="N685" s="43">
        <v>3802.3659570217133</v>
      </c>
      <c r="O685" s="43">
        <v>0</v>
      </c>
      <c r="P685" s="43">
        <v>663.7040647619242</v>
      </c>
      <c r="Q685" s="43">
        <v>7515.6198582986217</v>
      </c>
      <c r="R685" s="43">
        <v>2122.4229809503918</v>
      </c>
      <c r="S685" s="43">
        <v>540.86318499416836</v>
      </c>
      <c r="T685" s="43">
        <v>1794.7248402237892</v>
      </c>
      <c r="U685" s="43">
        <v>377.99113573715533</v>
      </c>
      <c r="V685" s="43">
        <v>0</v>
      </c>
      <c r="W685" s="43">
        <v>2993.1649768352509</v>
      </c>
      <c r="X685" s="43">
        <v>0</v>
      </c>
      <c r="Y685" s="43">
        <v>630.82020107846142</v>
      </c>
      <c r="Z685" s="56">
        <v>3.7849095732996307</v>
      </c>
      <c r="AA685" s="50">
        <v>3527.5933920303332</v>
      </c>
    </row>
    <row r="686" spans="2:27" x14ac:dyDescent="0.25">
      <c r="B686" s="50">
        <v>683</v>
      </c>
      <c r="C686" s="47">
        <v>7801.6276558790887</v>
      </c>
      <c r="D686" s="43">
        <v>2131.382433733409</v>
      </c>
      <c r="E686" s="43">
        <v>567.25095755200437</v>
      </c>
      <c r="F686" s="43">
        <v>1857.8462666273117</v>
      </c>
      <c r="G686" s="43">
        <v>352.12833272645997</v>
      </c>
      <c r="H686" s="43">
        <v>7237.6893042606416</v>
      </c>
      <c r="I686" s="43">
        <v>2257.8237208230421</v>
      </c>
      <c r="J686" s="43">
        <v>635.42979014557727</v>
      </c>
      <c r="K686" s="43">
        <v>3796.6001325845718</v>
      </c>
      <c r="L686" s="43">
        <v>446.95415449461206</v>
      </c>
      <c r="M686" s="43">
        <v>0</v>
      </c>
      <c r="N686" s="43">
        <v>1482.5472609996796</v>
      </c>
      <c r="O686" s="43">
        <v>0</v>
      </c>
      <c r="P686" s="43">
        <v>756.22040405552502</v>
      </c>
      <c r="Q686" s="43">
        <v>5883.2512060987037</v>
      </c>
      <c r="R686" s="43">
        <v>2820.1121783704079</v>
      </c>
      <c r="S686" s="43">
        <v>629.79530251385631</v>
      </c>
      <c r="T686" s="43">
        <v>3077.4641548097134</v>
      </c>
      <c r="U686" s="43">
        <v>418.34851512734713</v>
      </c>
      <c r="V686" s="43">
        <v>0</v>
      </c>
      <c r="W686" s="43">
        <v>3139.9693524837494</v>
      </c>
      <c r="X686" s="43">
        <v>0</v>
      </c>
      <c r="Y686" s="43">
        <v>551.58946236337783</v>
      </c>
      <c r="Z686" s="56">
        <v>3.9772342200308879</v>
      </c>
      <c r="AA686" s="50">
        <v>3477.0321765995041</v>
      </c>
    </row>
    <row r="687" spans="2:27" x14ac:dyDescent="0.25">
      <c r="B687" s="50">
        <v>684</v>
      </c>
      <c r="C687" s="47">
        <v>8095.7242026458425</v>
      </c>
      <c r="D687" s="43">
        <v>2513.7708646809356</v>
      </c>
      <c r="E687" s="43">
        <v>653.15172677810233</v>
      </c>
      <c r="F687" s="43">
        <v>3119.2528635263443</v>
      </c>
      <c r="G687" s="43">
        <v>442.0218935327332</v>
      </c>
      <c r="H687" s="43">
        <v>7256.8460319494825</v>
      </c>
      <c r="I687" s="43">
        <v>2395.3001825071306</v>
      </c>
      <c r="J687" s="43">
        <v>565.53184284268934</v>
      </c>
      <c r="K687" s="43">
        <v>3931.993547976017</v>
      </c>
      <c r="L687" s="43">
        <v>442.67683702406879</v>
      </c>
      <c r="M687" s="43">
        <v>0</v>
      </c>
      <c r="N687" s="43">
        <v>2046.8841767311096</v>
      </c>
      <c r="O687" s="43">
        <v>0</v>
      </c>
      <c r="P687" s="43">
        <v>588.21901639468547</v>
      </c>
      <c r="Q687" s="43">
        <v>7116.2140216644802</v>
      </c>
      <c r="R687" s="43">
        <v>2109.1409029875927</v>
      </c>
      <c r="S687" s="43">
        <v>514.56758667802205</v>
      </c>
      <c r="T687" s="43">
        <v>1512.9590812325478</v>
      </c>
      <c r="U687" s="43">
        <v>363.25196710755853</v>
      </c>
      <c r="V687" s="43">
        <v>0</v>
      </c>
      <c r="W687" s="43">
        <v>4247.7400126457214</v>
      </c>
      <c r="X687" s="43">
        <v>0</v>
      </c>
      <c r="Y687" s="43">
        <v>802.07370318869152</v>
      </c>
      <c r="Z687" s="56">
        <v>3.9616115695568763</v>
      </c>
      <c r="AA687" s="50">
        <v>3184.596303337576</v>
      </c>
    </row>
    <row r="688" spans="2:27" x14ac:dyDescent="0.25">
      <c r="B688" s="50">
        <v>685</v>
      </c>
      <c r="C688" s="47">
        <v>6414.2739126169008</v>
      </c>
      <c r="D688" s="43">
        <v>2290.2696189458356</v>
      </c>
      <c r="E688" s="43">
        <v>745.3032299298028</v>
      </c>
      <c r="F688" s="43">
        <v>2625.1254768669605</v>
      </c>
      <c r="G688" s="43">
        <v>354.8614145299436</v>
      </c>
      <c r="H688" s="43">
        <v>7913.0998904319586</v>
      </c>
      <c r="I688" s="43">
        <v>2461.872632273195</v>
      </c>
      <c r="J688" s="43">
        <v>649.35816456357361</v>
      </c>
      <c r="K688" s="43">
        <v>2721.1959585547447</v>
      </c>
      <c r="L688" s="43">
        <v>424.82897997111036</v>
      </c>
      <c r="M688" s="43">
        <v>0</v>
      </c>
      <c r="N688" s="43">
        <v>2781.0175442695618</v>
      </c>
      <c r="O688" s="43">
        <v>1</v>
      </c>
      <c r="P688" s="43">
        <v>1452.0475646312455</v>
      </c>
      <c r="Q688" s="43">
        <v>7899.5170321788592</v>
      </c>
      <c r="R688" s="43">
        <v>2509.826017497393</v>
      </c>
      <c r="S688" s="43">
        <v>607.61724019885401</v>
      </c>
      <c r="T688" s="43">
        <v>3180.7801325619221</v>
      </c>
      <c r="U688" s="43">
        <v>472.17877470356984</v>
      </c>
      <c r="V688" s="43">
        <v>0</v>
      </c>
      <c r="W688" s="43">
        <v>1869.6661558151245</v>
      </c>
      <c r="X688" s="43">
        <v>0</v>
      </c>
      <c r="Y688" s="43">
        <v>1119.2137930870804</v>
      </c>
      <c r="Z688" s="56">
        <v>4.0938982270582542</v>
      </c>
      <c r="AA688" s="50">
        <v>3827.6279301648656</v>
      </c>
    </row>
    <row r="689" spans="2:27" x14ac:dyDescent="0.25">
      <c r="B689" s="50">
        <v>686</v>
      </c>
      <c r="C689" s="47">
        <v>6463.0385551686713</v>
      </c>
      <c r="D689" s="43">
        <v>2335.0054035854487</v>
      </c>
      <c r="E689" s="43">
        <v>658.47205642550136</v>
      </c>
      <c r="F689" s="43">
        <v>3986.8036432564259</v>
      </c>
      <c r="G689" s="43">
        <v>399.96877219315007</v>
      </c>
      <c r="H689" s="43">
        <v>6691.5530444312863</v>
      </c>
      <c r="I689" s="43">
        <v>2647.0531911730454</v>
      </c>
      <c r="J689" s="43">
        <v>547.86022003756307</v>
      </c>
      <c r="K689" s="43">
        <v>2361.286526620388</v>
      </c>
      <c r="L689" s="43">
        <v>418.51826301833557</v>
      </c>
      <c r="M689" s="43">
        <v>0</v>
      </c>
      <c r="N689" s="43">
        <v>4799.5641961097717</v>
      </c>
      <c r="O689" s="43">
        <v>0</v>
      </c>
      <c r="P689" s="43">
        <v>1150.6580271187308</v>
      </c>
      <c r="Q689" s="43">
        <v>9447.8411118611421</v>
      </c>
      <c r="R689" s="43">
        <v>2506.6084325891475</v>
      </c>
      <c r="S689" s="43">
        <v>632.32546429965896</v>
      </c>
      <c r="T689" s="43">
        <v>3145.879053324461</v>
      </c>
      <c r="U689" s="43">
        <v>433.98457438619982</v>
      </c>
      <c r="V689" s="43">
        <v>0</v>
      </c>
      <c r="W689" s="43">
        <v>4257.281049489975</v>
      </c>
      <c r="X689" s="43">
        <v>1</v>
      </c>
      <c r="Y689" s="43">
        <v>1288.1866023916348</v>
      </c>
      <c r="Z689" s="56">
        <v>4.2498918167991331</v>
      </c>
      <c r="AA689" s="50">
        <v>4342.4223567064246</v>
      </c>
    </row>
    <row r="690" spans="2:27" x14ac:dyDescent="0.25">
      <c r="B690" s="50">
        <v>687</v>
      </c>
      <c r="C690" s="47">
        <v>6867.483790207576</v>
      </c>
      <c r="D690" s="43">
        <v>2503.7283693183554</v>
      </c>
      <c r="E690" s="43">
        <v>573.345075373133</v>
      </c>
      <c r="F690" s="43">
        <v>3769.8898351192474</v>
      </c>
      <c r="G690" s="43">
        <v>413.57647821627125</v>
      </c>
      <c r="H690" s="43">
        <v>10488.43935404781</v>
      </c>
      <c r="I690" s="43">
        <v>3117.6873347069595</v>
      </c>
      <c r="J690" s="43">
        <v>574.42578948214532</v>
      </c>
      <c r="K690" s="43">
        <v>1648.9144466817379</v>
      </c>
      <c r="L690" s="43">
        <v>346.44920644154496</v>
      </c>
      <c r="M690" s="43">
        <v>0</v>
      </c>
      <c r="N690" s="43">
        <v>1401.8890225887299</v>
      </c>
      <c r="O690" s="43">
        <v>0</v>
      </c>
      <c r="P690" s="43">
        <v>858.56287240672418</v>
      </c>
      <c r="Q690" s="43">
        <v>7976.0216215482378</v>
      </c>
      <c r="R690" s="43">
        <v>3093.6012811618448</v>
      </c>
      <c r="S690" s="43">
        <v>687.35643450355371</v>
      </c>
      <c r="T690" s="43">
        <v>3817.4466966092587</v>
      </c>
      <c r="U690" s="43">
        <v>475.10025424494563</v>
      </c>
      <c r="V690" s="43">
        <v>0</v>
      </c>
      <c r="W690" s="43">
        <v>4223.3970508575439</v>
      </c>
      <c r="X690" s="43">
        <v>0</v>
      </c>
      <c r="Y690" s="43">
        <v>640.46757191311337</v>
      </c>
      <c r="Z690" s="56">
        <v>3.9086222217069979</v>
      </c>
      <c r="AA690" s="50">
        <v>4362.0297181398773</v>
      </c>
    </row>
    <row r="691" spans="2:27" x14ac:dyDescent="0.25">
      <c r="B691" s="50">
        <v>688</v>
      </c>
      <c r="C691" s="47">
        <v>8770.5873402366196</v>
      </c>
      <c r="D691" s="43">
        <v>2814.2757177853687</v>
      </c>
      <c r="E691" s="43">
        <v>660.73588044703195</v>
      </c>
      <c r="F691" s="43">
        <v>2210.3050254285336</v>
      </c>
      <c r="G691" s="43">
        <v>445.56710398524069</v>
      </c>
      <c r="H691" s="43">
        <v>5926.5765975261311</v>
      </c>
      <c r="I691" s="43">
        <v>3065.6314356521821</v>
      </c>
      <c r="J691" s="43">
        <v>570.18909226795154</v>
      </c>
      <c r="K691" s="43">
        <v>2799.182640761137</v>
      </c>
      <c r="L691" s="43">
        <v>388.67514845919118</v>
      </c>
      <c r="M691" s="43">
        <v>0</v>
      </c>
      <c r="N691" s="43">
        <v>2605.4321417808533</v>
      </c>
      <c r="O691" s="43">
        <v>0</v>
      </c>
      <c r="P691" s="43">
        <v>929.0700908109402</v>
      </c>
      <c r="Q691" s="43">
        <v>7968.6916168014432</v>
      </c>
      <c r="R691" s="43">
        <v>2265.9850606676864</v>
      </c>
      <c r="S691" s="43">
        <v>580.07242502658926</v>
      </c>
      <c r="T691" s="43">
        <v>2032.6656332612038</v>
      </c>
      <c r="U691" s="43">
        <v>453.42202662358039</v>
      </c>
      <c r="V691" s="43">
        <v>0</v>
      </c>
      <c r="W691" s="43">
        <v>4509.8673057556152</v>
      </c>
      <c r="X691" s="43">
        <v>0</v>
      </c>
      <c r="Y691" s="43">
        <v>1468.1172790635762</v>
      </c>
      <c r="Z691" s="56">
        <v>4.0565965309558081</v>
      </c>
      <c r="AA691" s="50">
        <v>3525.3288448212929</v>
      </c>
    </row>
    <row r="692" spans="2:27" x14ac:dyDescent="0.25">
      <c r="B692" s="50">
        <v>689</v>
      </c>
      <c r="C692" s="47">
        <v>7264.6646331411612</v>
      </c>
      <c r="D692" s="43">
        <v>2424.4588448291261</v>
      </c>
      <c r="E692" s="43">
        <v>760.33272843174404</v>
      </c>
      <c r="F692" s="43">
        <v>2724.3582686781883</v>
      </c>
      <c r="G692" s="43">
        <v>455.93144659288816</v>
      </c>
      <c r="H692" s="43">
        <v>7103.1563430418928</v>
      </c>
      <c r="I692" s="43">
        <v>2460.7939055746501</v>
      </c>
      <c r="J692" s="43">
        <v>713.66804997866018</v>
      </c>
      <c r="K692" s="43">
        <v>3925.7233726978302</v>
      </c>
      <c r="L692" s="43">
        <v>424.34161809606081</v>
      </c>
      <c r="M692" s="43">
        <v>0</v>
      </c>
      <c r="N692" s="43">
        <v>3270.5812673568726</v>
      </c>
      <c r="O692" s="43">
        <v>0</v>
      </c>
      <c r="P692" s="43">
        <v>890.36029792903059</v>
      </c>
      <c r="Q692" s="43">
        <v>6239.7465663057064</v>
      </c>
      <c r="R692" s="43">
        <v>2597.9812944485889</v>
      </c>
      <c r="S692" s="43">
        <v>560.78782020870779</v>
      </c>
      <c r="T692" s="43">
        <v>2542.5553604960442</v>
      </c>
      <c r="U692" s="43">
        <v>347.5847544160352</v>
      </c>
      <c r="V692" s="43">
        <v>0</v>
      </c>
      <c r="W692" s="43">
        <v>2458.6307556629181</v>
      </c>
      <c r="X692" s="43">
        <v>1</v>
      </c>
      <c r="Y692" s="43">
        <v>863.09046440574389</v>
      </c>
      <c r="Z692" s="56">
        <v>4.0591938697063856</v>
      </c>
      <c r="AA692" s="50">
        <v>3486.3440167011458</v>
      </c>
    </row>
    <row r="693" spans="2:27" x14ac:dyDescent="0.25">
      <c r="B693" s="50">
        <v>690</v>
      </c>
      <c r="C693" s="47">
        <v>5676.4228330784408</v>
      </c>
      <c r="D693" s="43">
        <v>2426.1939938964911</v>
      </c>
      <c r="E693" s="43">
        <v>613.24761871272426</v>
      </c>
      <c r="F693" s="43">
        <v>1777.700178027153</v>
      </c>
      <c r="G693" s="43">
        <v>417.14024053465283</v>
      </c>
      <c r="H693" s="43">
        <v>7857.8422793184436</v>
      </c>
      <c r="I693" s="43">
        <v>3358.3151956814345</v>
      </c>
      <c r="J693" s="43">
        <v>630.16676135092098</v>
      </c>
      <c r="K693" s="43">
        <v>2316.5693074464798</v>
      </c>
      <c r="L693" s="43">
        <v>404.59748911140684</v>
      </c>
      <c r="M693" s="43">
        <v>0</v>
      </c>
      <c r="N693" s="43">
        <v>4569.8397576808929</v>
      </c>
      <c r="O693" s="43">
        <v>0</v>
      </c>
      <c r="P693" s="43">
        <v>1426.1098188635988</v>
      </c>
      <c r="Q693" s="43">
        <v>9580.9742622913127</v>
      </c>
      <c r="R693" s="43">
        <v>2346.1959862842318</v>
      </c>
      <c r="S693" s="43">
        <v>573.27190364194053</v>
      </c>
      <c r="T693" s="43">
        <v>2051.8391408026218</v>
      </c>
      <c r="U693" s="43">
        <v>386.33869201348364</v>
      </c>
      <c r="V693" s="43">
        <v>0</v>
      </c>
      <c r="W693" s="43">
        <v>1718.6611342430115</v>
      </c>
      <c r="X693" s="43">
        <v>0</v>
      </c>
      <c r="Y693" s="43">
        <v>1008.520922072946</v>
      </c>
      <c r="Z693" s="56">
        <v>3.8793943149402033</v>
      </c>
      <c r="AA693" s="50">
        <v>4108.5331088029052</v>
      </c>
    </row>
    <row r="694" spans="2:27" x14ac:dyDescent="0.25">
      <c r="B694" s="50">
        <v>691</v>
      </c>
      <c r="C694" s="47">
        <v>6319.5055479786206</v>
      </c>
      <c r="D694" s="43">
        <v>2561.954474586089</v>
      </c>
      <c r="E694" s="43">
        <v>678.47069481078688</v>
      </c>
      <c r="F694" s="43">
        <v>3341.3776712119579</v>
      </c>
      <c r="G694" s="43">
        <v>419.52525788395656</v>
      </c>
      <c r="H694" s="43">
        <v>6777.6730289906154</v>
      </c>
      <c r="I694" s="43">
        <v>2913.0303869389795</v>
      </c>
      <c r="J694" s="43">
        <v>720.91777408637211</v>
      </c>
      <c r="K694" s="43">
        <v>2247.4135839939117</v>
      </c>
      <c r="L694" s="43">
        <v>475.62535588836499</v>
      </c>
      <c r="M694" s="43">
        <v>0</v>
      </c>
      <c r="N694" s="43">
        <v>1683.1454536914825</v>
      </c>
      <c r="O694" s="43">
        <v>0</v>
      </c>
      <c r="P694" s="43">
        <v>733.82437226002821</v>
      </c>
      <c r="Q694" s="43">
        <v>7821.0409631869179</v>
      </c>
      <c r="R694" s="43">
        <v>3742.5695993660356</v>
      </c>
      <c r="S694" s="43">
        <v>812.46702506710403</v>
      </c>
      <c r="T694" s="43">
        <v>3997.374225705862</v>
      </c>
      <c r="U694" s="43">
        <v>367.37032618301066</v>
      </c>
      <c r="V694" s="43">
        <v>0</v>
      </c>
      <c r="W694" s="43">
        <v>3602.8525283336639</v>
      </c>
      <c r="X694" s="43">
        <v>0</v>
      </c>
      <c r="Y694" s="43">
        <v>619.45802233964378</v>
      </c>
      <c r="Z694" s="56">
        <v>4.2130401852946822</v>
      </c>
      <c r="AA694" s="50">
        <v>4210.9311469261584</v>
      </c>
    </row>
    <row r="695" spans="2:27" x14ac:dyDescent="0.25">
      <c r="B695" s="50">
        <v>692</v>
      </c>
      <c r="C695" s="47">
        <v>8380.9278127401667</v>
      </c>
      <c r="D695" s="43">
        <v>3170.0344017792668</v>
      </c>
      <c r="E695" s="43">
        <v>510.80496305197931</v>
      </c>
      <c r="F695" s="43">
        <v>2460.8788470923901</v>
      </c>
      <c r="G695" s="43">
        <v>387.35909700738137</v>
      </c>
      <c r="H695" s="43">
        <v>6187.0260819538917</v>
      </c>
      <c r="I695" s="43">
        <v>2536.8995906184091</v>
      </c>
      <c r="J695" s="43">
        <v>741.20974816504349</v>
      </c>
      <c r="K695" s="43">
        <v>2748.0310569703579</v>
      </c>
      <c r="L695" s="43">
        <v>418.72429850350937</v>
      </c>
      <c r="M695" s="43">
        <v>0</v>
      </c>
      <c r="N695" s="43">
        <v>3089.3014214038849</v>
      </c>
      <c r="O695" s="43">
        <v>0</v>
      </c>
      <c r="P695" s="43">
        <v>1061.598544339437</v>
      </c>
      <c r="Q695" s="43">
        <v>7217.4976666570483</v>
      </c>
      <c r="R695" s="43">
        <v>2806.7061229251326</v>
      </c>
      <c r="S695" s="43">
        <v>661.7078311614797</v>
      </c>
      <c r="T695" s="43">
        <v>3389.5513671636581</v>
      </c>
      <c r="U695" s="43">
        <v>411.02176893789925</v>
      </c>
      <c r="V695" s="43">
        <v>0</v>
      </c>
      <c r="W695" s="43">
        <v>3526.6207718849182</v>
      </c>
      <c r="X695" s="43">
        <v>0</v>
      </c>
      <c r="Y695" s="43">
        <v>1194.8323747885017</v>
      </c>
      <c r="Z695" s="56">
        <v>3.8286514191667962</v>
      </c>
      <c r="AA695" s="50">
        <v>4044.8928516494298</v>
      </c>
    </row>
    <row r="696" spans="2:27" x14ac:dyDescent="0.25">
      <c r="B696" s="50">
        <v>693</v>
      </c>
      <c r="C696" s="47">
        <v>8327.7477065749918</v>
      </c>
      <c r="D696" s="43">
        <v>2721.1428866186934</v>
      </c>
      <c r="E696" s="43">
        <v>709.55050472749554</v>
      </c>
      <c r="F696" s="43">
        <v>1918.1758838891983</v>
      </c>
      <c r="G696" s="43">
        <v>388.32565421356446</v>
      </c>
      <c r="H696" s="43">
        <v>6387.2756807222358</v>
      </c>
      <c r="I696" s="43">
        <v>2463.5496027272507</v>
      </c>
      <c r="J696" s="43">
        <v>796.13250263352745</v>
      </c>
      <c r="K696" s="43">
        <v>1571.3068094849586</v>
      </c>
      <c r="L696" s="43">
        <v>413.29325594867532</v>
      </c>
      <c r="M696" s="43">
        <v>0</v>
      </c>
      <c r="N696" s="43">
        <v>4829.5181546211243</v>
      </c>
      <c r="O696" s="43">
        <v>0</v>
      </c>
      <c r="P696" s="43">
        <v>845.03497851820123</v>
      </c>
      <c r="Q696" s="43">
        <v>6425.379314669528</v>
      </c>
      <c r="R696" s="43">
        <v>3200.5760418820914</v>
      </c>
      <c r="S696" s="43">
        <v>756.21894104355329</v>
      </c>
      <c r="T696" s="43">
        <v>3761.0148067772388</v>
      </c>
      <c r="U696" s="43">
        <v>345.15596165247121</v>
      </c>
      <c r="V696" s="43">
        <v>0</v>
      </c>
      <c r="W696" s="43">
        <v>1470.5201015472412</v>
      </c>
      <c r="X696" s="43">
        <v>0</v>
      </c>
      <c r="Y696" s="43">
        <v>968.84913127717437</v>
      </c>
      <c r="Z696" s="56">
        <v>4.1149658604214414</v>
      </c>
      <c r="AA696" s="50">
        <v>3763.9060909337941</v>
      </c>
    </row>
    <row r="697" spans="2:27" x14ac:dyDescent="0.25">
      <c r="B697" s="50">
        <v>694</v>
      </c>
      <c r="C697" s="47">
        <v>9679.9739272331899</v>
      </c>
      <c r="D697" s="43">
        <v>2865.8757042717602</v>
      </c>
      <c r="E697" s="43">
        <v>682.93016704613228</v>
      </c>
      <c r="F697" s="43">
        <v>3570.339553207159</v>
      </c>
      <c r="G697" s="43">
        <v>449.00945865882625</v>
      </c>
      <c r="H697" s="43">
        <v>7427.6827538902726</v>
      </c>
      <c r="I697" s="43">
        <v>2895.7111546685769</v>
      </c>
      <c r="J697" s="43">
        <v>548.57320554628097</v>
      </c>
      <c r="K697" s="43">
        <v>1881.3683232665062</v>
      </c>
      <c r="L697" s="43">
        <v>445.8044539900892</v>
      </c>
      <c r="M697" s="43">
        <v>0</v>
      </c>
      <c r="N697" s="43">
        <v>2417.3856709003448</v>
      </c>
      <c r="O697" s="43">
        <v>0</v>
      </c>
      <c r="P697" s="43">
        <v>1017.4646199390878</v>
      </c>
      <c r="Q697" s="43">
        <v>8702.8333811460325</v>
      </c>
      <c r="R697" s="43">
        <v>2726.101438622105</v>
      </c>
      <c r="S697" s="43">
        <v>622.22449466157821</v>
      </c>
      <c r="T697" s="43">
        <v>2759.1935980319977</v>
      </c>
      <c r="U697" s="43">
        <v>336.27028541283909</v>
      </c>
      <c r="V697" s="43">
        <v>0</v>
      </c>
      <c r="W697" s="43">
        <v>1948.0474510192871</v>
      </c>
      <c r="X697" s="43">
        <v>0</v>
      </c>
      <c r="Y697" s="43">
        <v>624.33987199530588</v>
      </c>
      <c r="Z697" s="56">
        <v>4.1601191023554929</v>
      </c>
      <c r="AA697" s="50">
        <v>3881.2886844350692</v>
      </c>
    </row>
    <row r="698" spans="2:27" x14ac:dyDescent="0.25">
      <c r="B698" s="50">
        <v>695</v>
      </c>
      <c r="C698" s="47">
        <v>8647.4043434607993</v>
      </c>
      <c r="D698" s="43">
        <v>2175.9305292205022</v>
      </c>
      <c r="E698" s="43">
        <v>564.48994383819206</v>
      </c>
      <c r="F698" s="43">
        <v>2567.804936170578</v>
      </c>
      <c r="G698" s="43">
        <v>434.90680490741647</v>
      </c>
      <c r="H698" s="43">
        <v>8918.6363540517923</v>
      </c>
      <c r="I698" s="43">
        <v>2914.9946048991924</v>
      </c>
      <c r="J698" s="43">
        <v>508.34009361059719</v>
      </c>
      <c r="K698" s="43">
        <v>2781.5086290240288</v>
      </c>
      <c r="L698" s="43">
        <v>477.45200790805643</v>
      </c>
      <c r="M698" s="43">
        <v>0</v>
      </c>
      <c r="N698" s="43">
        <v>3971.2972853183746</v>
      </c>
      <c r="O698" s="43">
        <v>1</v>
      </c>
      <c r="P698" s="43">
        <v>653.45961490401726</v>
      </c>
      <c r="Q698" s="43">
        <v>7166.3200409977071</v>
      </c>
      <c r="R698" s="43">
        <v>2473.6961452537712</v>
      </c>
      <c r="S698" s="43">
        <v>629.23791012510685</v>
      </c>
      <c r="T698" s="43">
        <v>2148.3037585020065</v>
      </c>
      <c r="U698" s="43">
        <v>373.93533488665395</v>
      </c>
      <c r="V698" s="43">
        <v>0</v>
      </c>
      <c r="W698" s="43">
        <v>4782.476731300354</v>
      </c>
      <c r="X698" s="43">
        <v>0</v>
      </c>
      <c r="Y698" s="43">
        <v>1171.5330971390131</v>
      </c>
      <c r="Z698" s="56">
        <v>4.0439378084570468</v>
      </c>
      <c r="AA698" s="50">
        <v>3410.4117924175866</v>
      </c>
    </row>
    <row r="699" spans="2:27" x14ac:dyDescent="0.25">
      <c r="B699" s="50">
        <v>696</v>
      </c>
      <c r="C699" s="47">
        <v>7210.9979175558292</v>
      </c>
      <c r="D699" s="43">
        <v>3062.0453333775895</v>
      </c>
      <c r="E699" s="43">
        <v>571.54045688478402</v>
      </c>
      <c r="F699" s="43">
        <v>2224.9547383189201</v>
      </c>
      <c r="G699" s="43">
        <v>397.73996524805125</v>
      </c>
      <c r="H699" s="43">
        <v>6039.0685975637571</v>
      </c>
      <c r="I699" s="43">
        <v>3137.5313025069754</v>
      </c>
      <c r="J699" s="43">
        <v>687.33589141074185</v>
      </c>
      <c r="K699" s="43">
        <v>3765.9702885150909</v>
      </c>
      <c r="L699" s="43">
        <v>405.59059790717367</v>
      </c>
      <c r="M699" s="43">
        <v>0</v>
      </c>
      <c r="N699" s="43">
        <v>3264.4757101535797</v>
      </c>
      <c r="O699" s="43">
        <v>0</v>
      </c>
      <c r="P699" s="43">
        <v>1081.9000276935003</v>
      </c>
      <c r="Q699" s="43">
        <v>6364.9772427134758</v>
      </c>
      <c r="R699" s="43">
        <v>2432.8182192639288</v>
      </c>
      <c r="S699" s="43">
        <v>606.74996268915095</v>
      </c>
      <c r="T699" s="43">
        <v>2429.1607230901718</v>
      </c>
      <c r="U699" s="43">
        <v>428.68901989645337</v>
      </c>
      <c r="V699" s="43">
        <v>0</v>
      </c>
      <c r="W699" s="43">
        <v>2898.1135032176971</v>
      </c>
      <c r="X699" s="43">
        <v>0</v>
      </c>
      <c r="Y699" s="43">
        <v>788.32937852289547</v>
      </c>
      <c r="Z699" s="56">
        <v>4.286800395274927</v>
      </c>
      <c r="AA699" s="50">
        <v>3093.7748308205564</v>
      </c>
    </row>
    <row r="700" spans="2:27" x14ac:dyDescent="0.25">
      <c r="B700" s="50">
        <v>697</v>
      </c>
      <c r="C700" s="47">
        <v>6231.8021675280133</v>
      </c>
      <c r="D700" s="43">
        <v>2462.6388480839146</v>
      </c>
      <c r="E700" s="43">
        <v>683.69521111756796</v>
      </c>
      <c r="F700" s="43">
        <v>3429.6741938591003</v>
      </c>
      <c r="G700" s="43">
        <v>401.53798031856462</v>
      </c>
      <c r="H700" s="43">
        <v>5773.8093753741241</v>
      </c>
      <c r="I700" s="43">
        <v>3047.15664719803</v>
      </c>
      <c r="J700" s="43">
        <v>562.53958970218639</v>
      </c>
      <c r="K700" s="43">
        <v>2024.7821255028248</v>
      </c>
      <c r="L700" s="43">
        <v>396.54103126289749</v>
      </c>
      <c r="M700" s="43">
        <v>0</v>
      </c>
      <c r="N700" s="43">
        <v>2483.3892757892609</v>
      </c>
      <c r="O700" s="43">
        <v>0</v>
      </c>
      <c r="P700" s="43">
        <v>762.40362143450238</v>
      </c>
      <c r="Q700" s="43">
        <v>7276.8152369846412</v>
      </c>
      <c r="R700" s="43">
        <v>3113.7994116660711</v>
      </c>
      <c r="S700" s="43">
        <v>705.49405980007441</v>
      </c>
      <c r="T700" s="43">
        <v>3893.0509451031685</v>
      </c>
      <c r="U700" s="43">
        <v>445.14805338512633</v>
      </c>
      <c r="V700" s="43">
        <v>0</v>
      </c>
      <c r="W700" s="43">
        <v>4457.1023027896881</v>
      </c>
      <c r="X700" s="43">
        <v>1</v>
      </c>
      <c r="Y700" s="43">
        <v>767.2678425182587</v>
      </c>
      <c r="Z700" s="56">
        <v>3.8676853172228167</v>
      </c>
      <c r="AA700" s="50">
        <v>4447.5116610078549</v>
      </c>
    </row>
    <row r="701" spans="2:27" x14ac:dyDescent="0.25">
      <c r="B701" s="50">
        <v>698</v>
      </c>
      <c r="C701" s="47">
        <v>7832.7405744661655</v>
      </c>
      <c r="D701" s="43">
        <v>2546.9462456441706</v>
      </c>
      <c r="E701" s="43">
        <v>549.4010332772948</v>
      </c>
      <c r="F701" s="43">
        <v>2646.297505646944</v>
      </c>
      <c r="G701" s="43">
        <v>451.8229632257686</v>
      </c>
      <c r="H701" s="43">
        <v>9954.6069746529938</v>
      </c>
      <c r="I701" s="43">
        <v>2277.8020320565756</v>
      </c>
      <c r="J701" s="43">
        <v>633.17692483810333</v>
      </c>
      <c r="K701" s="43">
        <v>1853.2497657835484</v>
      </c>
      <c r="L701" s="43">
        <v>408.1780234169978</v>
      </c>
      <c r="M701" s="43">
        <v>0</v>
      </c>
      <c r="N701" s="43">
        <v>1663.6582322120667</v>
      </c>
      <c r="O701" s="43">
        <v>0</v>
      </c>
      <c r="P701" s="43">
        <v>1346.6176009782012</v>
      </c>
      <c r="Q701" s="43">
        <v>9043.2119605981334</v>
      </c>
      <c r="R701" s="43">
        <v>2456.2858837758904</v>
      </c>
      <c r="S701" s="43">
        <v>601.88897261574846</v>
      </c>
      <c r="T701" s="43">
        <v>2307.0394198596478</v>
      </c>
      <c r="U701" s="43">
        <v>397.4188614667828</v>
      </c>
      <c r="V701" s="43">
        <v>0</v>
      </c>
      <c r="W701" s="43">
        <v>3633.0459353923798</v>
      </c>
      <c r="X701" s="43">
        <v>0</v>
      </c>
      <c r="Y701" s="43">
        <v>981.41226699091044</v>
      </c>
      <c r="Z701" s="56">
        <v>4.0810357704004439</v>
      </c>
      <c r="AA701" s="50">
        <v>3872.9984218602635</v>
      </c>
    </row>
    <row r="702" spans="2:27" x14ac:dyDescent="0.25">
      <c r="B702" s="50">
        <v>699</v>
      </c>
      <c r="C702" s="47">
        <v>7439.2626093530334</v>
      </c>
      <c r="D702" s="43">
        <v>2371.8008407467319</v>
      </c>
      <c r="E702" s="43">
        <v>685.74207900928911</v>
      </c>
      <c r="F702" s="43">
        <v>3236.9210101664066</v>
      </c>
      <c r="G702" s="43">
        <v>396.77760985031165</v>
      </c>
      <c r="H702" s="43">
        <v>6977.1708322351224</v>
      </c>
      <c r="I702" s="43">
        <v>2558.8795057034749</v>
      </c>
      <c r="J702" s="43">
        <v>678.78774688697217</v>
      </c>
      <c r="K702" s="43">
        <v>2519.3582718074322</v>
      </c>
      <c r="L702" s="43">
        <v>387.48568748083909</v>
      </c>
      <c r="M702" s="43">
        <v>0</v>
      </c>
      <c r="N702" s="43">
        <v>1930.3479163646698</v>
      </c>
      <c r="O702" s="43">
        <v>0</v>
      </c>
      <c r="P702" s="43">
        <v>704.70650568378051</v>
      </c>
      <c r="Q702" s="43">
        <v>6465.5025790207255</v>
      </c>
      <c r="R702" s="43">
        <v>2637.0668318140984</v>
      </c>
      <c r="S702" s="43">
        <v>614.69632029305376</v>
      </c>
      <c r="T702" s="43">
        <v>2333.8158562779427</v>
      </c>
      <c r="U702" s="43">
        <v>368.91117412021561</v>
      </c>
      <c r="V702" s="43">
        <v>1</v>
      </c>
      <c r="W702" s="43">
        <v>2493.9828090667725</v>
      </c>
      <c r="X702" s="43">
        <v>1</v>
      </c>
      <c r="Y702" s="43">
        <v>625.15409213035241</v>
      </c>
      <c r="Z702" s="56">
        <v>4.096854874648244</v>
      </c>
      <c r="AA702" s="50">
        <v>4037.0308855871322</v>
      </c>
    </row>
    <row r="703" spans="2:27" x14ac:dyDescent="0.25">
      <c r="B703" s="50">
        <v>700</v>
      </c>
      <c r="C703" s="47">
        <v>8916.4242201660163</v>
      </c>
      <c r="D703" s="43">
        <v>2448.1583545832368</v>
      </c>
      <c r="E703" s="43">
        <v>643.27531129101419</v>
      </c>
      <c r="F703" s="43">
        <v>2253.8915100693703</v>
      </c>
      <c r="G703" s="43">
        <v>399.84500186254991</v>
      </c>
      <c r="H703" s="43">
        <v>5849.9682129318298</v>
      </c>
      <c r="I703" s="43">
        <v>2736.7878269948983</v>
      </c>
      <c r="J703" s="43">
        <v>628.17531714016786</v>
      </c>
      <c r="K703" s="43">
        <v>3308.9825139939785</v>
      </c>
      <c r="L703" s="43">
        <v>311.64090858321094</v>
      </c>
      <c r="M703" s="43">
        <v>0</v>
      </c>
      <c r="N703" s="43">
        <v>2174.9484238624573</v>
      </c>
      <c r="O703" s="43">
        <v>0</v>
      </c>
      <c r="P703" s="43">
        <v>1066.2313355997003</v>
      </c>
      <c r="Q703" s="43">
        <v>8107.8323826938304</v>
      </c>
      <c r="R703" s="43">
        <v>2335.1538141914111</v>
      </c>
      <c r="S703" s="43">
        <v>578.90099828692314</v>
      </c>
      <c r="T703" s="43">
        <v>2025.8957521617413</v>
      </c>
      <c r="U703" s="43">
        <v>346.9827301420936</v>
      </c>
      <c r="V703" s="43">
        <v>1</v>
      </c>
      <c r="W703" s="43">
        <v>1151.8956470489502</v>
      </c>
      <c r="X703" s="43">
        <v>0</v>
      </c>
      <c r="Y703" s="43">
        <v>1338.3961769380544</v>
      </c>
      <c r="Z703" s="56">
        <v>4.2588902516136837</v>
      </c>
      <c r="AA703" s="50">
        <v>3650.4019606127104</v>
      </c>
    </row>
    <row r="704" spans="2:27" x14ac:dyDescent="0.25">
      <c r="B704" s="50">
        <v>701</v>
      </c>
      <c r="C704" s="47">
        <v>5753.1481201674069</v>
      </c>
      <c r="D704" s="43">
        <v>2852.4832103584868</v>
      </c>
      <c r="E704" s="43">
        <v>661.54265041222118</v>
      </c>
      <c r="F704" s="43">
        <v>3674.0859296917915</v>
      </c>
      <c r="G704" s="43">
        <v>421.507417107138</v>
      </c>
      <c r="H704" s="43">
        <v>6702.8369755057656</v>
      </c>
      <c r="I704" s="43">
        <v>3311.7719896477856</v>
      </c>
      <c r="J704" s="43">
        <v>521.9986272117178</v>
      </c>
      <c r="K704" s="43">
        <v>2176.2316173315048</v>
      </c>
      <c r="L704" s="43">
        <v>428.5704681676936</v>
      </c>
      <c r="M704" s="43">
        <v>1</v>
      </c>
      <c r="N704" s="43">
        <v>2392.8633706569672</v>
      </c>
      <c r="O704" s="43">
        <v>0</v>
      </c>
      <c r="P704" s="43">
        <v>564.77752939216452</v>
      </c>
      <c r="Q704" s="43">
        <v>6450.6087445055855</v>
      </c>
      <c r="R704" s="43">
        <v>2885.6622960419309</v>
      </c>
      <c r="S704" s="43">
        <v>586.57550913991406</v>
      </c>
      <c r="T704" s="43">
        <v>3505.8402363955975</v>
      </c>
      <c r="U704" s="43">
        <v>344.76552184417318</v>
      </c>
      <c r="V704" s="43">
        <v>0</v>
      </c>
      <c r="W704" s="43">
        <v>2742.2913222312927</v>
      </c>
      <c r="X704" s="43">
        <v>0</v>
      </c>
      <c r="Y704" s="43">
        <v>649.79650520412144</v>
      </c>
      <c r="Z704" s="56">
        <v>3.9920845254982109</v>
      </c>
      <c r="AA704" s="50">
        <v>3700.6862488923571</v>
      </c>
    </row>
    <row r="705" spans="2:27" x14ac:dyDescent="0.25">
      <c r="B705" s="50">
        <v>702</v>
      </c>
      <c r="C705" s="47">
        <v>6575.2176091924503</v>
      </c>
      <c r="D705" s="43">
        <v>2824.1995553031215</v>
      </c>
      <c r="E705" s="43">
        <v>703.01035072096124</v>
      </c>
      <c r="F705" s="43">
        <v>2888.4402549266815</v>
      </c>
      <c r="G705" s="43">
        <v>405.02913312250416</v>
      </c>
      <c r="H705" s="43">
        <v>8854.8249912777228</v>
      </c>
      <c r="I705" s="43">
        <v>2776.1551100751867</v>
      </c>
      <c r="J705" s="43">
        <v>591.86027288827836</v>
      </c>
      <c r="K705" s="43">
        <v>1863.6689873039722</v>
      </c>
      <c r="L705" s="43">
        <v>359.84647383466887</v>
      </c>
      <c r="M705" s="43">
        <v>0</v>
      </c>
      <c r="N705" s="43">
        <v>2711.8595886230469</v>
      </c>
      <c r="O705" s="43">
        <v>0</v>
      </c>
      <c r="P705" s="43">
        <v>852.67940945669272</v>
      </c>
      <c r="Q705" s="43">
        <v>9006.8193524260896</v>
      </c>
      <c r="R705" s="43">
        <v>2826.0775536564406</v>
      </c>
      <c r="S705" s="43">
        <v>666.27492704892813</v>
      </c>
      <c r="T705" s="43">
        <v>3258.9989948272705</v>
      </c>
      <c r="U705" s="43">
        <v>439.34281566451034</v>
      </c>
      <c r="V705" s="43">
        <v>0</v>
      </c>
      <c r="W705" s="43">
        <v>2472.4135859012604</v>
      </c>
      <c r="X705" s="43">
        <v>0</v>
      </c>
      <c r="Y705" s="43">
        <v>644.40309579389157</v>
      </c>
      <c r="Z705" s="56">
        <v>3.851091350851489</v>
      </c>
      <c r="AA705" s="50">
        <v>4465.6208011842691</v>
      </c>
    </row>
    <row r="706" spans="2:27" x14ac:dyDescent="0.25">
      <c r="B706" s="50">
        <v>703</v>
      </c>
      <c r="C706" s="47">
        <v>7441.8178628175665</v>
      </c>
      <c r="D706" s="43">
        <v>2467.5523541825523</v>
      </c>
      <c r="E706" s="43">
        <v>595.86388342151918</v>
      </c>
      <c r="F706" s="43">
        <v>3055.5288828909397</v>
      </c>
      <c r="G706" s="43">
        <v>397.22578000338689</v>
      </c>
      <c r="H706" s="43">
        <v>5271.3147132524828</v>
      </c>
      <c r="I706" s="43">
        <v>2961.1908464937205</v>
      </c>
      <c r="J706" s="43">
        <v>679.39518388076385</v>
      </c>
      <c r="K706" s="43">
        <v>2256.7027181386948</v>
      </c>
      <c r="L706" s="43">
        <v>403.19090448870787</v>
      </c>
      <c r="M706" s="43">
        <v>0</v>
      </c>
      <c r="N706" s="43">
        <v>1792.1821653842926</v>
      </c>
      <c r="O706" s="43">
        <v>0</v>
      </c>
      <c r="P706" s="43">
        <v>708.45215413449887</v>
      </c>
      <c r="Q706" s="43">
        <v>10226.659461927546</v>
      </c>
      <c r="R706" s="43">
        <v>3137.9326107765723</v>
      </c>
      <c r="S706" s="43">
        <v>666.53004617255328</v>
      </c>
      <c r="T706" s="43">
        <v>3168.6251479387283</v>
      </c>
      <c r="U706" s="43">
        <v>467.32160598335537</v>
      </c>
      <c r="V706" s="43">
        <v>0</v>
      </c>
      <c r="W706" s="43">
        <v>4316.7449035644531</v>
      </c>
      <c r="X706" s="43">
        <v>0</v>
      </c>
      <c r="Y706" s="43">
        <v>642.2969294348236</v>
      </c>
      <c r="Z706" s="56">
        <v>3.8253938030908152</v>
      </c>
      <c r="AA706" s="50">
        <v>4879.7770461478412</v>
      </c>
    </row>
    <row r="707" spans="2:27" x14ac:dyDescent="0.25">
      <c r="B707" s="50">
        <v>704</v>
      </c>
      <c r="C707" s="47">
        <v>6605.3533794987352</v>
      </c>
      <c r="D707" s="43">
        <v>2807.2123663028988</v>
      </c>
      <c r="E707" s="43">
        <v>699.35436619423308</v>
      </c>
      <c r="F707" s="43">
        <v>2116.826338917017</v>
      </c>
      <c r="G707" s="43">
        <v>432.70841556336848</v>
      </c>
      <c r="H707" s="43">
        <v>7152.9233628206712</v>
      </c>
      <c r="I707" s="43">
        <v>3017.7957109695362</v>
      </c>
      <c r="J707" s="43">
        <v>683.13849758428523</v>
      </c>
      <c r="K707" s="43">
        <v>2873.9111997187138</v>
      </c>
      <c r="L707" s="43">
        <v>414.67226765586099</v>
      </c>
      <c r="M707" s="43">
        <v>0</v>
      </c>
      <c r="N707" s="43">
        <v>2080.5467760562897</v>
      </c>
      <c r="O707" s="43">
        <v>0</v>
      </c>
      <c r="P707" s="43">
        <v>1311.1585748115299</v>
      </c>
      <c r="Q707" s="43">
        <v>7533.7246605518103</v>
      </c>
      <c r="R707" s="43">
        <v>2434.8086938914303</v>
      </c>
      <c r="S707" s="43">
        <v>540.68058570239884</v>
      </c>
      <c r="T707" s="43">
        <v>1960.9324975311756</v>
      </c>
      <c r="U707" s="43">
        <v>440.52205237790548</v>
      </c>
      <c r="V707" s="43">
        <v>0</v>
      </c>
      <c r="W707" s="43">
        <v>3758.7376565933228</v>
      </c>
      <c r="X707" s="43">
        <v>0</v>
      </c>
      <c r="Y707" s="43">
        <v>962.20425119862034</v>
      </c>
      <c r="Z707" s="56">
        <v>4.1174570904439456</v>
      </c>
      <c r="AA707" s="50">
        <v>3378.4610706300932</v>
      </c>
    </row>
    <row r="708" spans="2:27" x14ac:dyDescent="0.25">
      <c r="B708" s="50">
        <v>705</v>
      </c>
      <c r="C708" s="47">
        <v>6682.2512998125148</v>
      </c>
      <c r="D708" s="43">
        <v>2874.0702368576258</v>
      </c>
      <c r="E708" s="43">
        <v>664.48739053067982</v>
      </c>
      <c r="F708" s="43">
        <v>2789.5082926750183</v>
      </c>
      <c r="G708" s="43">
        <v>403.48007672973642</v>
      </c>
      <c r="H708" s="43">
        <v>7067.5304070973907</v>
      </c>
      <c r="I708" s="43">
        <v>2876.062353314323</v>
      </c>
      <c r="J708" s="43">
        <v>657.57408574614942</v>
      </c>
      <c r="K708" s="43">
        <v>2725.9611666202545</v>
      </c>
      <c r="L708" s="43">
        <v>401.10587119864425</v>
      </c>
      <c r="M708" s="43">
        <v>0</v>
      </c>
      <c r="N708" s="43">
        <v>2716.7173542976379</v>
      </c>
      <c r="O708" s="43">
        <v>0</v>
      </c>
      <c r="P708" s="43">
        <v>606.42987679646785</v>
      </c>
      <c r="Q708" s="43">
        <v>9628.7843737463627</v>
      </c>
      <c r="R708" s="43">
        <v>3468.4053450507545</v>
      </c>
      <c r="S708" s="43">
        <v>730.73958928453726</v>
      </c>
      <c r="T708" s="43">
        <v>3957.1191011369228</v>
      </c>
      <c r="U708" s="43">
        <v>422.48442062744982</v>
      </c>
      <c r="V708" s="43">
        <v>1</v>
      </c>
      <c r="W708" s="43">
        <v>4452.1403050422668</v>
      </c>
      <c r="X708" s="43">
        <v>0</v>
      </c>
      <c r="Y708" s="43">
        <v>661.32565196360724</v>
      </c>
      <c r="Z708" s="56">
        <v>4.0879180580430212</v>
      </c>
      <c r="AA708" s="50">
        <v>5787.707287414346</v>
      </c>
    </row>
    <row r="709" spans="2:27" x14ac:dyDescent="0.25">
      <c r="B709" s="50">
        <v>706</v>
      </c>
      <c r="C709" s="47">
        <v>6947.3101064236198</v>
      </c>
      <c r="D709" s="43">
        <v>3045.2973334344351</v>
      </c>
      <c r="E709" s="43">
        <v>750.45138591580735</v>
      </c>
      <c r="F709" s="43">
        <v>2754.5651629567146</v>
      </c>
      <c r="G709" s="43">
        <v>395.84611053595626</v>
      </c>
      <c r="H709" s="43">
        <v>6429.7569265235488</v>
      </c>
      <c r="I709" s="43">
        <v>2393.0295126099413</v>
      </c>
      <c r="J709" s="43">
        <v>585.54916076713698</v>
      </c>
      <c r="K709" s="43">
        <v>3782.7346535027027</v>
      </c>
      <c r="L709" s="43">
        <v>375.06471909843339</v>
      </c>
      <c r="M709" s="43">
        <v>1</v>
      </c>
      <c r="N709" s="43">
        <v>1813.339241027832</v>
      </c>
      <c r="O709" s="43">
        <v>0</v>
      </c>
      <c r="P709" s="43">
        <v>793.69449449749732</v>
      </c>
      <c r="Q709" s="43">
        <v>7407.9595214333549</v>
      </c>
      <c r="R709" s="43">
        <v>2160.7333645877429</v>
      </c>
      <c r="S709" s="43">
        <v>530.90560458994821</v>
      </c>
      <c r="T709" s="43">
        <v>1638.4065783023834</v>
      </c>
      <c r="U709" s="43">
        <v>369.28398326082151</v>
      </c>
      <c r="V709" s="43">
        <v>0</v>
      </c>
      <c r="W709" s="43">
        <v>3775.1100215911865</v>
      </c>
      <c r="X709" s="43">
        <v>0</v>
      </c>
      <c r="Y709" s="43">
        <v>797.99088666475791</v>
      </c>
      <c r="Z709" s="56">
        <v>3.9482094843719882</v>
      </c>
      <c r="AA709" s="50">
        <v>3319.8058775898839</v>
      </c>
    </row>
    <row r="710" spans="2:27" x14ac:dyDescent="0.25">
      <c r="B710" s="50">
        <v>707</v>
      </c>
      <c r="C710" s="47">
        <v>5856.5024601796931</v>
      </c>
      <c r="D710" s="43">
        <v>2872.0260261201611</v>
      </c>
      <c r="E710" s="43">
        <v>648.16778221160473</v>
      </c>
      <c r="F710" s="43">
        <v>3733.8130632042885</v>
      </c>
      <c r="G710" s="43">
        <v>412.36751114851353</v>
      </c>
      <c r="H710" s="43">
        <v>5714.5772944827022</v>
      </c>
      <c r="I710" s="43">
        <v>2245.4479302578361</v>
      </c>
      <c r="J710" s="43">
        <v>711.56720391339786</v>
      </c>
      <c r="K710" s="43">
        <v>2497.0308154821396</v>
      </c>
      <c r="L710" s="43">
        <v>388.51470233293281</v>
      </c>
      <c r="M710" s="43">
        <v>0</v>
      </c>
      <c r="N710" s="43">
        <v>1032.5730216503143</v>
      </c>
      <c r="O710" s="43">
        <v>0</v>
      </c>
      <c r="P710" s="43">
        <v>733.28605806798373</v>
      </c>
      <c r="Q710" s="43">
        <v>10407.831110353098</v>
      </c>
      <c r="R710" s="43">
        <v>2873.8835272115812</v>
      </c>
      <c r="S710" s="43">
        <v>767.63465523979414</v>
      </c>
      <c r="T710" s="43">
        <v>3660.6945784389973</v>
      </c>
      <c r="U710" s="43">
        <v>398.94360987259086</v>
      </c>
      <c r="V710" s="43">
        <v>1</v>
      </c>
      <c r="W710" s="43">
        <v>3806.8446044921875</v>
      </c>
      <c r="X710" s="43">
        <v>1</v>
      </c>
      <c r="Y710" s="43">
        <v>1430.7827728681173</v>
      </c>
      <c r="Z710" s="56">
        <v>3.9017172063556318</v>
      </c>
      <c r="AA710" s="50">
        <v>6239.9742397571472</v>
      </c>
    </row>
    <row r="711" spans="2:27" x14ac:dyDescent="0.25">
      <c r="B711" s="50">
        <v>708</v>
      </c>
      <c r="C711" s="47">
        <v>8368.0676411340573</v>
      </c>
      <c r="D711" s="43">
        <v>2305.0033950840125</v>
      </c>
      <c r="E711" s="43">
        <v>713.65783545854492</v>
      </c>
      <c r="F711" s="43">
        <v>3454.114798605442</v>
      </c>
      <c r="G711" s="43">
        <v>450.19517438824965</v>
      </c>
      <c r="H711" s="43">
        <v>8503.1046365566017</v>
      </c>
      <c r="I711" s="43">
        <v>2278.3191557364248</v>
      </c>
      <c r="J711" s="43">
        <v>514.41529461613959</v>
      </c>
      <c r="K711" s="43">
        <v>2405.556560754776</v>
      </c>
      <c r="L711" s="43">
        <v>357.88951183045424</v>
      </c>
      <c r="M711" s="43">
        <v>1</v>
      </c>
      <c r="N711" s="43">
        <v>1989.7907247543335</v>
      </c>
      <c r="O711" s="43">
        <v>0</v>
      </c>
      <c r="P711" s="43">
        <v>627.46155021018558</v>
      </c>
      <c r="Q711" s="43">
        <v>6722.1568544421434</v>
      </c>
      <c r="R711" s="43">
        <v>2634.5259875703268</v>
      </c>
      <c r="S711" s="43">
        <v>653.60433852408619</v>
      </c>
      <c r="T711" s="43">
        <v>2169.7694355249405</v>
      </c>
      <c r="U711" s="43">
        <v>452.52770382491354</v>
      </c>
      <c r="V711" s="43">
        <v>0</v>
      </c>
      <c r="W711" s="43">
        <v>3914.897833108902</v>
      </c>
      <c r="X711" s="43">
        <v>1</v>
      </c>
      <c r="Y711" s="43">
        <v>530.69830296624593</v>
      </c>
      <c r="Z711" s="56">
        <v>4.3479989848301734</v>
      </c>
      <c r="AA711" s="50">
        <v>3257.4254668106491</v>
      </c>
    </row>
    <row r="712" spans="2:27" x14ac:dyDescent="0.25">
      <c r="B712" s="50">
        <v>709</v>
      </c>
      <c r="C712" s="47">
        <v>8183.0169073705874</v>
      </c>
      <c r="D712" s="43">
        <v>2174.3848286644161</v>
      </c>
      <c r="E712" s="43">
        <v>666.7463724835934</v>
      </c>
      <c r="F712" s="43">
        <v>2507.0278210937977</v>
      </c>
      <c r="G712" s="43">
        <v>437.48008916019899</v>
      </c>
      <c r="H712" s="43">
        <v>8233.2718133903199</v>
      </c>
      <c r="I712" s="43">
        <v>2279.7528338658267</v>
      </c>
      <c r="J712" s="43">
        <v>687.78683015816114</v>
      </c>
      <c r="K712" s="43">
        <v>3520.9235224127769</v>
      </c>
      <c r="L712" s="43">
        <v>419.53963335913392</v>
      </c>
      <c r="M712" s="43">
        <v>0</v>
      </c>
      <c r="N712" s="43">
        <v>1854.8008675575256</v>
      </c>
      <c r="O712" s="43">
        <v>1</v>
      </c>
      <c r="P712" s="43">
        <v>1307.9537187742765</v>
      </c>
      <c r="Q712" s="43">
        <v>8269.81266143631</v>
      </c>
      <c r="R712" s="43">
        <v>2748.895495626542</v>
      </c>
      <c r="S712" s="43">
        <v>571.5585209474898</v>
      </c>
      <c r="T712" s="43">
        <v>2706.0824410617352</v>
      </c>
      <c r="U712" s="43">
        <v>397.32160364683278</v>
      </c>
      <c r="V712" s="43">
        <v>0</v>
      </c>
      <c r="W712" s="43">
        <v>2730.0366480350494</v>
      </c>
      <c r="X712" s="43">
        <v>0</v>
      </c>
      <c r="Y712" s="43">
        <v>833.52316621153523</v>
      </c>
      <c r="Z712" s="56">
        <v>4.3074256672697855</v>
      </c>
      <c r="AA712" s="50">
        <v>3643.399082186872</v>
      </c>
    </row>
    <row r="713" spans="2:27" x14ac:dyDescent="0.25">
      <c r="B713" s="50">
        <v>710</v>
      </c>
      <c r="C713" s="47">
        <v>7878.2735483226916</v>
      </c>
      <c r="D713" s="43">
        <v>2221.863675778553</v>
      </c>
      <c r="E713" s="43">
        <v>685.28256286465921</v>
      </c>
      <c r="F713" s="43">
        <v>2498.2849949598312</v>
      </c>
      <c r="G713" s="43">
        <v>342.16520518571787</v>
      </c>
      <c r="H713" s="43">
        <v>7772.6756015819392</v>
      </c>
      <c r="I713" s="43">
        <v>2773.9339646242697</v>
      </c>
      <c r="J713" s="43">
        <v>543.70601147980483</v>
      </c>
      <c r="K713" s="43">
        <v>2768.8572166860104</v>
      </c>
      <c r="L713" s="43">
        <v>410.21881137426641</v>
      </c>
      <c r="M713" s="43">
        <v>0</v>
      </c>
      <c r="N713" s="43">
        <v>4769.4551393985748</v>
      </c>
      <c r="O713" s="43">
        <v>0</v>
      </c>
      <c r="P713" s="43">
        <v>567.38020008855256</v>
      </c>
      <c r="Q713" s="43">
        <v>8039.3728142054633</v>
      </c>
      <c r="R713" s="43">
        <v>2586.8853609148309</v>
      </c>
      <c r="S713" s="43">
        <v>673.95550723967381</v>
      </c>
      <c r="T713" s="43">
        <v>2380.2423842251301</v>
      </c>
      <c r="U713" s="43">
        <v>352.35778860841168</v>
      </c>
      <c r="V713" s="43">
        <v>0</v>
      </c>
      <c r="W713" s="43">
        <v>3346.6297347545624</v>
      </c>
      <c r="X713" s="43">
        <v>0</v>
      </c>
      <c r="Y713" s="43">
        <v>1325.084417768802</v>
      </c>
      <c r="Z713" s="56">
        <v>3.9534552905889422</v>
      </c>
      <c r="AA713" s="50">
        <v>3802.4494398554552</v>
      </c>
    </row>
    <row r="714" spans="2:27" x14ac:dyDescent="0.25">
      <c r="B714" s="50">
        <v>711</v>
      </c>
      <c r="C714" s="47">
        <v>8237.0683346727346</v>
      </c>
      <c r="D714" s="43">
        <v>2800.2026081432164</v>
      </c>
      <c r="E714" s="43">
        <v>646.62596390618774</v>
      </c>
      <c r="F714" s="43">
        <v>2238.3458095788956</v>
      </c>
      <c r="G714" s="43">
        <v>380.25715508252671</v>
      </c>
      <c r="H714" s="43">
        <v>6316.7804360212403</v>
      </c>
      <c r="I714" s="43">
        <v>2414.2451255163046</v>
      </c>
      <c r="J714" s="43">
        <v>598.79907972710294</v>
      </c>
      <c r="K714" s="43">
        <v>1938.275635689497</v>
      </c>
      <c r="L714" s="43">
        <v>378.30305082454333</v>
      </c>
      <c r="M714" s="43">
        <v>0</v>
      </c>
      <c r="N714" s="43">
        <v>2497.1060354709625</v>
      </c>
      <c r="O714" s="43">
        <v>0</v>
      </c>
      <c r="P714" s="43">
        <v>797.02872811542045</v>
      </c>
      <c r="Q714" s="43">
        <v>5516.5331901934633</v>
      </c>
      <c r="R714" s="43">
        <v>2320.2486541647904</v>
      </c>
      <c r="S714" s="43">
        <v>551.9647149184583</v>
      </c>
      <c r="T714" s="43">
        <v>1897.3393891751766</v>
      </c>
      <c r="U714" s="43">
        <v>444.17567090723423</v>
      </c>
      <c r="V714" s="43">
        <v>0</v>
      </c>
      <c r="W714" s="43">
        <v>4839.7478413581848</v>
      </c>
      <c r="X714" s="43">
        <v>1</v>
      </c>
      <c r="Y714" s="43">
        <v>993.17104601046833</v>
      </c>
      <c r="Z714" s="56">
        <v>3.7856719765580125</v>
      </c>
      <c r="AA714" s="50">
        <v>3360.94430372119</v>
      </c>
    </row>
    <row r="715" spans="2:27" x14ac:dyDescent="0.25">
      <c r="B715" s="50">
        <v>712</v>
      </c>
      <c r="C715" s="47">
        <v>8346.3490335933257</v>
      </c>
      <c r="D715" s="43">
        <v>2536.8788847038704</v>
      </c>
      <c r="E715" s="43">
        <v>577.15185657107395</v>
      </c>
      <c r="F715" s="43">
        <v>2823.8473960757256</v>
      </c>
      <c r="G715" s="43">
        <v>431.02828708363137</v>
      </c>
      <c r="H715" s="43">
        <v>8932.2585176216453</v>
      </c>
      <c r="I715" s="43">
        <v>2429.1269937296479</v>
      </c>
      <c r="J715" s="43">
        <v>546.29832908805827</v>
      </c>
      <c r="K715" s="43">
        <v>2117.8488104045391</v>
      </c>
      <c r="L715" s="43">
        <v>473.81592895120059</v>
      </c>
      <c r="M715" s="43">
        <v>0</v>
      </c>
      <c r="N715" s="43">
        <v>4445.7665753364563</v>
      </c>
      <c r="O715" s="43">
        <v>0</v>
      </c>
      <c r="P715" s="43">
        <v>1405.6317720302193</v>
      </c>
      <c r="Q715" s="43">
        <v>6808.4804765479139</v>
      </c>
      <c r="R715" s="43">
        <v>2126.7224635857856</v>
      </c>
      <c r="S715" s="43">
        <v>513.16841394613402</v>
      </c>
      <c r="T715" s="43">
        <v>1512.2458292543888</v>
      </c>
      <c r="U715" s="43">
        <v>397.03861314777271</v>
      </c>
      <c r="V715" s="43">
        <v>0</v>
      </c>
      <c r="W715" s="43">
        <v>2651.4563896656036</v>
      </c>
      <c r="X715" s="43">
        <v>0</v>
      </c>
      <c r="Y715" s="43">
        <v>557.78704212306127</v>
      </c>
      <c r="Z715" s="56">
        <v>3.8974967139060355</v>
      </c>
      <c r="AA715" s="50">
        <v>3170.6648404322232</v>
      </c>
    </row>
    <row r="716" spans="2:27" x14ac:dyDescent="0.25">
      <c r="B716" s="50">
        <v>713</v>
      </c>
      <c r="C716" s="47">
        <v>7336.0068612134492</v>
      </c>
      <c r="D716" s="43">
        <v>3252.343483846214</v>
      </c>
      <c r="E716" s="43">
        <v>564.01735660240263</v>
      </c>
      <c r="F716" s="43">
        <v>2526.1610467731953</v>
      </c>
      <c r="G716" s="43">
        <v>334.72993258147483</v>
      </c>
      <c r="H716" s="43">
        <v>6774.167440020954</v>
      </c>
      <c r="I716" s="43">
        <v>2387.520353990185</v>
      </c>
      <c r="J716" s="43">
        <v>627.22696162404384</v>
      </c>
      <c r="K716" s="43">
        <v>3918.8502947986126</v>
      </c>
      <c r="L716" s="43">
        <v>412.43795111242537</v>
      </c>
      <c r="M716" s="43">
        <v>0</v>
      </c>
      <c r="N716" s="43">
        <v>1244.4623990058899</v>
      </c>
      <c r="O716" s="43">
        <v>0</v>
      </c>
      <c r="P716" s="43">
        <v>1179.908029597116</v>
      </c>
      <c r="Q716" s="43">
        <v>9248.9167449315792</v>
      </c>
      <c r="R716" s="43">
        <v>3488.05505911608</v>
      </c>
      <c r="S716" s="43">
        <v>755.28398618845472</v>
      </c>
      <c r="T716" s="43">
        <v>3898.1748294830322</v>
      </c>
      <c r="U716" s="43">
        <v>404.57476674659745</v>
      </c>
      <c r="V716" s="43">
        <v>0</v>
      </c>
      <c r="W716" s="43">
        <v>3293.8974304199219</v>
      </c>
      <c r="X716" s="43">
        <v>0</v>
      </c>
      <c r="Y716" s="43">
        <v>648.01455796302571</v>
      </c>
      <c r="Z716" s="56">
        <v>3.8848385892300352</v>
      </c>
      <c r="AA716" s="50">
        <v>4838.0402312135357</v>
      </c>
    </row>
    <row r="717" spans="2:27" x14ac:dyDescent="0.25">
      <c r="B717" s="50">
        <v>714</v>
      </c>
      <c r="C717" s="47">
        <v>6461.137120578358</v>
      </c>
      <c r="D717" s="43">
        <v>2680.2835990284552</v>
      </c>
      <c r="E717" s="43">
        <v>585.58781332491242</v>
      </c>
      <c r="F717" s="43">
        <v>3993.5977438092232</v>
      </c>
      <c r="G717" s="43">
        <v>462.26977652056928</v>
      </c>
      <c r="H717" s="43">
        <v>7324.1808273698844</v>
      </c>
      <c r="I717" s="43">
        <v>2176.1387380770016</v>
      </c>
      <c r="J717" s="43">
        <v>635.67361429445691</v>
      </c>
      <c r="K717" s="43">
        <v>2882.870364934206</v>
      </c>
      <c r="L717" s="43">
        <v>367.72694815061959</v>
      </c>
      <c r="M717" s="43">
        <v>0</v>
      </c>
      <c r="N717" s="43">
        <v>4553.1817214488983</v>
      </c>
      <c r="O717" s="43">
        <v>0</v>
      </c>
      <c r="P717" s="43">
        <v>810.29117601316989</v>
      </c>
      <c r="Q717" s="43">
        <v>6137.8730075341646</v>
      </c>
      <c r="R717" s="43">
        <v>2466.8492284635513</v>
      </c>
      <c r="S717" s="43">
        <v>612.69680157280095</v>
      </c>
      <c r="T717" s="43">
        <v>2141.5324147045612</v>
      </c>
      <c r="U717" s="43">
        <v>446.84771518710477</v>
      </c>
      <c r="V717" s="43">
        <v>1</v>
      </c>
      <c r="W717" s="43">
        <v>2698.3149969577789</v>
      </c>
      <c r="X717" s="43">
        <v>0</v>
      </c>
      <c r="Y717" s="43">
        <v>674.26840083991794</v>
      </c>
      <c r="Z717" s="56">
        <v>3.8777095342020047</v>
      </c>
      <c r="AA717" s="50">
        <v>3998.2659937964027</v>
      </c>
    </row>
    <row r="718" spans="2:27" x14ac:dyDescent="0.25">
      <c r="B718" s="50">
        <v>715</v>
      </c>
      <c r="C718" s="47">
        <v>7760.1834713561639</v>
      </c>
      <c r="D718" s="43">
        <v>2557.9204939524407</v>
      </c>
      <c r="E718" s="43">
        <v>596.94091890387244</v>
      </c>
      <c r="F718" s="43">
        <v>3002.7929911017418</v>
      </c>
      <c r="G718" s="43">
        <v>382.1474522731387</v>
      </c>
      <c r="H718" s="43">
        <v>6556.9135819521489</v>
      </c>
      <c r="I718" s="43">
        <v>2683.5662760854448</v>
      </c>
      <c r="J718" s="43">
        <v>603.25377561396476</v>
      </c>
      <c r="K718" s="43">
        <v>1774.8114980757236</v>
      </c>
      <c r="L718" s="43">
        <v>342.98146803297362</v>
      </c>
      <c r="M718" s="43">
        <v>0</v>
      </c>
      <c r="N718" s="43">
        <v>4793.9309422969818</v>
      </c>
      <c r="O718" s="43">
        <v>0</v>
      </c>
      <c r="P718" s="43">
        <v>694.15348228841196</v>
      </c>
      <c r="Q718" s="43">
        <v>5665.1642421364631</v>
      </c>
      <c r="R718" s="43">
        <v>2278.0107433900466</v>
      </c>
      <c r="S718" s="43">
        <v>591.54046258824428</v>
      </c>
      <c r="T718" s="43">
        <v>2196.7356000840664</v>
      </c>
      <c r="U718" s="43">
        <v>334.98951631680734</v>
      </c>
      <c r="V718" s="43">
        <v>0</v>
      </c>
      <c r="W718" s="43">
        <v>4552.0216505527496</v>
      </c>
      <c r="X718" s="43">
        <v>0</v>
      </c>
      <c r="Y718" s="43">
        <v>638.31542100794115</v>
      </c>
      <c r="Z718" s="56">
        <v>4.2305670666702166</v>
      </c>
      <c r="AA718" s="50">
        <v>2852.2040602024658</v>
      </c>
    </row>
    <row r="719" spans="2:27" x14ac:dyDescent="0.25">
      <c r="B719" s="50">
        <v>716</v>
      </c>
      <c r="C719" s="47">
        <v>7636.7300187686806</v>
      </c>
      <c r="D719" s="43">
        <v>3281.1457122241418</v>
      </c>
      <c r="E719" s="43">
        <v>714.474349200456</v>
      </c>
      <c r="F719" s="43">
        <v>1648.234635591507</v>
      </c>
      <c r="G719" s="43">
        <v>363.8020580563537</v>
      </c>
      <c r="H719" s="43">
        <v>8050.6247649184152</v>
      </c>
      <c r="I719" s="43">
        <v>2525.310383054074</v>
      </c>
      <c r="J719" s="43">
        <v>641.04121248229308</v>
      </c>
      <c r="K719" s="43">
        <v>1576.8209046125412</v>
      </c>
      <c r="L719" s="43">
        <v>416.87222397711798</v>
      </c>
      <c r="M719" s="43">
        <v>0</v>
      </c>
      <c r="N719" s="43">
        <v>4072.224463224411</v>
      </c>
      <c r="O719" s="43">
        <v>0</v>
      </c>
      <c r="P719" s="43">
        <v>947.62605875434338</v>
      </c>
      <c r="Q719" s="43">
        <v>6328.2648387022673</v>
      </c>
      <c r="R719" s="43">
        <v>2582.1174287593412</v>
      </c>
      <c r="S719" s="43">
        <v>606.48234656905095</v>
      </c>
      <c r="T719" s="43">
        <v>2397.0880661904812</v>
      </c>
      <c r="U719" s="43">
        <v>330.5796709775218</v>
      </c>
      <c r="V719" s="43">
        <v>0</v>
      </c>
      <c r="W719" s="43">
        <v>1183.5729789733887</v>
      </c>
      <c r="X719" s="43">
        <v>0</v>
      </c>
      <c r="Y719" s="43">
        <v>1141.853824319337</v>
      </c>
      <c r="Z719" s="56">
        <v>4.0425653899011502</v>
      </c>
      <c r="AA719" s="50">
        <v>3276.2691691481887</v>
      </c>
    </row>
    <row r="720" spans="2:27" x14ac:dyDescent="0.25">
      <c r="B720" s="50">
        <v>717</v>
      </c>
      <c r="C720" s="47">
        <v>8407.475480082554</v>
      </c>
      <c r="D720" s="43">
        <v>2831.8557804659945</v>
      </c>
      <c r="E720" s="43">
        <v>582.56906877467486</v>
      </c>
      <c r="F720" s="43">
        <v>2989.3334674835205</v>
      </c>
      <c r="G720" s="43">
        <v>413.33419487419036</v>
      </c>
      <c r="H720" s="43">
        <v>10573.233787970377</v>
      </c>
      <c r="I720" s="43">
        <v>2873.0937347808695</v>
      </c>
      <c r="J720" s="43">
        <v>608.84036678986115</v>
      </c>
      <c r="K720" s="43">
        <v>1547.4404692649841</v>
      </c>
      <c r="L720" s="43">
        <v>442.8170354698334</v>
      </c>
      <c r="M720" s="43">
        <v>0</v>
      </c>
      <c r="N720" s="43">
        <v>1492.2815589904785</v>
      </c>
      <c r="O720" s="43">
        <v>0</v>
      </c>
      <c r="P720" s="43">
        <v>1210.886482440957</v>
      </c>
      <c r="Q720" s="43">
        <v>8048.0247260365431</v>
      </c>
      <c r="R720" s="43">
        <v>2310.801089675223</v>
      </c>
      <c r="S720" s="43">
        <v>529.92091703292613</v>
      </c>
      <c r="T720" s="43">
        <v>1865.4726354777813</v>
      </c>
      <c r="U720" s="43">
        <v>341.12966993591732</v>
      </c>
      <c r="V720" s="43">
        <v>0</v>
      </c>
      <c r="W720" s="43">
        <v>3950.7674684524536</v>
      </c>
      <c r="X720" s="43">
        <v>0</v>
      </c>
      <c r="Y720" s="43">
        <v>930.96629879786565</v>
      </c>
      <c r="Z720" s="56">
        <v>4.0246926748743803</v>
      </c>
      <c r="AA720" s="50">
        <v>3502.2174801454476</v>
      </c>
    </row>
    <row r="721" spans="2:27" x14ac:dyDescent="0.25">
      <c r="B721" s="50">
        <v>718</v>
      </c>
      <c r="C721" s="47">
        <v>9673.3127544962881</v>
      </c>
      <c r="D721" s="43">
        <v>3311.2914037326464</v>
      </c>
      <c r="E721" s="43">
        <v>663.37439958037623</v>
      </c>
      <c r="F721" s="43">
        <v>3432.9606750607491</v>
      </c>
      <c r="G721" s="43">
        <v>432.40419484474779</v>
      </c>
      <c r="H721" s="43">
        <v>6721.3408773438832</v>
      </c>
      <c r="I721" s="43">
        <v>2509.7197293017734</v>
      </c>
      <c r="J721" s="43">
        <v>705.63804424168268</v>
      </c>
      <c r="K721" s="43">
        <v>2746.2235188484192</v>
      </c>
      <c r="L721" s="43">
        <v>413.70275785152415</v>
      </c>
      <c r="M721" s="43">
        <v>0</v>
      </c>
      <c r="N721" s="43">
        <v>4184.6179940700531</v>
      </c>
      <c r="O721" s="43">
        <v>0</v>
      </c>
      <c r="P721" s="43">
        <v>656.61728862695372</v>
      </c>
      <c r="Q721" s="43">
        <v>6648.5290216205567</v>
      </c>
      <c r="R721" s="43">
        <v>2216.3599286858589</v>
      </c>
      <c r="S721" s="43">
        <v>570.58895916443953</v>
      </c>
      <c r="T721" s="43">
        <v>2110.5626918375492</v>
      </c>
      <c r="U721" s="43">
        <v>452.98591068980824</v>
      </c>
      <c r="V721" s="43">
        <v>0</v>
      </c>
      <c r="W721" s="43">
        <v>2525.7637786865234</v>
      </c>
      <c r="X721" s="43">
        <v>0</v>
      </c>
      <c r="Y721" s="43">
        <v>1070.9415087601371</v>
      </c>
      <c r="Z721" s="56">
        <v>4.052377066409278</v>
      </c>
      <c r="AA721" s="50">
        <v>3207.7534491419783</v>
      </c>
    </row>
    <row r="722" spans="2:27" x14ac:dyDescent="0.25">
      <c r="B722" s="50">
        <v>719</v>
      </c>
      <c r="C722" s="47">
        <v>10347.996204011188</v>
      </c>
      <c r="D722" s="43">
        <v>3301.4226803521888</v>
      </c>
      <c r="E722" s="43">
        <v>572.82646155065743</v>
      </c>
      <c r="F722" s="43">
        <v>2529.9573481082916</v>
      </c>
      <c r="G722" s="43">
        <v>364.26405890558408</v>
      </c>
      <c r="H722" s="43">
        <v>11586.28904380237</v>
      </c>
      <c r="I722" s="43">
        <v>2079.562542562579</v>
      </c>
      <c r="J722" s="43">
        <v>645.06055130315792</v>
      </c>
      <c r="K722" s="43">
        <v>3635.1894861459732</v>
      </c>
      <c r="L722" s="43">
        <v>432.08968854503752</v>
      </c>
      <c r="M722" s="43">
        <v>0</v>
      </c>
      <c r="N722" s="43">
        <v>4566.3044471740723</v>
      </c>
      <c r="O722" s="43">
        <v>1</v>
      </c>
      <c r="P722" s="43">
        <v>841.23788409149211</v>
      </c>
      <c r="Q722" s="43">
        <v>6973.6908965084804</v>
      </c>
      <c r="R722" s="43">
        <v>2732.7082188133036</v>
      </c>
      <c r="S722" s="43">
        <v>684.98992141976862</v>
      </c>
      <c r="T722" s="43">
        <v>3141.7151744663715</v>
      </c>
      <c r="U722" s="43">
        <v>429.18869901678312</v>
      </c>
      <c r="V722" s="43">
        <v>0</v>
      </c>
      <c r="W722" s="43">
        <v>3504.439665555954</v>
      </c>
      <c r="X722" s="43">
        <v>0</v>
      </c>
      <c r="Y722" s="43">
        <v>712.38380751474631</v>
      </c>
      <c r="Z722" s="56">
        <v>3.976917532431715</v>
      </c>
      <c r="AA722" s="50">
        <v>3762.2839267365707</v>
      </c>
    </row>
    <row r="723" spans="2:27" x14ac:dyDescent="0.25">
      <c r="B723" s="50">
        <v>720</v>
      </c>
      <c r="C723" s="47">
        <v>6790.1885645257025</v>
      </c>
      <c r="D723" s="43">
        <v>2919.6905533075173</v>
      </c>
      <c r="E723" s="43">
        <v>701.44240619254231</v>
      </c>
      <c r="F723" s="43">
        <v>3412.0034383237362</v>
      </c>
      <c r="G723" s="43">
        <v>411.17702120647823</v>
      </c>
      <c r="H723" s="43">
        <v>8227.0110022166591</v>
      </c>
      <c r="I723" s="43">
        <v>2755.886191038278</v>
      </c>
      <c r="J723" s="43">
        <v>611.95078896793018</v>
      </c>
      <c r="K723" s="43">
        <v>2084.1091783344746</v>
      </c>
      <c r="L723" s="43">
        <v>396.71282230037878</v>
      </c>
      <c r="M723" s="43">
        <v>0</v>
      </c>
      <c r="N723" s="43">
        <v>1672.1807868480682</v>
      </c>
      <c r="O723" s="43">
        <v>0</v>
      </c>
      <c r="P723" s="43">
        <v>1090.7735458930053</v>
      </c>
      <c r="Q723" s="43">
        <v>7411.7735320584607</v>
      </c>
      <c r="R723" s="43">
        <v>2528.9673921350909</v>
      </c>
      <c r="S723" s="43">
        <v>592.53313310600288</v>
      </c>
      <c r="T723" s="43">
        <v>2289.2153912782669</v>
      </c>
      <c r="U723" s="43">
        <v>376.78078941864976</v>
      </c>
      <c r="V723" s="43">
        <v>0</v>
      </c>
      <c r="W723" s="43">
        <v>4992.865916967392</v>
      </c>
      <c r="X723" s="43">
        <v>1</v>
      </c>
      <c r="Y723" s="43">
        <v>726.05317882034331</v>
      </c>
      <c r="Z723" s="56">
        <v>4.1665818197833921</v>
      </c>
      <c r="AA723" s="50">
        <v>3582.1505642706265</v>
      </c>
    </row>
    <row r="724" spans="2:27" x14ac:dyDescent="0.25">
      <c r="B724" s="50">
        <v>721</v>
      </c>
      <c r="C724" s="47">
        <v>9155.8534291964606</v>
      </c>
      <c r="D724" s="43">
        <v>2420.5526826225328</v>
      </c>
      <c r="E724" s="43">
        <v>619.55182407715495</v>
      </c>
      <c r="F724" s="43">
        <v>3921.5789596736431</v>
      </c>
      <c r="G724" s="43">
        <v>392.16206190074217</v>
      </c>
      <c r="H724" s="43">
        <v>10688.454828648031</v>
      </c>
      <c r="I724" s="43">
        <v>2631.028556199517</v>
      </c>
      <c r="J724" s="43">
        <v>589.67070671207659</v>
      </c>
      <c r="K724" s="43">
        <v>1581.7959758639336</v>
      </c>
      <c r="L724" s="43">
        <v>337.18642040471821</v>
      </c>
      <c r="M724" s="43">
        <v>0</v>
      </c>
      <c r="N724" s="43">
        <v>4836.4110651016235</v>
      </c>
      <c r="O724" s="43">
        <v>0</v>
      </c>
      <c r="P724" s="43">
        <v>510.486325558229</v>
      </c>
      <c r="Q724" s="43">
        <v>10668.174465536888</v>
      </c>
      <c r="R724" s="43">
        <v>3234.8190298162763</v>
      </c>
      <c r="S724" s="43">
        <v>731.19737461483157</v>
      </c>
      <c r="T724" s="43">
        <v>3773.6008122563362</v>
      </c>
      <c r="U724" s="43">
        <v>403.95032136415062</v>
      </c>
      <c r="V724" s="43">
        <v>0</v>
      </c>
      <c r="W724" s="43">
        <v>1293.8427114486694</v>
      </c>
      <c r="X724" s="43">
        <v>0</v>
      </c>
      <c r="Y724" s="43">
        <v>1109.2316256422323</v>
      </c>
      <c r="Z724" s="56">
        <v>4.1218979529231001</v>
      </c>
      <c r="AA724" s="50">
        <v>4806.4610598956524</v>
      </c>
    </row>
    <row r="725" spans="2:27" x14ac:dyDescent="0.25">
      <c r="B725" s="50">
        <v>722</v>
      </c>
      <c r="C725" s="47">
        <v>7099.9169215844186</v>
      </c>
      <c r="D725" s="43">
        <v>2242.184188612835</v>
      </c>
      <c r="E725" s="43">
        <v>541.11465681404479</v>
      </c>
      <c r="F725" s="43">
        <v>2314.1663959622383</v>
      </c>
      <c r="G725" s="43">
        <v>407.02017931167512</v>
      </c>
      <c r="H725" s="43">
        <v>8208.3390188814792</v>
      </c>
      <c r="I725" s="43">
        <v>2977.7257865008755</v>
      </c>
      <c r="J725" s="43">
        <v>697.78645700397999</v>
      </c>
      <c r="K725" s="43">
        <v>3440.2993378043175</v>
      </c>
      <c r="L725" s="43">
        <v>377.66643185960072</v>
      </c>
      <c r="M725" s="43">
        <v>0</v>
      </c>
      <c r="N725" s="43">
        <v>1161.7019965648651</v>
      </c>
      <c r="O725" s="43">
        <v>0</v>
      </c>
      <c r="P725" s="43">
        <v>952.57477198203173</v>
      </c>
      <c r="Q725" s="43">
        <v>7637.7736976559927</v>
      </c>
      <c r="R725" s="43">
        <v>2288.3588201198122</v>
      </c>
      <c r="S725" s="43">
        <v>542.2393872907827</v>
      </c>
      <c r="T725" s="43">
        <v>1829.7690027952194</v>
      </c>
      <c r="U725" s="43">
        <v>353.33649483975972</v>
      </c>
      <c r="V725" s="43">
        <v>0</v>
      </c>
      <c r="W725" s="43">
        <v>2468.2587323188782</v>
      </c>
      <c r="X725" s="43">
        <v>0</v>
      </c>
      <c r="Y725" s="43">
        <v>988.71496680335213</v>
      </c>
      <c r="Z725" s="56">
        <v>4.131695022717893</v>
      </c>
      <c r="AA725" s="50">
        <v>3304.0864167465616</v>
      </c>
    </row>
    <row r="726" spans="2:27" x14ac:dyDescent="0.25">
      <c r="B726" s="50">
        <v>723</v>
      </c>
      <c r="C726" s="47">
        <v>6361.6877838739456</v>
      </c>
      <c r="D726" s="43">
        <v>2627.7535640736378</v>
      </c>
      <c r="E726" s="43">
        <v>729.41979759521598</v>
      </c>
      <c r="F726" s="43">
        <v>1700.8626465499401</v>
      </c>
      <c r="G726" s="43">
        <v>348.90286393097676</v>
      </c>
      <c r="H726" s="43">
        <v>6183.2174470549089</v>
      </c>
      <c r="I726" s="43">
        <v>2677.4010461026364</v>
      </c>
      <c r="J726" s="43">
        <v>683.86587649013859</v>
      </c>
      <c r="K726" s="43">
        <v>2665.5518412590027</v>
      </c>
      <c r="L726" s="43">
        <v>335.65107192822484</v>
      </c>
      <c r="M726" s="43">
        <v>1</v>
      </c>
      <c r="N726" s="43">
        <v>3822.0045866966248</v>
      </c>
      <c r="O726" s="43">
        <v>0</v>
      </c>
      <c r="P726" s="43">
        <v>1408.0277610691942</v>
      </c>
      <c r="Q726" s="43">
        <v>7877.1767055631735</v>
      </c>
      <c r="R726" s="43">
        <v>2579.1762622843112</v>
      </c>
      <c r="S726" s="43">
        <v>665.05839243343667</v>
      </c>
      <c r="T726" s="43">
        <v>2644.1841587424278</v>
      </c>
      <c r="U726" s="43">
        <v>384.48075970539821</v>
      </c>
      <c r="V726" s="43">
        <v>1</v>
      </c>
      <c r="W726" s="43">
        <v>2098.9132754802704</v>
      </c>
      <c r="X726" s="43">
        <v>0</v>
      </c>
      <c r="Y726" s="43">
        <v>1558.3861264158149</v>
      </c>
      <c r="Z726" s="56">
        <v>4.0962858836841516</v>
      </c>
      <c r="AA726" s="50">
        <v>4210.8851881928413</v>
      </c>
    </row>
    <row r="727" spans="2:27" x14ac:dyDescent="0.25">
      <c r="B727" s="50">
        <v>724</v>
      </c>
      <c r="C727" s="47">
        <v>7534.6199088511403</v>
      </c>
      <c r="D727" s="43">
        <v>2676.3974843605688</v>
      </c>
      <c r="E727" s="43">
        <v>561.68617431633061</v>
      </c>
      <c r="F727" s="43">
        <v>2080.9229128062725</v>
      </c>
      <c r="G727" s="43">
        <v>408.65475149515453</v>
      </c>
      <c r="H727" s="43">
        <v>6912.547624963503</v>
      </c>
      <c r="I727" s="43">
        <v>2351.9060740617451</v>
      </c>
      <c r="J727" s="43">
        <v>706.22759961390534</v>
      </c>
      <c r="K727" s="43">
        <v>1962.2015532851219</v>
      </c>
      <c r="L727" s="43">
        <v>369.3489023725017</v>
      </c>
      <c r="M727" s="43">
        <v>1</v>
      </c>
      <c r="N727" s="43">
        <v>4891.7627198696136</v>
      </c>
      <c r="O727" s="43">
        <v>0</v>
      </c>
      <c r="P727" s="43">
        <v>728.19177945452839</v>
      </c>
      <c r="Q727" s="43">
        <v>7506.0236145386307</v>
      </c>
      <c r="R727" s="43">
        <v>3120.3740276427079</v>
      </c>
      <c r="S727" s="43">
        <v>726.73557661545897</v>
      </c>
      <c r="T727" s="43">
        <v>3847.2640518844128</v>
      </c>
      <c r="U727" s="43">
        <v>433.41277399177591</v>
      </c>
      <c r="V727" s="43">
        <v>0</v>
      </c>
      <c r="W727" s="43">
        <v>2399.470832824707</v>
      </c>
      <c r="X727" s="43">
        <v>0</v>
      </c>
      <c r="Y727" s="43">
        <v>831.74698024378927</v>
      </c>
      <c r="Z727" s="56">
        <v>4.0885670638394913</v>
      </c>
      <c r="AA727" s="50">
        <v>4068.3715798102894</v>
      </c>
    </row>
    <row r="728" spans="2:27" x14ac:dyDescent="0.25">
      <c r="B728" s="50">
        <v>725</v>
      </c>
      <c r="C728" s="47">
        <v>6120.8314529274212</v>
      </c>
      <c r="D728" s="43">
        <v>2510.6748575780252</v>
      </c>
      <c r="E728" s="43">
        <v>633.54518807273962</v>
      </c>
      <c r="F728" s="43">
        <v>3843.3361110091209</v>
      </c>
      <c r="G728" s="43">
        <v>393.31450600674083</v>
      </c>
      <c r="H728" s="43">
        <v>6612.2416059440102</v>
      </c>
      <c r="I728" s="43">
        <v>3287.6454921947561</v>
      </c>
      <c r="J728" s="43">
        <v>672.68187130724777</v>
      </c>
      <c r="K728" s="43">
        <v>3301.8886134028435</v>
      </c>
      <c r="L728" s="43">
        <v>352.89264159627209</v>
      </c>
      <c r="M728" s="43">
        <v>0</v>
      </c>
      <c r="N728" s="43">
        <v>4854.4886302947998</v>
      </c>
      <c r="O728" s="43">
        <v>0</v>
      </c>
      <c r="P728" s="43">
        <v>605.33896996032354</v>
      </c>
      <c r="Q728" s="43">
        <v>7450.5880229217946</v>
      </c>
      <c r="R728" s="43">
        <v>2853.6456367274814</v>
      </c>
      <c r="S728" s="43">
        <v>715.44337851242119</v>
      </c>
      <c r="T728" s="43">
        <v>3502.4654467403889</v>
      </c>
      <c r="U728" s="43">
        <v>383.53441072921731</v>
      </c>
      <c r="V728" s="43">
        <v>1</v>
      </c>
      <c r="W728" s="43">
        <v>3790.7963056564331</v>
      </c>
      <c r="X728" s="43">
        <v>1</v>
      </c>
      <c r="Y728" s="43">
        <v>572.12836163024133</v>
      </c>
      <c r="Z728" s="56">
        <v>3.8611155968875575</v>
      </c>
      <c r="AA728" s="50">
        <v>5249.4158888318398</v>
      </c>
    </row>
    <row r="729" spans="2:27" x14ac:dyDescent="0.25">
      <c r="B729" s="50">
        <v>726</v>
      </c>
      <c r="C729" s="47">
        <v>6326.4704487041099</v>
      </c>
      <c r="D729" s="43">
        <v>2211.5027868357847</v>
      </c>
      <c r="E729" s="43">
        <v>511.93062327832018</v>
      </c>
      <c r="F729" s="43">
        <v>2850.622141212225</v>
      </c>
      <c r="G729" s="43">
        <v>437.17454759030204</v>
      </c>
      <c r="H729" s="43">
        <v>7907.5453030924373</v>
      </c>
      <c r="I729" s="43">
        <v>2989.7546692553992</v>
      </c>
      <c r="J729" s="43">
        <v>821.76357823183844</v>
      </c>
      <c r="K729" s="43">
        <v>2048.1781958043575</v>
      </c>
      <c r="L729" s="43">
        <v>362.29039753423615</v>
      </c>
      <c r="M729" s="43">
        <v>0</v>
      </c>
      <c r="N729" s="43">
        <v>1330.8031475543976</v>
      </c>
      <c r="O729" s="43">
        <v>0</v>
      </c>
      <c r="P729" s="43">
        <v>875.71058834324901</v>
      </c>
      <c r="Q729" s="43">
        <v>7930.638287425224</v>
      </c>
      <c r="R729" s="43">
        <v>3208.9828700219368</v>
      </c>
      <c r="S729" s="43">
        <v>815.51831647701215</v>
      </c>
      <c r="T729" s="43">
        <v>3828.6852616071701</v>
      </c>
      <c r="U729" s="43">
        <v>413.78342111522034</v>
      </c>
      <c r="V729" s="43">
        <v>0</v>
      </c>
      <c r="W729" s="43">
        <v>4613.2575707435608</v>
      </c>
      <c r="X729" s="43">
        <v>0</v>
      </c>
      <c r="Y729" s="43">
        <v>807.0201082237993</v>
      </c>
      <c r="Z729" s="56">
        <v>3.9803423319216353</v>
      </c>
      <c r="AA729" s="50">
        <v>4320.6354435207286</v>
      </c>
    </row>
    <row r="730" spans="2:27" x14ac:dyDescent="0.25">
      <c r="B730" s="50">
        <v>727</v>
      </c>
      <c r="C730" s="47">
        <v>8582.6969816745914</v>
      </c>
      <c r="D730" s="43">
        <v>3014.0552587077054</v>
      </c>
      <c r="E730" s="43">
        <v>600.27976791960566</v>
      </c>
      <c r="F730" s="43">
        <v>2727.3812659084797</v>
      </c>
      <c r="G730" s="43">
        <v>431.57413687382075</v>
      </c>
      <c r="H730" s="43">
        <v>6876.602247183705</v>
      </c>
      <c r="I730" s="43">
        <v>2220.0692926698598</v>
      </c>
      <c r="J730" s="43">
        <v>579.42677290151994</v>
      </c>
      <c r="K730" s="43">
        <v>3358.4619633853436</v>
      </c>
      <c r="L730" s="43">
        <v>464.49467298276431</v>
      </c>
      <c r="M730" s="43">
        <v>0</v>
      </c>
      <c r="N730" s="43">
        <v>3444.3109035491943</v>
      </c>
      <c r="O730" s="43">
        <v>0</v>
      </c>
      <c r="P730" s="43">
        <v>1209.2195127982568</v>
      </c>
      <c r="Q730" s="43">
        <v>8333.2339496852728</v>
      </c>
      <c r="R730" s="43">
        <v>3622.8795556014161</v>
      </c>
      <c r="S730" s="43">
        <v>846.43345060913975</v>
      </c>
      <c r="T730" s="43">
        <v>3988.2553738355637</v>
      </c>
      <c r="U730" s="43">
        <v>409.22713954653022</v>
      </c>
      <c r="V730" s="43">
        <v>0</v>
      </c>
      <c r="W730" s="43">
        <v>4034.7238614559174</v>
      </c>
      <c r="X730" s="43">
        <v>0</v>
      </c>
      <c r="Y730" s="43">
        <v>1089.0343262486338</v>
      </c>
      <c r="Z730" s="56">
        <v>4.0945992587068858</v>
      </c>
      <c r="AA730" s="50">
        <v>4444.8866224397416</v>
      </c>
    </row>
    <row r="731" spans="2:27" x14ac:dyDescent="0.25">
      <c r="B731" s="50">
        <v>728</v>
      </c>
      <c r="C731" s="47">
        <v>5527.2428582847688</v>
      </c>
      <c r="D731" s="43">
        <v>2756.2541542786621</v>
      </c>
      <c r="E731" s="43">
        <v>542.87973546017258</v>
      </c>
      <c r="F731" s="43">
        <v>1694.5418253540993</v>
      </c>
      <c r="G731" s="43">
        <v>378.15822049178075</v>
      </c>
      <c r="H731" s="43">
        <v>5733.562559086593</v>
      </c>
      <c r="I731" s="43">
        <v>2822.1306424857198</v>
      </c>
      <c r="J731" s="43">
        <v>748.78204992351198</v>
      </c>
      <c r="K731" s="43">
        <v>3025.2738380432129</v>
      </c>
      <c r="L731" s="43">
        <v>339.29015635023069</v>
      </c>
      <c r="M731" s="43">
        <v>0</v>
      </c>
      <c r="N731" s="43">
        <v>3616.423820734024</v>
      </c>
      <c r="O731" s="43">
        <v>0</v>
      </c>
      <c r="P731" s="43">
        <v>1106.089093377424</v>
      </c>
      <c r="Q731" s="43">
        <v>6914.962750966597</v>
      </c>
      <c r="R731" s="43">
        <v>3102.9544093137924</v>
      </c>
      <c r="S731" s="43">
        <v>717.09690964066806</v>
      </c>
      <c r="T731" s="43">
        <v>3947.8410714864731</v>
      </c>
      <c r="U731" s="43">
        <v>427.98835851174408</v>
      </c>
      <c r="V731" s="43">
        <v>0</v>
      </c>
      <c r="W731" s="43">
        <v>1507.4479691982269</v>
      </c>
      <c r="X731" s="43">
        <v>0</v>
      </c>
      <c r="Y731" s="43">
        <v>637.61165054118806</v>
      </c>
      <c r="Z731" s="56">
        <v>3.8832665216863997</v>
      </c>
      <c r="AA731" s="50">
        <v>4148.7864430491782</v>
      </c>
    </row>
    <row r="732" spans="2:27" x14ac:dyDescent="0.25">
      <c r="B732" s="50">
        <v>729</v>
      </c>
      <c r="C732" s="47">
        <v>7305.4474828194489</v>
      </c>
      <c r="D732" s="43">
        <v>2833.7863766858172</v>
      </c>
      <c r="E732" s="43">
        <v>716.03112780814445</v>
      </c>
      <c r="F732" s="43">
        <v>1857.3719204962254</v>
      </c>
      <c r="G732" s="43">
        <v>444.96889438063846</v>
      </c>
      <c r="H732" s="43">
        <v>7166.1001575016935</v>
      </c>
      <c r="I732" s="43">
        <v>2716.8118120216486</v>
      </c>
      <c r="J732" s="43">
        <v>672.00947947565999</v>
      </c>
      <c r="K732" s="43">
        <v>2295.8499354124069</v>
      </c>
      <c r="L732" s="43">
        <v>405.72569837621307</v>
      </c>
      <c r="M732" s="43">
        <v>0</v>
      </c>
      <c r="N732" s="43">
        <v>4046.8845362663269</v>
      </c>
      <c r="O732" s="43">
        <v>0</v>
      </c>
      <c r="P732" s="43">
        <v>951.35409764587121</v>
      </c>
      <c r="Q732" s="43">
        <v>7425.228238881944</v>
      </c>
      <c r="R732" s="43">
        <v>2791.9958788843028</v>
      </c>
      <c r="S732" s="43">
        <v>646.92134931563055</v>
      </c>
      <c r="T732" s="43">
        <v>3200.1796121895313</v>
      </c>
      <c r="U732" s="43">
        <v>367.34532668501242</v>
      </c>
      <c r="V732" s="43">
        <v>0</v>
      </c>
      <c r="W732" s="43">
        <v>3579.530175447464</v>
      </c>
      <c r="X732" s="43">
        <v>0</v>
      </c>
      <c r="Y732" s="43">
        <v>714.08301982934017</v>
      </c>
      <c r="Z732" s="56">
        <v>4.030101528636207</v>
      </c>
      <c r="AA732" s="50">
        <v>3829.1021445255064</v>
      </c>
    </row>
    <row r="733" spans="2:27" x14ac:dyDescent="0.25">
      <c r="B733" s="50">
        <v>730</v>
      </c>
      <c r="C733" s="47">
        <v>9963.1190794284139</v>
      </c>
      <c r="D733" s="43">
        <v>3093.2947117851236</v>
      </c>
      <c r="E733" s="43">
        <v>614.15742303113075</v>
      </c>
      <c r="F733" s="43">
        <v>2586.211099177599</v>
      </c>
      <c r="G733" s="43">
        <v>373.66967364943991</v>
      </c>
      <c r="H733" s="43">
        <v>8212.6457205662009</v>
      </c>
      <c r="I733" s="43">
        <v>3169.0017746495532</v>
      </c>
      <c r="J733" s="43">
        <v>710.34513624978854</v>
      </c>
      <c r="K733" s="43">
        <v>1549.3692956864834</v>
      </c>
      <c r="L733" s="43">
        <v>338.30603509080657</v>
      </c>
      <c r="M733" s="43">
        <v>0</v>
      </c>
      <c r="N733" s="43">
        <v>4677.1890478134155</v>
      </c>
      <c r="O733" s="43">
        <v>0</v>
      </c>
      <c r="P733" s="43">
        <v>897.1207875003571</v>
      </c>
      <c r="Q733" s="43">
        <v>7081.7927890971314</v>
      </c>
      <c r="R733" s="43">
        <v>3080.970962788153</v>
      </c>
      <c r="S733" s="43">
        <v>692.1512712089384</v>
      </c>
      <c r="T733" s="43">
        <v>3108.7322443723679</v>
      </c>
      <c r="U733" s="43">
        <v>425.38781521575345</v>
      </c>
      <c r="V733" s="43">
        <v>0</v>
      </c>
      <c r="W733" s="43">
        <v>4447.3064041137695</v>
      </c>
      <c r="X733" s="43">
        <v>0</v>
      </c>
      <c r="Y733" s="43">
        <v>625.46348348014965</v>
      </c>
      <c r="Z733" s="56">
        <v>3.9544839699731247</v>
      </c>
      <c r="AA733" s="50">
        <v>3891.5406408353533</v>
      </c>
    </row>
    <row r="734" spans="2:27" x14ac:dyDescent="0.25">
      <c r="B734" s="50">
        <v>731</v>
      </c>
      <c r="C734" s="47">
        <v>6624.8836407806739</v>
      </c>
      <c r="D734" s="43">
        <v>2880.8208172806153</v>
      </c>
      <c r="E734" s="43">
        <v>672.95915377191238</v>
      </c>
      <c r="F734" s="43">
        <v>3582.0623092353344</v>
      </c>
      <c r="G734" s="43">
        <v>469.06857725579601</v>
      </c>
      <c r="H734" s="43">
        <v>8645.7867668548752</v>
      </c>
      <c r="I734" s="43">
        <v>2540.0258138378831</v>
      </c>
      <c r="J734" s="43">
        <v>682.71825252742553</v>
      </c>
      <c r="K734" s="43">
        <v>2144.3575949966908</v>
      </c>
      <c r="L734" s="43">
        <v>433.03315696917207</v>
      </c>
      <c r="M734" s="43">
        <v>0</v>
      </c>
      <c r="N734" s="43">
        <v>2267.5550744533539</v>
      </c>
      <c r="O734" s="43">
        <v>0</v>
      </c>
      <c r="P734" s="43">
        <v>1119.6195981097574</v>
      </c>
      <c r="Q734" s="43">
        <v>6571.4980227575916</v>
      </c>
      <c r="R734" s="43">
        <v>2909.218222805288</v>
      </c>
      <c r="S734" s="43">
        <v>682.74483892874673</v>
      </c>
      <c r="T734" s="43">
        <v>3393.6835613846779</v>
      </c>
      <c r="U734" s="43">
        <v>452.83968857624586</v>
      </c>
      <c r="V734" s="43">
        <v>0</v>
      </c>
      <c r="W734" s="43">
        <v>4060.1756134033203</v>
      </c>
      <c r="X734" s="43">
        <v>1</v>
      </c>
      <c r="Y734" s="43">
        <v>936.13270476707828</v>
      </c>
      <c r="Z734" s="56">
        <v>3.9606156718199679</v>
      </c>
      <c r="AA734" s="50">
        <v>4026.1712724810095</v>
      </c>
    </row>
    <row r="735" spans="2:27" x14ac:dyDescent="0.25">
      <c r="B735" s="50">
        <v>732</v>
      </c>
      <c r="C735" s="47">
        <v>7702.2058425402047</v>
      </c>
      <c r="D735" s="43">
        <v>2323.599034941823</v>
      </c>
      <c r="E735" s="43">
        <v>598.85477731959236</v>
      </c>
      <c r="F735" s="43">
        <v>2882.2310201823711</v>
      </c>
      <c r="G735" s="43">
        <v>466.79448768505898</v>
      </c>
      <c r="H735" s="43">
        <v>8484.9456195232196</v>
      </c>
      <c r="I735" s="43">
        <v>2710.761802433839</v>
      </c>
      <c r="J735" s="43">
        <v>587.27008166837118</v>
      </c>
      <c r="K735" s="43">
        <v>3110.400724709034</v>
      </c>
      <c r="L735" s="43">
        <v>322.52595759721743</v>
      </c>
      <c r="M735" s="43">
        <v>0</v>
      </c>
      <c r="N735" s="43">
        <v>2350.851743221283</v>
      </c>
      <c r="O735" s="43">
        <v>0</v>
      </c>
      <c r="P735" s="43">
        <v>950.50883402640648</v>
      </c>
      <c r="Q735" s="43">
        <v>8765.3295147554345</v>
      </c>
      <c r="R735" s="43">
        <v>2571.6989094308847</v>
      </c>
      <c r="S735" s="43">
        <v>624.83611499690437</v>
      </c>
      <c r="T735" s="43">
        <v>2707.7393978834152</v>
      </c>
      <c r="U735" s="43">
        <v>334.81800256679162</v>
      </c>
      <c r="V735" s="43">
        <v>0</v>
      </c>
      <c r="W735" s="43">
        <v>1091.9155194759369</v>
      </c>
      <c r="X735" s="43">
        <v>0</v>
      </c>
      <c r="Y735" s="43">
        <v>793.39602512611509</v>
      </c>
      <c r="Z735" s="56">
        <v>4.0063591408529113</v>
      </c>
      <c r="AA735" s="50">
        <v>3994.7546829828789</v>
      </c>
    </row>
    <row r="736" spans="2:27" x14ac:dyDescent="0.25">
      <c r="B736" s="50">
        <v>733</v>
      </c>
      <c r="C736" s="47">
        <v>6757.762850977394</v>
      </c>
      <c r="D736" s="43">
        <v>3113.1214569489689</v>
      </c>
      <c r="E736" s="43">
        <v>658.35050540148609</v>
      </c>
      <c r="F736" s="43">
        <v>2336.0752572119236</v>
      </c>
      <c r="G736" s="43">
        <v>422.20217876753452</v>
      </c>
      <c r="H736" s="43">
        <v>7851.6360652138046</v>
      </c>
      <c r="I736" s="43">
        <v>2825.9004041160142</v>
      </c>
      <c r="J736" s="43">
        <v>605.80053364643516</v>
      </c>
      <c r="K736" s="43">
        <v>2109.1092048585415</v>
      </c>
      <c r="L736" s="43">
        <v>368.10377147247453</v>
      </c>
      <c r="M736" s="43">
        <v>0</v>
      </c>
      <c r="N736" s="43">
        <v>1040.1704399585724</v>
      </c>
      <c r="O736" s="43">
        <v>0</v>
      </c>
      <c r="P736" s="43">
        <v>618.63200157491929</v>
      </c>
      <c r="Q736" s="43">
        <v>6763.2485007585037</v>
      </c>
      <c r="R736" s="43">
        <v>2270.0174303513472</v>
      </c>
      <c r="S736" s="43">
        <v>550.69822578971059</v>
      </c>
      <c r="T736" s="43">
        <v>1600.2460832893848</v>
      </c>
      <c r="U736" s="43">
        <v>368.1094255360469</v>
      </c>
      <c r="V736" s="43">
        <v>0</v>
      </c>
      <c r="W736" s="43">
        <v>4764.884838104248</v>
      </c>
      <c r="X736" s="43">
        <v>0</v>
      </c>
      <c r="Y736" s="43">
        <v>925.74758582376035</v>
      </c>
      <c r="Z736" s="56">
        <v>4.0241728081146046</v>
      </c>
      <c r="AA736" s="50">
        <v>3119.2297806927368</v>
      </c>
    </row>
    <row r="737" spans="2:27" x14ac:dyDescent="0.25">
      <c r="B737" s="50">
        <v>734</v>
      </c>
      <c r="C737" s="47">
        <v>6930.9351332518618</v>
      </c>
      <c r="D737" s="43">
        <v>2954.3557098119136</v>
      </c>
      <c r="E737" s="43">
        <v>583.62206952056272</v>
      </c>
      <c r="F737" s="43">
        <v>3109.6058917045593</v>
      </c>
      <c r="G737" s="43">
        <v>404.9500850737133</v>
      </c>
      <c r="H737" s="43">
        <v>6633.5598130242734</v>
      </c>
      <c r="I737" s="43">
        <v>2670.3847614805172</v>
      </c>
      <c r="J737" s="43">
        <v>526.6792376333201</v>
      </c>
      <c r="K737" s="43">
        <v>2229.7652827203274</v>
      </c>
      <c r="L737" s="43">
        <v>348.87612570420185</v>
      </c>
      <c r="M737" s="43">
        <v>0</v>
      </c>
      <c r="N737" s="43">
        <v>3065.0689923763275</v>
      </c>
      <c r="O737" s="43">
        <v>0</v>
      </c>
      <c r="P737" s="43">
        <v>518.78506379926637</v>
      </c>
      <c r="Q737" s="43">
        <v>6625.4144867280966</v>
      </c>
      <c r="R737" s="43">
        <v>2254.3170441097909</v>
      </c>
      <c r="S737" s="43">
        <v>524.68516257289991</v>
      </c>
      <c r="T737" s="43">
        <v>1748.2947987318039</v>
      </c>
      <c r="U737" s="43">
        <v>427.10326960855696</v>
      </c>
      <c r="V737" s="43">
        <v>0</v>
      </c>
      <c r="W737" s="43">
        <v>3952.3695933818817</v>
      </c>
      <c r="X737" s="43">
        <v>0</v>
      </c>
      <c r="Y737" s="43">
        <v>1078.235046512053</v>
      </c>
      <c r="Z737" s="56">
        <v>4.0991900627802522</v>
      </c>
      <c r="AA737" s="50">
        <v>3068.8537416142544</v>
      </c>
    </row>
    <row r="738" spans="2:27" x14ac:dyDescent="0.25">
      <c r="B738" s="50">
        <v>735</v>
      </c>
      <c r="C738" s="47">
        <v>6655.7179469273051</v>
      </c>
      <c r="D738" s="43">
        <v>2509.5977840424935</v>
      </c>
      <c r="E738" s="43">
        <v>799.87128630529151</v>
      </c>
      <c r="F738" s="43">
        <v>2414.3777027726173</v>
      </c>
      <c r="G738" s="43">
        <v>384.12486097482952</v>
      </c>
      <c r="H738" s="43">
        <v>5971.2270661481771</v>
      </c>
      <c r="I738" s="43">
        <v>2721.962299987285</v>
      </c>
      <c r="J738" s="43">
        <v>578.00551661041015</v>
      </c>
      <c r="K738" s="43">
        <v>2886.9727957248688</v>
      </c>
      <c r="L738" s="43">
        <v>430.31820268515526</v>
      </c>
      <c r="M738" s="43">
        <v>0</v>
      </c>
      <c r="N738" s="43">
        <v>4081.0001499652863</v>
      </c>
      <c r="O738" s="43">
        <v>0</v>
      </c>
      <c r="P738" s="43">
        <v>758.18192591116804</v>
      </c>
      <c r="Q738" s="43">
        <v>7758.7843013492529</v>
      </c>
      <c r="R738" s="43">
        <v>2330.6707199719335</v>
      </c>
      <c r="S738" s="43">
        <v>570.1693137195947</v>
      </c>
      <c r="T738" s="43">
        <v>2060.6224997341633</v>
      </c>
      <c r="U738" s="43">
        <v>395.69867853150282</v>
      </c>
      <c r="V738" s="43">
        <v>0</v>
      </c>
      <c r="W738" s="43">
        <v>3389.4994945526123</v>
      </c>
      <c r="X738" s="43">
        <v>0</v>
      </c>
      <c r="Y738" s="43">
        <v>848.90781102113294</v>
      </c>
      <c r="Z738" s="56">
        <v>4.0169158390459359</v>
      </c>
      <c r="AA738" s="50">
        <v>3514.1252839041672</v>
      </c>
    </row>
    <row r="739" spans="2:27" x14ac:dyDescent="0.25">
      <c r="B739" s="50">
        <v>736</v>
      </c>
      <c r="C739" s="47">
        <v>9006.4935569243771</v>
      </c>
      <c r="D739" s="43">
        <v>2922.7331936577689</v>
      </c>
      <c r="E739" s="43">
        <v>579.6356860812416</v>
      </c>
      <c r="F739" s="43">
        <v>2805.3504021465778</v>
      </c>
      <c r="G739" s="43">
        <v>445.97822769863296</v>
      </c>
      <c r="H739" s="43">
        <v>7895.4241916964202</v>
      </c>
      <c r="I739" s="43">
        <v>2689.3327670015456</v>
      </c>
      <c r="J739" s="43">
        <v>638.34097623297112</v>
      </c>
      <c r="K739" s="43">
        <v>1682.8325279057026</v>
      </c>
      <c r="L739" s="43">
        <v>493.78729879226228</v>
      </c>
      <c r="M739" s="43">
        <v>0</v>
      </c>
      <c r="N739" s="43">
        <v>2990.1440482139587</v>
      </c>
      <c r="O739" s="43">
        <v>0</v>
      </c>
      <c r="P739" s="43">
        <v>766.82389183199439</v>
      </c>
      <c r="Q739" s="43">
        <v>5647.4102413066157</v>
      </c>
      <c r="R739" s="43">
        <v>2241.5799835394346</v>
      </c>
      <c r="S739" s="43">
        <v>538.42270850962257</v>
      </c>
      <c r="T739" s="43">
        <v>1743.2464405894279</v>
      </c>
      <c r="U739" s="43">
        <v>345.76916250970044</v>
      </c>
      <c r="V739" s="43">
        <v>0</v>
      </c>
      <c r="W739" s="43">
        <v>4714.9118883609772</v>
      </c>
      <c r="X739" s="43">
        <v>0</v>
      </c>
      <c r="Y739" s="43">
        <v>715.47705252771686</v>
      </c>
      <c r="Z739" s="56">
        <v>3.9461144590955808</v>
      </c>
      <c r="AA739" s="50">
        <v>2918.4223255131528</v>
      </c>
    </row>
    <row r="740" spans="2:27" x14ac:dyDescent="0.25">
      <c r="B740" s="50">
        <v>737</v>
      </c>
      <c r="C740" s="47">
        <v>5584.1537595650434</v>
      </c>
      <c r="D740" s="43">
        <v>2327.4075954577993</v>
      </c>
      <c r="E740" s="43">
        <v>713.95616948195834</v>
      </c>
      <c r="F740" s="43">
        <v>2894.5032730698586</v>
      </c>
      <c r="G740" s="43">
        <v>459.48785146743785</v>
      </c>
      <c r="H740" s="43">
        <v>9726.7043638087853</v>
      </c>
      <c r="I740" s="43">
        <v>2472.1990154889913</v>
      </c>
      <c r="J740" s="43">
        <v>646.82392794633415</v>
      </c>
      <c r="K740" s="43">
        <v>3735.4650038480759</v>
      </c>
      <c r="L740" s="43">
        <v>370.71973782808834</v>
      </c>
      <c r="M740" s="43">
        <v>0</v>
      </c>
      <c r="N740" s="43">
        <v>1282.6850645542145</v>
      </c>
      <c r="O740" s="43">
        <v>0</v>
      </c>
      <c r="P740" s="43">
        <v>950.15544673808199</v>
      </c>
      <c r="Q740" s="43">
        <v>6106.0516398163918</v>
      </c>
      <c r="R740" s="43">
        <v>2362.9035738194425</v>
      </c>
      <c r="S740" s="43">
        <v>616.59471182953132</v>
      </c>
      <c r="T740" s="43">
        <v>2112.9814282059669</v>
      </c>
      <c r="U740" s="43">
        <v>440.36250236168718</v>
      </c>
      <c r="V740" s="43">
        <v>0</v>
      </c>
      <c r="W740" s="43">
        <v>3553.9588334560394</v>
      </c>
      <c r="X740" s="43">
        <v>0</v>
      </c>
      <c r="Y740" s="43">
        <v>595.13694230570661</v>
      </c>
      <c r="Z740" s="56">
        <v>3.9893609172892579</v>
      </c>
      <c r="AA740" s="50">
        <v>3168.1500165247166</v>
      </c>
    </row>
    <row r="741" spans="2:27" x14ac:dyDescent="0.25">
      <c r="B741" s="50">
        <v>738</v>
      </c>
      <c r="C741" s="47">
        <v>6552.8263375131501</v>
      </c>
      <c r="D741" s="43">
        <v>2395.6821945721358</v>
      </c>
      <c r="E741" s="43">
        <v>555.29802868755985</v>
      </c>
      <c r="F741" s="43">
        <v>1886.9733865559101</v>
      </c>
      <c r="G741" s="43">
        <v>365.96923957764466</v>
      </c>
      <c r="H741" s="43">
        <v>9381.8888812429341</v>
      </c>
      <c r="I741" s="43">
        <v>2820.2168245972907</v>
      </c>
      <c r="J741" s="43">
        <v>727.16719859009254</v>
      </c>
      <c r="K741" s="43">
        <v>2742.853686362505</v>
      </c>
      <c r="L741" s="43">
        <v>397.73586818482329</v>
      </c>
      <c r="M741" s="43">
        <v>0</v>
      </c>
      <c r="N741" s="43">
        <v>2439.3315992355347</v>
      </c>
      <c r="O741" s="43">
        <v>0</v>
      </c>
      <c r="P741" s="43">
        <v>1292.2016383496787</v>
      </c>
      <c r="Q741" s="43">
        <v>6212.4298338855133</v>
      </c>
      <c r="R741" s="43">
        <v>2464.5964575047501</v>
      </c>
      <c r="S741" s="43">
        <v>641.94560516548427</v>
      </c>
      <c r="T741" s="43">
        <v>2456.1128543317318</v>
      </c>
      <c r="U741" s="43">
        <v>431.24528726270347</v>
      </c>
      <c r="V741" s="43">
        <v>0</v>
      </c>
      <c r="W741" s="43">
        <v>3226.2667877674103</v>
      </c>
      <c r="X741" s="43">
        <v>0</v>
      </c>
      <c r="Y741" s="43">
        <v>1362.825796561101</v>
      </c>
      <c r="Z741" s="56">
        <v>4.2641824344877595</v>
      </c>
      <c r="AA741" s="50">
        <v>3097.0368273506128</v>
      </c>
    </row>
    <row r="742" spans="2:27" x14ac:dyDescent="0.25">
      <c r="B742" s="50">
        <v>739</v>
      </c>
      <c r="C742" s="47">
        <v>10077.091364639968</v>
      </c>
      <c r="D742" s="43">
        <v>2400.3064362635105</v>
      </c>
      <c r="E742" s="43">
        <v>705.64458037400323</v>
      </c>
      <c r="F742" s="43">
        <v>3125.1432068645954</v>
      </c>
      <c r="G742" s="43">
        <v>349.05881596165273</v>
      </c>
      <c r="H742" s="43">
        <v>9076.1065161031529</v>
      </c>
      <c r="I742" s="43">
        <v>2333.3119503339635</v>
      </c>
      <c r="J742" s="43">
        <v>541.92385035943846</v>
      </c>
      <c r="K742" s="43">
        <v>1679.2635218799114</v>
      </c>
      <c r="L742" s="43">
        <v>448.20607391491785</v>
      </c>
      <c r="M742" s="43">
        <v>0</v>
      </c>
      <c r="N742" s="43">
        <v>3438.6271529197693</v>
      </c>
      <c r="O742" s="43">
        <v>0</v>
      </c>
      <c r="P742" s="43">
        <v>812.41806431823579</v>
      </c>
      <c r="Q742" s="43">
        <v>5937.9929899878171</v>
      </c>
      <c r="R742" s="43">
        <v>2567.8649556979585</v>
      </c>
      <c r="S742" s="43">
        <v>592.10247531573498</v>
      </c>
      <c r="T742" s="43">
        <v>2133.9864519238472</v>
      </c>
      <c r="U742" s="43">
        <v>358.44844260289045</v>
      </c>
      <c r="V742" s="43">
        <v>0</v>
      </c>
      <c r="W742" s="43">
        <v>1384.1919634342194</v>
      </c>
      <c r="X742" s="43">
        <v>0</v>
      </c>
      <c r="Y742" s="43">
        <v>875.69801801955066</v>
      </c>
      <c r="Z742" s="56">
        <v>3.9672715000548258</v>
      </c>
      <c r="AA742" s="50">
        <v>3173.5653371225676</v>
      </c>
    </row>
    <row r="743" spans="2:27" x14ac:dyDescent="0.25">
      <c r="B743" s="50">
        <v>740</v>
      </c>
      <c r="C743" s="47">
        <v>7754.8825615481419</v>
      </c>
      <c r="D743" s="43">
        <v>2158.4244540552686</v>
      </c>
      <c r="E743" s="43">
        <v>675.28522399029839</v>
      </c>
      <c r="F743" s="43">
        <v>2016.0257996618748</v>
      </c>
      <c r="G743" s="43">
        <v>414.79015086672194</v>
      </c>
      <c r="H743" s="43">
        <v>5511.0162386194515</v>
      </c>
      <c r="I743" s="43">
        <v>2764.4087490805928</v>
      </c>
      <c r="J743" s="43">
        <v>639.20924257088382</v>
      </c>
      <c r="K743" s="43">
        <v>2387.3222923278809</v>
      </c>
      <c r="L743" s="43">
        <v>385.22717435944315</v>
      </c>
      <c r="M743" s="43">
        <v>0</v>
      </c>
      <c r="N743" s="43">
        <v>1024.3798735141754</v>
      </c>
      <c r="O743" s="43">
        <v>0</v>
      </c>
      <c r="P743" s="43">
        <v>980.77297701900147</v>
      </c>
      <c r="Q743" s="43">
        <v>8745.1078103662185</v>
      </c>
      <c r="R743" s="43">
        <v>2187.0109990833607</v>
      </c>
      <c r="S743" s="43">
        <v>532.62360993158416</v>
      </c>
      <c r="T743" s="43">
        <v>1624.8119708895683</v>
      </c>
      <c r="U743" s="43">
        <v>385.3092035446939</v>
      </c>
      <c r="V743" s="43">
        <v>0</v>
      </c>
      <c r="W743" s="43">
        <v>3827.7413508892059</v>
      </c>
      <c r="X743" s="43">
        <v>0</v>
      </c>
      <c r="Y743" s="43">
        <v>1057.8109601503784</v>
      </c>
      <c r="Z743" s="56">
        <v>3.9915784519971691</v>
      </c>
      <c r="AA743" s="50">
        <v>3626.3507702254956</v>
      </c>
    </row>
    <row r="744" spans="2:27" x14ac:dyDescent="0.25">
      <c r="B744" s="50">
        <v>741</v>
      </c>
      <c r="C744" s="47">
        <v>6079.3844618141866</v>
      </c>
      <c r="D744" s="43">
        <v>2476.443982368929</v>
      </c>
      <c r="E744" s="43">
        <v>590.89606818317395</v>
      </c>
      <c r="F744" s="43">
        <v>2069.1425156593323</v>
      </c>
      <c r="G744" s="43">
        <v>429.2712807751642</v>
      </c>
      <c r="H744" s="43">
        <v>6331.160915256718</v>
      </c>
      <c r="I744" s="43">
        <v>2454.0289402011895</v>
      </c>
      <c r="J744" s="43">
        <v>646.99828297453826</v>
      </c>
      <c r="K744" s="43">
        <v>2150.445604622364</v>
      </c>
      <c r="L744" s="43">
        <v>463.78918079875672</v>
      </c>
      <c r="M744" s="43">
        <v>0</v>
      </c>
      <c r="N744" s="43">
        <v>4528.6960384845734</v>
      </c>
      <c r="O744" s="43">
        <v>0</v>
      </c>
      <c r="P744" s="43">
        <v>1142.0348600389852</v>
      </c>
      <c r="Q744" s="43">
        <v>7519.0711067310713</v>
      </c>
      <c r="R744" s="43">
        <v>2844.6141873876663</v>
      </c>
      <c r="S744" s="43">
        <v>728.13173417367511</v>
      </c>
      <c r="T744" s="43">
        <v>3136.1223505437374</v>
      </c>
      <c r="U744" s="43">
        <v>411.82654862154106</v>
      </c>
      <c r="V744" s="43">
        <v>0</v>
      </c>
      <c r="W744" s="43">
        <v>4573.5524749755859</v>
      </c>
      <c r="X744" s="43">
        <v>1</v>
      </c>
      <c r="Y744" s="43">
        <v>979.67034902438036</v>
      </c>
      <c r="Z744" s="56">
        <v>4.2246797750114542</v>
      </c>
      <c r="AA744" s="50">
        <v>3933.892546077534</v>
      </c>
    </row>
    <row r="745" spans="2:27" x14ac:dyDescent="0.25">
      <c r="B745" s="50">
        <v>742</v>
      </c>
      <c r="C745" s="47">
        <v>6019.7342432361165</v>
      </c>
      <c r="D745" s="43">
        <v>3161.4942787801538</v>
      </c>
      <c r="E745" s="43">
        <v>580.94926877887758</v>
      </c>
      <c r="F745" s="43">
        <v>2892.1026085317135</v>
      </c>
      <c r="G745" s="43">
        <v>384.02304998460949</v>
      </c>
      <c r="H745" s="43">
        <v>5851.0738399009442</v>
      </c>
      <c r="I745" s="43">
        <v>3000.0867644250379</v>
      </c>
      <c r="J745" s="43">
        <v>576.37349773691255</v>
      </c>
      <c r="K745" s="43">
        <v>1574.0383233129978</v>
      </c>
      <c r="L745" s="43">
        <v>451.36801761089828</v>
      </c>
      <c r="M745" s="43">
        <v>0</v>
      </c>
      <c r="N745" s="43">
        <v>4135.1227998733521</v>
      </c>
      <c r="O745" s="43">
        <v>0</v>
      </c>
      <c r="P745" s="43">
        <v>1206.8691598552682</v>
      </c>
      <c r="Q745" s="43">
        <v>6026.8271718185333</v>
      </c>
      <c r="R745" s="43">
        <v>2382.9284240100214</v>
      </c>
      <c r="S745" s="43">
        <v>613.38028138048082</v>
      </c>
      <c r="T745" s="43">
        <v>2614.9342611432076</v>
      </c>
      <c r="U745" s="43">
        <v>405.60858849847801</v>
      </c>
      <c r="V745" s="43">
        <v>0</v>
      </c>
      <c r="W745" s="43">
        <v>3747.0927865505219</v>
      </c>
      <c r="X745" s="43">
        <v>0</v>
      </c>
      <c r="Y745" s="43">
        <v>1155.7034300477981</v>
      </c>
      <c r="Z745" s="56">
        <v>4.1413193807847541</v>
      </c>
      <c r="AA745" s="50">
        <v>3149.6432724729934</v>
      </c>
    </row>
    <row r="746" spans="2:27" x14ac:dyDescent="0.25">
      <c r="B746" s="50">
        <v>743</v>
      </c>
      <c r="C746" s="47">
        <v>6294.4475133062197</v>
      </c>
      <c r="D746" s="43">
        <v>2804.526057148249</v>
      </c>
      <c r="E746" s="43">
        <v>637.43246970353619</v>
      </c>
      <c r="F746" s="43">
        <v>3912.5824001431465</v>
      </c>
      <c r="G746" s="43">
        <v>433.64582650723088</v>
      </c>
      <c r="H746" s="43">
        <v>8007.5894853429145</v>
      </c>
      <c r="I746" s="43">
        <v>2512.3858276215715</v>
      </c>
      <c r="J746" s="43">
        <v>635.33587571050339</v>
      </c>
      <c r="K746" s="43">
        <v>2824.4860000908375</v>
      </c>
      <c r="L746" s="43">
        <v>461.03754636304882</v>
      </c>
      <c r="M746" s="43">
        <v>0</v>
      </c>
      <c r="N746" s="43">
        <v>4267.8222224712372</v>
      </c>
      <c r="O746" s="43">
        <v>0</v>
      </c>
      <c r="P746" s="43">
        <v>1031.4129117612526</v>
      </c>
      <c r="Q746" s="43">
        <v>6149.9473443745555</v>
      </c>
      <c r="R746" s="43">
        <v>2312.4721441288693</v>
      </c>
      <c r="S746" s="43">
        <v>582.04282365880817</v>
      </c>
      <c r="T746" s="43">
        <v>1754.8082605004311</v>
      </c>
      <c r="U746" s="43">
        <v>355.73367741545798</v>
      </c>
      <c r="V746" s="43">
        <v>0</v>
      </c>
      <c r="W746" s="43">
        <v>4521.5074579715729</v>
      </c>
      <c r="X746" s="43">
        <v>0</v>
      </c>
      <c r="Y746" s="43">
        <v>1321.1109866794122</v>
      </c>
      <c r="Z746" s="56">
        <v>4.2211436089330601</v>
      </c>
      <c r="AA746" s="50">
        <v>2879.552409530656</v>
      </c>
    </row>
    <row r="747" spans="2:27" x14ac:dyDescent="0.25">
      <c r="B747" s="50">
        <v>744</v>
      </c>
      <c r="C747" s="47">
        <v>5863.245602813271</v>
      </c>
      <c r="D747" s="43">
        <v>2546.0960587968452</v>
      </c>
      <c r="E747" s="43">
        <v>546.91647073776471</v>
      </c>
      <c r="F747" s="43">
        <v>1585.0394316017628</v>
      </c>
      <c r="G747" s="43">
        <v>374.47861897107492</v>
      </c>
      <c r="H747" s="43">
        <v>5871.2506731697267</v>
      </c>
      <c r="I747" s="43">
        <v>2638.8850394238561</v>
      </c>
      <c r="J747" s="43">
        <v>589.04137218087544</v>
      </c>
      <c r="K747" s="43">
        <v>3153.2830883562565</v>
      </c>
      <c r="L747" s="43">
        <v>366.9649525719708</v>
      </c>
      <c r="M747" s="43">
        <v>0</v>
      </c>
      <c r="N747" s="43">
        <v>4259.4453432559967</v>
      </c>
      <c r="O747" s="43">
        <v>0</v>
      </c>
      <c r="P747" s="43">
        <v>672.43187155307817</v>
      </c>
      <c r="Q747" s="43">
        <v>6509.6004408134477</v>
      </c>
      <c r="R747" s="43">
        <v>2290.1513638938727</v>
      </c>
      <c r="S747" s="43">
        <v>551.51938035871785</v>
      </c>
      <c r="T747" s="43">
        <v>1768.4859091043472</v>
      </c>
      <c r="U747" s="43">
        <v>457.52229155784636</v>
      </c>
      <c r="V747" s="43">
        <v>0</v>
      </c>
      <c r="W747" s="43">
        <v>3522.0658719539642</v>
      </c>
      <c r="X747" s="43">
        <v>0</v>
      </c>
      <c r="Y747" s="43">
        <v>900.49337179124609</v>
      </c>
      <c r="Z747" s="56">
        <v>3.8665109387754888</v>
      </c>
      <c r="AA747" s="50">
        <v>3252.8756765166208</v>
      </c>
    </row>
    <row r="748" spans="2:27" x14ac:dyDescent="0.25">
      <c r="B748" s="50">
        <v>745</v>
      </c>
      <c r="C748" s="47">
        <v>8120.5146641412557</v>
      </c>
      <c r="D748" s="43">
        <v>2746.5801429492303</v>
      </c>
      <c r="E748" s="43">
        <v>553.5288924200147</v>
      </c>
      <c r="F748" s="43">
        <v>3975.0537790358067</v>
      </c>
      <c r="G748" s="43">
        <v>330.00690076142757</v>
      </c>
      <c r="H748" s="43">
        <v>8270.2445481751729</v>
      </c>
      <c r="I748" s="43">
        <v>2654.2856025569595</v>
      </c>
      <c r="J748" s="43">
        <v>602.38392584315329</v>
      </c>
      <c r="K748" s="43">
        <v>3864.0135736763477</v>
      </c>
      <c r="L748" s="43">
        <v>456.65535425794224</v>
      </c>
      <c r="M748" s="43">
        <v>0</v>
      </c>
      <c r="N748" s="43">
        <v>2474.7465541362762</v>
      </c>
      <c r="O748" s="43">
        <v>0</v>
      </c>
      <c r="P748" s="43">
        <v>1192.9568838234509</v>
      </c>
      <c r="Q748" s="43">
        <v>8087.7563589994934</v>
      </c>
      <c r="R748" s="43">
        <v>2896.2661125702652</v>
      </c>
      <c r="S748" s="43">
        <v>637.89665240093939</v>
      </c>
      <c r="T748" s="43">
        <v>3754.7432342171669</v>
      </c>
      <c r="U748" s="43">
        <v>375.39769090768539</v>
      </c>
      <c r="V748" s="43">
        <v>0</v>
      </c>
      <c r="W748" s="43">
        <v>3114.791065454483</v>
      </c>
      <c r="X748" s="43">
        <v>0</v>
      </c>
      <c r="Y748" s="43">
        <v>687.38741598885144</v>
      </c>
      <c r="Z748" s="56">
        <v>3.8861348573051253</v>
      </c>
      <c r="AA748" s="50">
        <v>4310.7253515932834</v>
      </c>
    </row>
    <row r="749" spans="2:27" x14ac:dyDescent="0.25">
      <c r="B749" s="50">
        <v>746</v>
      </c>
      <c r="C749" s="47">
        <v>7513.8935166617975</v>
      </c>
      <c r="D749" s="43">
        <v>2228.1799144760193</v>
      </c>
      <c r="E749" s="43">
        <v>522.80723625226801</v>
      </c>
      <c r="F749" s="43">
        <v>3730.5335782468319</v>
      </c>
      <c r="G749" s="43">
        <v>352.06305739285966</v>
      </c>
      <c r="H749" s="43">
        <v>7524.7855145815356</v>
      </c>
      <c r="I749" s="43">
        <v>3066.4840749323803</v>
      </c>
      <c r="J749" s="43">
        <v>607.45761826116029</v>
      </c>
      <c r="K749" s="43">
        <v>3903.9415927231312</v>
      </c>
      <c r="L749" s="43">
        <v>331.30286246799034</v>
      </c>
      <c r="M749" s="43">
        <v>0</v>
      </c>
      <c r="N749" s="43">
        <v>4173.4401164054871</v>
      </c>
      <c r="O749" s="43">
        <v>0</v>
      </c>
      <c r="P749" s="43">
        <v>605.82783411690366</v>
      </c>
      <c r="Q749" s="43">
        <v>7075.603076869962</v>
      </c>
      <c r="R749" s="43">
        <v>2830.8285533367325</v>
      </c>
      <c r="S749" s="43">
        <v>617.48201758397863</v>
      </c>
      <c r="T749" s="43">
        <v>3541.565957814455</v>
      </c>
      <c r="U749" s="43">
        <v>343.1646119714672</v>
      </c>
      <c r="V749" s="43">
        <v>0</v>
      </c>
      <c r="W749" s="43">
        <v>4870.8860650062561</v>
      </c>
      <c r="X749" s="43">
        <v>0</v>
      </c>
      <c r="Y749" s="43">
        <v>1475.2471295948819</v>
      </c>
      <c r="Z749" s="56">
        <v>3.9569342579922573</v>
      </c>
      <c r="AA749" s="50">
        <v>3894.0864853779299</v>
      </c>
    </row>
    <row r="750" spans="2:27" x14ac:dyDescent="0.25">
      <c r="B750" s="50">
        <v>747</v>
      </c>
      <c r="C750" s="47">
        <v>7677.1788961712782</v>
      </c>
      <c r="D750" s="43">
        <v>2842.5969266077818</v>
      </c>
      <c r="E750" s="43">
        <v>588.98715429356218</v>
      </c>
      <c r="F750" s="43">
        <v>2825.8153767883778</v>
      </c>
      <c r="G750" s="43">
        <v>347.06003275391186</v>
      </c>
      <c r="H750" s="43">
        <v>8877.0619634698669</v>
      </c>
      <c r="I750" s="43">
        <v>3134.0430363436089</v>
      </c>
      <c r="J750" s="43">
        <v>583.99045841685836</v>
      </c>
      <c r="K750" s="43">
        <v>2849.7055719792843</v>
      </c>
      <c r="L750" s="43">
        <v>406.2029576272721</v>
      </c>
      <c r="M750" s="43">
        <v>0</v>
      </c>
      <c r="N750" s="43">
        <v>3224.860826253891</v>
      </c>
      <c r="O750" s="43">
        <v>0</v>
      </c>
      <c r="P750" s="43">
        <v>621.29685996360547</v>
      </c>
      <c r="Q750" s="43">
        <v>8980.6251895225723</v>
      </c>
      <c r="R750" s="43">
        <v>2487.8469923035118</v>
      </c>
      <c r="S750" s="43">
        <v>607.2766880152908</v>
      </c>
      <c r="T750" s="43">
        <v>2460.295365601778</v>
      </c>
      <c r="U750" s="43">
        <v>379.34184096100449</v>
      </c>
      <c r="V750" s="43">
        <v>0</v>
      </c>
      <c r="W750" s="43">
        <v>2195.8122222423553</v>
      </c>
      <c r="X750" s="43">
        <v>0</v>
      </c>
      <c r="Y750" s="43">
        <v>1220.5329111177034</v>
      </c>
      <c r="Z750" s="56">
        <v>4.2663941680257116</v>
      </c>
      <c r="AA750" s="50">
        <v>3730.406861063439</v>
      </c>
    </row>
    <row r="751" spans="2:27" x14ac:dyDescent="0.25">
      <c r="B751" s="50">
        <v>748</v>
      </c>
      <c r="C751" s="47">
        <v>6854.7413376619015</v>
      </c>
      <c r="D751" s="43">
        <v>2377.1196299961925</v>
      </c>
      <c r="E751" s="43">
        <v>615.85797320489144</v>
      </c>
      <c r="F751" s="43">
        <v>2537.1829046308994</v>
      </c>
      <c r="G751" s="43">
        <v>386.00534650499458</v>
      </c>
      <c r="H751" s="43">
        <v>8356.8364315852923</v>
      </c>
      <c r="I751" s="43">
        <v>2304.8807623798425</v>
      </c>
      <c r="J751" s="43">
        <v>632.48922450963028</v>
      </c>
      <c r="K751" s="43">
        <v>3246.1777484416962</v>
      </c>
      <c r="L751" s="43">
        <v>451.91398274436176</v>
      </c>
      <c r="M751" s="43">
        <v>0</v>
      </c>
      <c r="N751" s="43">
        <v>3022.8031764030457</v>
      </c>
      <c r="O751" s="43">
        <v>0</v>
      </c>
      <c r="P751" s="43">
        <v>709.32348654421833</v>
      </c>
      <c r="Q751" s="43">
        <v>7954.6665632896138</v>
      </c>
      <c r="R751" s="43">
        <v>2862.2656205385711</v>
      </c>
      <c r="S751" s="43">
        <v>616.35496296618669</v>
      </c>
      <c r="T751" s="43">
        <v>2832.8261461853981</v>
      </c>
      <c r="U751" s="43">
        <v>383.19668302496427</v>
      </c>
      <c r="V751" s="43">
        <v>0</v>
      </c>
      <c r="W751" s="43">
        <v>2198.8741679191589</v>
      </c>
      <c r="X751" s="43">
        <v>1</v>
      </c>
      <c r="Y751" s="43">
        <v>775.69711278814282</v>
      </c>
      <c r="Z751" s="56">
        <v>4.1239451428718752</v>
      </c>
      <c r="AA751" s="50">
        <v>3982.8384034601058</v>
      </c>
    </row>
    <row r="752" spans="2:27" x14ac:dyDescent="0.25">
      <c r="B752" s="50">
        <v>749</v>
      </c>
      <c r="C752" s="47">
        <v>6679.7285750448282</v>
      </c>
      <c r="D752" s="43">
        <v>2675.5770220585719</v>
      </c>
      <c r="E752" s="43">
        <v>559.97657664920155</v>
      </c>
      <c r="F752" s="43">
        <v>3877.1627475321293</v>
      </c>
      <c r="G752" s="43">
        <v>397.98764532152722</v>
      </c>
      <c r="H752" s="43">
        <v>5413.4660800212505</v>
      </c>
      <c r="I752" s="43">
        <v>2411.0653628448886</v>
      </c>
      <c r="J752" s="43">
        <v>558.59954295756472</v>
      </c>
      <c r="K752" s="43">
        <v>1979.9520640075207</v>
      </c>
      <c r="L752" s="43">
        <v>457.79882019226579</v>
      </c>
      <c r="M752" s="43">
        <v>0</v>
      </c>
      <c r="N752" s="43">
        <v>2836.6007766723633</v>
      </c>
      <c r="O752" s="43">
        <v>0</v>
      </c>
      <c r="P752" s="43">
        <v>1246.1740957491656</v>
      </c>
      <c r="Q752" s="43">
        <v>7542.5219932924929</v>
      </c>
      <c r="R752" s="43">
        <v>3391.7677979900909</v>
      </c>
      <c r="S752" s="43">
        <v>792.63561749684948</v>
      </c>
      <c r="T752" s="43">
        <v>3953.2354345917702</v>
      </c>
      <c r="U752" s="43">
        <v>443.18016882588847</v>
      </c>
      <c r="V752" s="43">
        <v>0</v>
      </c>
      <c r="W752" s="43">
        <v>4711.1862797737122</v>
      </c>
      <c r="X752" s="43">
        <v>0</v>
      </c>
      <c r="Y752" s="43">
        <v>722.24132130629562</v>
      </c>
      <c r="Z752" s="56">
        <v>3.8736129695027399</v>
      </c>
      <c r="AA752" s="50">
        <v>4420.5090046451478</v>
      </c>
    </row>
    <row r="753" spans="2:27" x14ac:dyDescent="0.25">
      <c r="B753" s="50">
        <v>750</v>
      </c>
      <c r="C753" s="47">
        <v>6835.3686832501598</v>
      </c>
      <c r="D753" s="43">
        <v>2371.0139072822658</v>
      </c>
      <c r="E753" s="43">
        <v>689.38190826561288</v>
      </c>
      <c r="F753" s="43">
        <v>3754.4671180844307</v>
      </c>
      <c r="G753" s="43">
        <v>351.53272386710813</v>
      </c>
      <c r="H753" s="43">
        <v>7711.7802081704831</v>
      </c>
      <c r="I753" s="43">
        <v>2868.1152465173614</v>
      </c>
      <c r="J753" s="43">
        <v>563.23878623092651</v>
      </c>
      <c r="K753" s="43">
        <v>3367.7817557752132</v>
      </c>
      <c r="L753" s="43">
        <v>385.63074989190807</v>
      </c>
      <c r="M753" s="43">
        <v>0</v>
      </c>
      <c r="N753" s="43">
        <v>3507.5114071369171</v>
      </c>
      <c r="O753" s="43">
        <v>1</v>
      </c>
      <c r="P753" s="43">
        <v>823.40349306203984</v>
      </c>
      <c r="Q753" s="43">
        <v>6611.5188382643892</v>
      </c>
      <c r="R753" s="43">
        <v>2519.669595789363</v>
      </c>
      <c r="S753" s="43">
        <v>581.39852305430236</v>
      </c>
      <c r="T753" s="43">
        <v>3061.4616926014423</v>
      </c>
      <c r="U753" s="43">
        <v>432.7785398076619</v>
      </c>
      <c r="V753" s="43">
        <v>0</v>
      </c>
      <c r="W753" s="43">
        <v>4518.7124676704407</v>
      </c>
      <c r="X753" s="43">
        <v>1</v>
      </c>
      <c r="Y753" s="43">
        <v>652.62696056509947</v>
      </c>
      <c r="Z753" s="56">
        <v>4.0253147470358046</v>
      </c>
      <c r="AA753" s="50">
        <v>3691.5011828639213</v>
      </c>
    </row>
    <row r="754" spans="2:27" x14ac:dyDescent="0.25">
      <c r="B754" s="50">
        <v>751</v>
      </c>
      <c r="C754" s="47">
        <v>7058.7361032463159</v>
      </c>
      <c r="D754" s="43">
        <v>2732.1963875549654</v>
      </c>
      <c r="E754" s="43">
        <v>742.87859557347747</v>
      </c>
      <c r="F754" s="43">
        <v>2731.7212055623531</v>
      </c>
      <c r="G754" s="43">
        <v>374.14840403737622</v>
      </c>
      <c r="H754" s="43">
        <v>7330.2434817486319</v>
      </c>
      <c r="I754" s="43">
        <v>2587.3761446218246</v>
      </c>
      <c r="J754" s="43">
        <v>695.67999257787483</v>
      </c>
      <c r="K754" s="43">
        <v>2805.3448498249054</v>
      </c>
      <c r="L754" s="43">
        <v>431.10749006367445</v>
      </c>
      <c r="M754" s="43">
        <v>0</v>
      </c>
      <c r="N754" s="43">
        <v>3688.3460834026337</v>
      </c>
      <c r="O754" s="43">
        <v>0</v>
      </c>
      <c r="P754" s="43">
        <v>1347.9287591565858</v>
      </c>
      <c r="Q754" s="43">
        <v>9638.7404939812459</v>
      </c>
      <c r="R754" s="43">
        <v>2775.4652416266035</v>
      </c>
      <c r="S754" s="43">
        <v>638.61113492203128</v>
      </c>
      <c r="T754" s="43">
        <v>2570.5700935423374</v>
      </c>
      <c r="U754" s="43">
        <v>360.05183003746936</v>
      </c>
      <c r="V754" s="43">
        <v>0</v>
      </c>
      <c r="W754" s="43">
        <v>3877.4363980293274</v>
      </c>
      <c r="X754" s="43">
        <v>0</v>
      </c>
      <c r="Y754" s="43">
        <v>695.96016536595698</v>
      </c>
      <c r="Z754" s="56">
        <v>4.055910613736887</v>
      </c>
      <c r="AA754" s="50">
        <v>4187.3306419990613</v>
      </c>
    </row>
    <row r="755" spans="2:27" x14ac:dyDescent="0.25">
      <c r="B755" s="50">
        <v>752</v>
      </c>
      <c r="C755" s="47">
        <v>7884.5707725350494</v>
      </c>
      <c r="D755" s="43">
        <v>2488.8728171736066</v>
      </c>
      <c r="E755" s="43">
        <v>719.35725721217898</v>
      </c>
      <c r="F755" s="43">
        <v>1915.686419159174</v>
      </c>
      <c r="G755" s="43">
        <v>369.57866935218613</v>
      </c>
      <c r="H755" s="43">
        <v>9835.2070308945767</v>
      </c>
      <c r="I755" s="43">
        <v>2698.0430907570476</v>
      </c>
      <c r="J755" s="43">
        <v>776.60292529928563</v>
      </c>
      <c r="K755" s="43">
        <v>3968.4386251866817</v>
      </c>
      <c r="L755" s="43">
        <v>471.98403184868971</v>
      </c>
      <c r="M755" s="43">
        <v>0</v>
      </c>
      <c r="N755" s="43">
        <v>2518.4766883850098</v>
      </c>
      <c r="O755" s="43">
        <v>0</v>
      </c>
      <c r="P755" s="43">
        <v>1131.2903373479448</v>
      </c>
      <c r="Q755" s="43">
        <v>6746.5988094750392</v>
      </c>
      <c r="R755" s="43">
        <v>2135.7231995298844</v>
      </c>
      <c r="S755" s="43">
        <v>525.92392691810664</v>
      </c>
      <c r="T755" s="43">
        <v>1632.5093880295753</v>
      </c>
      <c r="U755" s="43">
        <v>382.57125483157438</v>
      </c>
      <c r="V755" s="43">
        <v>0</v>
      </c>
      <c r="W755" s="43">
        <v>1238.9435229301453</v>
      </c>
      <c r="X755" s="43">
        <v>0</v>
      </c>
      <c r="Y755" s="43">
        <v>896.67452678799327</v>
      </c>
      <c r="Z755" s="56">
        <v>3.9330014839997074</v>
      </c>
      <c r="AA755" s="50">
        <v>3158.7393570342992</v>
      </c>
    </row>
    <row r="756" spans="2:27" x14ac:dyDescent="0.25">
      <c r="B756" s="50">
        <v>753</v>
      </c>
      <c r="C756" s="47">
        <v>6887.8098382305443</v>
      </c>
      <c r="D756" s="43">
        <v>2593.0203892311229</v>
      </c>
      <c r="E756" s="43">
        <v>644.37239735104458</v>
      </c>
      <c r="F756" s="43">
        <v>1624.1316911578178</v>
      </c>
      <c r="G756" s="43">
        <v>376.40633119439434</v>
      </c>
      <c r="H756" s="43">
        <v>7688.3661604891022</v>
      </c>
      <c r="I756" s="43">
        <v>2417.1122204743069</v>
      </c>
      <c r="J756" s="43">
        <v>552.59412464220975</v>
      </c>
      <c r="K756" s="43">
        <v>2599.2977373301983</v>
      </c>
      <c r="L756" s="43">
        <v>376.09309367974311</v>
      </c>
      <c r="M756" s="43">
        <v>0</v>
      </c>
      <c r="N756" s="43">
        <v>4506.2797257900238</v>
      </c>
      <c r="O756" s="43">
        <v>0</v>
      </c>
      <c r="P756" s="43">
        <v>671.06115674438422</v>
      </c>
      <c r="Q756" s="43">
        <v>6522.6954239206407</v>
      </c>
      <c r="R756" s="43">
        <v>2529.293863622418</v>
      </c>
      <c r="S756" s="43">
        <v>572.65317604346285</v>
      </c>
      <c r="T756" s="43">
        <v>1847.5353389978409</v>
      </c>
      <c r="U756" s="43">
        <v>427.29076251165009</v>
      </c>
      <c r="V756" s="43">
        <v>0</v>
      </c>
      <c r="W756" s="43">
        <v>4953.9181969165802</v>
      </c>
      <c r="X756" s="43">
        <v>0</v>
      </c>
      <c r="Y756" s="43">
        <v>665.7682685770302</v>
      </c>
      <c r="Z756" s="56">
        <v>3.8962076191629968</v>
      </c>
      <c r="AA756" s="50">
        <v>3310.7754580766264</v>
      </c>
    </row>
    <row r="757" spans="2:27" x14ac:dyDescent="0.25">
      <c r="B757" s="50">
        <v>754</v>
      </c>
      <c r="C757" s="47">
        <v>6204.0674715034329</v>
      </c>
      <c r="D757" s="43">
        <v>2310.6717695195789</v>
      </c>
      <c r="E757" s="43">
        <v>618.27257351068022</v>
      </c>
      <c r="F757" s="43">
        <v>1607.5981986522675</v>
      </c>
      <c r="G757" s="43">
        <v>456.50115662899407</v>
      </c>
      <c r="H757" s="43">
        <v>6296.0402664178473</v>
      </c>
      <c r="I757" s="43">
        <v>3374.2706315702462</v>
      </c>
      <c r="J757" s="43">
        <v>560.62621928872522</v>
      </c>
      <c r="K757" s="43">
        <v>2258.8739518821239</v>
      </c>
      <c r="L757" s="43">
        <v>429.0788328069529</v>
      </c>
      <c r="M757" s="43">
        <v>0</v>
      </c>
      <c r="N757" s="43">
        <v>3352.0241029262543</v>
      </c>
      <c r="O757" s="43">
        <v>0</v>
      </c>
      <c r="P757" s="43">
        <v>643.47619806379214</v>
      </c>
      <c r="Q757" s="43">
        <v>10045.434703805633</v>
      </c>
      <c r="R757" s="43">
        <v>3423.0642866579924</v>
      </c>
      <c r="S757" s="43">
        <v>756.87000133846118</v>
      </c>
      <c r="T757" s="43">
        <v>3818.7383604049683</v>
      </c>
      <c r="U757" s="43">
        <v>454.90671532646888</v>
      </c>
      <c r="V757" s="43">
        <v>0</v>
      </c>
      <c r="W757" s="43">
        <v>4054.2287859916687</v>
      </c>
      <c r="X757" s="43">
        <v>0</v>
      </c>
      <c r="Y757" s="43">
        <v>825.84539963584371</v>
      </c>
      <c r="Z757" s="56">
        <v>4.1695976965706691</v>
      </c>
      <c r="AA757" s="50">
        <v>4676.4737239687893</v>
      </c>
    </row>
    <row r="758" spans="2:27" x14ac:dyDescent="0.25">
      <c r="B758" s="50">
        <v>755</v>
      </c>
      <c r="C758" s="47">
        <v>8373.5910155071761</v>
      </c>
      <c r="D758" s="43">
        <v>2677.9238143030975</v>
      </c>
      <c r="E758" s="43">
        <v>628.74956002853298</v>
      </c>
      <c r="F758" s="43">
        <v>2240.3593389689922</v>
      </c>
      <c r="G758" s="43">
        <v>384.27325842418827</v>
      </c>
      <c r="H758" s="43">
        <v>8779.7240635362523</v>
      </c>
      <c r="I758" s="43">
        <v>2854.3317935366113</v>
      </c>
      <c r="J758" s="43">
        <v>612.94680735482643</v>
      </c>
      <c r="K758" s="43">
        <v>3963.42588737607</v>
      </c>
      <c r="L758" s="43">
        <v>370.27698313988896</v>
      </c>
      <c r="M758" s="43">
        <v>0</v>
      </c>
      <c r="N758" s="43">
        <v>2477.5691885948181</v>
      </c>
      <c r="O758" s="43">
        <v>0</v>
      </c>
      <c r="P758" s="43">
        <v>741.33253072870639</v>
      </c>
      <c r="Q758" s="43">
        <v>7479.1998373956612</v>
      </c>
      <c r="R758" s="43">
        <v>2740.4399647101554</v>
      </c>
      <c r="S758" s="43">
        <v>686.17144480104571</v>
      </c>
      <c r="T758" s="43">
        <v>3043.4618791937828</v>
      </c>
      <c r="U758" s="43">
        <v>393.24626174660256</v>
      </c>
      <c r="V758" s="43">
        <v>0</v>
      </c>
      <c r="W758" s="43">
        <v>2577.1722915172577</v>
      </c>
      <c r="X758" s="43">
        <v>0</v>
      </c>
      <c r="Y758" s="43">
        <v>1032.8874850324969</v>
      </c>
      <c r="Z758" s="56">
        <v>4.0459886013196344</v>
      </c>
      <c r="AA758" s="50">
        <v>3792.032281762522</v>
      </c>
    </row>
    <row r="759" spans="2:27" x14ac:dyDescent="0.25">
      <c r="B759" s="50">
        <v>756</v>
      </c>
      <c r="C759" s="47">
        <v>7664.3718004532511</v>
      </c>
      <c r="D759" s="43">
        <v>2511.4746091394663</v>
      </c>
      <c r="E759" s="43">
        <v>676.97180057377443</v>
      </c>
      <c r="F759" s="43">
        <v>3472.4611960351467</v>
      </c>
      <c r="G759" s="43">
        <v>339.89826251082036</v>
      </c>
      <c r="H759" s="43">
        <v>9063.1326223621036</v>
      </c>
      <c r="I759" s="43">
        <v>2218.4890178526352</v>
      </c>
      <c r="J759" s="43">
        <v>611.30471787477757</v>
      </c>
      <c r="K759" s="43">
        <v>3315.4321581125259</v>
      </c>
      <c r="L759" s="43">
        <v>438.21404668546484</v>
      </c>
      <c r="M759" s="43">
        <v>0</v>
      </c>
      <c r="N759" s="43">
        <v>2609.5026867389679</v>
      </c>
      <c r="O759" s="43">
        <v>0</v>
      </c>
      <c r="P759" s="43">
        <v>873.97563793394102</v>
      </c>
      <c r="Q759" s="43">
        <v>7285.8465959872974</v>
      </c>
      <c r="R759" s="43">
        <v>2328.2441428756538</v>
      </c>
      <c r="S759" s="43">
        <v>582.30660722346829</v>
      </c>
      <c r="T759" s="43">
        <v>1630.1320411264896</v>
      </c>
      <c r="U759" s="43">
        <v>353.45711766927013</v>
      </c>
      <c r="V759" s="43">
        <v>0</v>
      </c>
      <c r="W759" s="43">
        <v>4163.3400189876556</v>
      </c>
      <c r="X759" s="43">
        <v>0</v>
      </c>
      <c r="Y759" s="43">
        <v>873.55368812832478</v>
      </c>
      <c r="Z759" s="56">
        <v>3.895134392655593</v>
      </c>
      <c r="AA759" s="50">
        <v>3383.7052014773835</v>
      </c>
    </row>
    <row r="760" spans="2:27" x14ac:dyDescent="0.25">
      <c r="B760" s="50">
        <v>757</v>
      </c>
      <c r="C760" s="47">
        <v>8049.5835759978472</v>
      </c>
      <c r="D760" s="43">
        <v>2487.4010305704487</v>
      </c>
      <c r="E760" s="43">
        <v>779.14172179332104</v>
      </c>
      <c r="F760" s="43">
        <v>2734.0585842728615</v>
      </c>
      <c r="G760" s="43">
        <v>376.89115833883204</v>
      </c>
      <c r="H760" s="43">
        <v>6895.8013388319914</v>
      </c>
      <c r="I760" s="43">
        <v>2515.5774372944447</v>
      </c>
      <c r="J760" s="43">
        <v>737.70980408152786</v>
      </c>
      <c r="K760" s="43">
        <v>2714.1339685022831</v>
      </c>
      <c r="L760" s="43">
        <v>317.03326378822743</v>
      </c>
      <c r="M760" s="43">
        <v>0</v>
      </c>
      <c r="N760" s="43">
        <v>2058.6009147167206</v>
      </c>
      <c r="O760" s="43">
        <v>0</v>
      </c>
      <c r="P760" s="43">
        <v>818.34162470728802</v>
      </c>
      <c r="Q760" s="43">
        <v>7197.2640900136721</v>
      </c>
      <c r="R760" s="43">
        <v>2244.1993329162538</v>
      </c>
      <c r="S760" s="43">
        <v>563.15925805044094</v>
      </c>
      <c r="T760" s="43">
        <v>1597.6409804821014</v>
      </c>
      <c r="U760" s="43">
        <v>361.0980074339729</v>
      </c>
      <c r="V760" s="43">
        <v>0</v>
      </c>
      <c r="W760" s="43">
        <v>4375.8590693473816</v>
      </c>
      <c r="X760" s="43">
        <v>0</v>
      </c>
      <c r="Y760" s="43">
        <v>972.41780993227655</v>
      </c>
      <c r="Z760" s="56">
        <v>4.0142950098600831</v>
      </c>
      <c r="AA760" s="50">
        <v>3229.2996994628638</v>
      </c>
    </row>
    <row r="761" spans="2:27" x14ac:dyDescent="0.25">
      <c r="B761" s="50">
        <v>758</v>
      </c>
      <c r="C761" s="47">
        <v>6304.6275080991081</v>
      </c>
      <c r="D761" s="43">
        <v>2608.1551525664809</v>
      </c>
      <c r="E761" s="43">
        <v>635.19731747386345</v>
      </c>
      <c r="F761" s="43">
        <v>2858.0640214681625</v>
      </c>
      <c r="G761" s="43">
        <v>407.88444070397696</v>
      </c>
      <c r="H761" s="43">
        <v>9351.8203968900798</v>
      </c>
      <c r="I761" s="43">
        <v>2754.3906833333408</v>
      </c>
      <c r="J761" s="43">
        <v>632.05104092586589</v>
      </c>
      <c r="K761" s="43">
        <v>3650.4459181427956</v>
      </c>
      <c r="L761" s="43">
        <v>351.02217318096808</v>
      </c>
      <c r="M761" s="43">
        <v>0</v>
      </c>
      <c r="N761" s="43">
        <v>3950.3797469139099</v>
      </c>
      <c r="O761" s="43">
        <v>0</v>
      </c>
      <c r="P761" s="43">
        <v>1380.1991664368102</v>
      </c>
      <c r="Q761" s="43">
        <v>8892.1613923758941</v>
      </c>
      <c r="R761" s="43">
        <v>2154.396996587087</v>
      </c>
      <c r="S761" s="43">
        <v>529.71371907933337</v>
      </c>
      <c r="T761" s="43">
        <v>1605.6220345199108</v>
      </c>
      <c r="U761" s="43">
        <v>397.22309549722678</v>
      </c>
      <c r="V761" s="43">
        <v>0</v>
      </c>
      <c r="W761" s="43">
        <v>3277.9531354904175</v>
      </c>
      <c r="X761" s="43">
        <v>0</v>
      </c>
      <c r="Y761" s="43">
        <v>1229.5788560547639</v>
      </c>
      <c r="Z761" s="56">
        <v>4.0806106266022413</v>
      </c>
      <c r="AA761" s="50">
        <v>3572.7783344520894</v>
      </c>
    </row>
    <row r="762" spans="2:27" x14ac:dyDescent="0.25">
      <c r="B762" s="50">
        <v>759</v>
      </c>
      <c r="C762" s="47">
        <v>7731.4286002170957</v>
      </c>
      <c r="D762" s="43">
        <v>2475.87050107707</v>
      </c>
      <c r="E762" s="43">
        <v>734.16775956582501</v>
      </c>
      <c r="F762" s="43">
        <v>2076.0941435396671</v>
      </c>
      <c r="G762" s="43">
        <v>477.79520078064473</v>
      </c>
      <c r="H762" s="43">
        <v>8685.3831956261874</v>
      </c>
      <c r="I762" s="43">
        <v>3212.3800394398295</v>
      </c>
      <c r="J762" s="43">
        <v>535.30076586469147</v>
      </c>
      <c r="K762" s="43">
        <v>3174.568814188242</v>
      </c>
      <c r="L762" s="43">
        <v>456.5084877185659</v>
      </c>
      <c r="M762" s="43">
        <v>0</v>
      </c>
      <c r="N762" s="43">
        <v>4426.5542113780975</v>
      </c>
      <c r="O762" s="43">
        <v>0</v>
      </c>
      <c r="P762" s="43">
        <v>1286.3353138314308</v>
      </c>
      <c r="Q762" s="43">
        <v>7238.0558068603123</v>
      </c>
      <c r="R762" s="43">
        <v>2513.7877789744916</v>
      </c>
      <c r="S762" s="43">
        <v>645.52840355448814</v>
      </c>
      <c r="T762" s="43">
        <v>2932.4674834311008</v>
      </c>
      <c r="U762" s="43">
        <v>446.1347994319309</v>
      </c>
      <c r="V762" s="43">
        <v>0</v>
      </c>
      <c r="W762" s="43">
        <v>2997.528947353363</v>
      </c>
      <c r="X762" s="43">
        <v>0</v>
      </c>
      <c r="Y762" s="43">
        <v>1011.937526021703</v>
      </c>
      <c r="Z762" s="56">
        <v>3.9935578521616977</v>
      </c>
      <c r="AA762" s="50">
        <v>3699.9524782780209</v>
      </c>
    </row>
    <row r="763" spans="2:27" x14ac:dyDescent="0.25">
      <c r="B763" s="50">
        <v>760</v>
      </c>
      <c r="C763" s="47">
        <v>6476.6185984482017</v>
      </c>
      <c r="D763" s="43">
        <v>2146.9760967782136</v>
      </c>
      <c r="E763" s="43">
        <v>548.85519468247344</v>
      </c>
      <c r="F763" s="43">
        <v>2178.1584042310715</v>
      </c>
      <c r="G763" s="43">
        <v>400.06858531559584</v>
      </c>
      <c r="H763" s="43">
        <v>7569.6838135657263</v>
      </c>
      <c r="I763" s="43">
        <v>2304.1430108419918</v>
      </c>
      <c r="J763" s="43">
        <v>759.73355372359833</v>
      </c>
      <c r="K763" s="43">
        <v>3529.2733882367611</v>
      </c>
      <c r="L763" s="43">
        <v>384.85192347326841</v>
      </c>
      <c r="M763" s="43">
        <v>0</v>
      </c>
      <c r="N763" s="43">
        <v>1208.3504064083099</v>
      </c>
      <c r="O763" s="43">
        <v>0</v>
      </c>
      <c r="P763" s="43">
        <v>1229.7608120549726</v>
      </c>
      <c r="Q763" s="43">
        <v>5987.8853746178229</v>
      </c>
      <c r="R763" s="43">
        <v>2435.6820257733375</v>
      </c>
      <c r="S763" s="43">
        <v>576.51073153835898</v>
      </c>
      <c r="T763" s="43">
        <v>2414.4653609395027</v>
      </c>
      <c r="U763" s="43">
        <v>448.77141944188065</v>
      </c>
      <c r="V763" s="43">
        <v>0</v>
      </c>
      <c r="W763" s="43">
        <v>1738.6782209873199</v>
      </c>
      <c r="X763" s="43">
        <v>0</v>
      </c>
      <c r="Y763" s="43">
        <v>897.53805805080356</v>
      </c>
      <c r="Z763" s="56">
        <v>4.0213874008855965</v>
      </c>
      <c r="AA763" s="50">
        <v>3198.7256212813822</v>
      </c>
    </row>
    <row r="764" spans="2:27" x14ac:dyDescent="0.25">
      <c r="B764" s="50">
        <v>761</v>
      </c>
      <c r="C764" s="47">
        <v>7028.5939467181834</v>
      </c>
      <c r="D764" s="43">
        <v>2543.1182528697545</v>
      </c>
      <c r="E764" s="43">
        <v>707.94999367934156</v>
      </c>
      <c r="F764" s="43">
        <v>1632.3284493386745</v>
      </c>
      <c r="G764" s="43">
        <v>395.03861647252</v>
      </c>
      <c r="H764" s="43">
        <v>9049.3305725175123</v>
      </c>
      <c r="I764" s="43">
        <v>2538.4837646662509</v>
      </c>
      <c r="J764" s="43">
        <v>835.0824845145255</v>
      </c>
      <c r="K764" s="43">
        <v>2446.4412581920624</v>
      </c>
      <c r="L764" s="43">
        <v>419.40090683644377</v>
      </c>
      <c r="M764" s="43">
        <v>1</v>
      </c>
      <c r="N764" s="43">
        <v>1471.3468956947327</v>
      </c>
      <c r="O764" s="43">
        <v>0</v>
      </c>
      <c r="P764" s="43">
        <v>1028.2320618241604</v>
      </c>
      <c r="Q764" s="43">
        <v>7400.725672227285</v>
      </c>
      <c r="R764" s="43">
        <v>2265.2586973795696</v>
      </c>
      <c r="S764" s="43">
        <v>521.5591459719742</v>
      </c>
      <c r="T764" s="43">
        <v>1880.7344050705433</v>
      </c>
      <c r="U764" s="43">
        <v>372.91575645673663</v>
      </c>
      <c r="V764" s="43">
        <v>0</v>
      </c>
      <c r="W764" s="43">
        <v>4350.8240299224854</v>
      </c>
      <c r="X764" s="43">
        <v>0</v>
      </c>
      <c r="Y764" s="43">
        <v>883.15686535140458</v>
      </c>
      <c r="Z764" s="56">
        <v>3.9983753280694829</v>
      </c>
      <c r="AA764" s="50">
        <v>3361.6638194883662</v>
      </c>
    </row>
    <row r="765" spans="2:27" x14ac:dyDescent="0.25">
      <c r="B765" s="50">
        <v>762</v>
      </c>
      <c r="C765" s="47">
        <v>6751.3413880841099</v>
      </c>
      <c r="D765" s="43">
        <v>2252.2131361645529</v>
      </c>
      <c r="E765" s="43">
        <v>562.50545739550773</v>
      </c>
      <c r="F765" s="43">
        <v>3162.6637968420982</v>
      </c>
      <c r="G765" s="43">
        <v>369.30418361245165</v>
      </c>
      <c r="H765" s="43">
        <v>5341.6281427644362</v>
      </c>
      <c r="I765" s="43">
        <v>3056.8895642563202</v>
      </c>
      <c r="J765" s="43">
        <v>615.84149025670558</v>
      </c>
      <c r="K765" s="43">
        <v>3602.2636494040489</v>
      </c>
      <c r="L765" s="43">
        <v>376.84738271806299</v>
      </c>
      <c r="M765" s="43">
        <v>0</v>
      </c>
      <c r="N765" s="43">
        <v>2403.8689386844635</v>
      </c>
      <c r="O765" s="43">
        <v>0</v>
      </c>
      <c r="P765" s="43">
        <v>1074.6881216568272</v>
      </c>
      <c r="Q765" s="43">
        <v>7315.7291071850013</v>
      </c>
      <c r="R765" s="43">
        <v>2396.666276411057</v>
      </c>
      <c r="S765" s="43">
        <v>597.70331339720008</v>
      </c>
      <c r="T765" s="43">
        <v>2387.5371617078781</v>
      </c>
      <c r="U765" s="43">
        <v>364.0339546749189</v>
      </c>
      <c r="V765" s="43">
        <v>0</v>
      </c>
      <c r="W765" s="43">
        <v>4252.8380546569824</v>
      </c>
      <c r="X765" s="43">
        <v>0</v>
      </c>
      <c r="Y765" s="43">
        <v>1240.5190866782059</v>
      </c>
      <c r="Z765" s="56">
        <v>3.9028857299931219</v>
      </c>
      <c r="AA765" s="50">
        <v>3602.8904728914099</v>
      </c>
    </row>
    <row r="766" spans="2:27" x14ac:dyDescent="0.25">
      <c r="B766" s="50">
        <v>763</v>
      </c>
      <c r="C766" s="47">
        <v>7484.134320772413</v>
      </c>
      <c r="D766" s="43">
        <v>2150.9012401865662</v>
      </c>
      <c r="E766" s="43">
        <v>619.13566179270128</v>
      </c>
      <c r="F766" s="43">
        <v>2163.9950188994408</v>
      </c>
      <c r="G766" s="43">
        <v>355.84826280736331</v>
      </c>
      <c r="H766" s="43">
        <v>8478.9640656544216</v>
      </c>
      <c r="I766" s="43">
        <v>2730.6025306028569</v>
      </c>
      <c r="J766" s="43">
        <v>637.88641308037199</v>
      </c>
      <c r="K766" s="43">
        <v>1608.3708690106869</v>
      </c>
      <c r="L766" s="43">
        <v>352.48074735653438</v>
      </c>
      <c r="M766" s="43">
        <v>0</v>
      </c>
      <c r="N766" s="43">
        <v>4289.606630563736</v>
      </c>
      <c r="O766" s="43">
        <v>0</v>
      </c>
      <c r="P766" s="43">
        <v>1476.722354590021</v>
      </c>
      <c r="Q766" s="43">
        <v>8029.9185774619455</v>
      </c>
      <c r="R766" s="43">
        <v>2880.3744211355597</v>
      </c>
      <c r="S766" s="43">
        <v>620.48342167929889</v>
      </c>
      <c r="T766" s="43">
        <v>2344.4182702898979</v>
      </c>
      <c r="U766" s="43">
        <v>390.46799468473773</v>
      </c>
      <c r="V766" s="43">
        <v>0</v>
      </c>
      <c r="W766" s="43">
        <v>3233.2951486110687</v>
      </c>
      <c r="X766" s="43">
        <v>0</v>
      </c>
      <c r="Y766" s="43">
        <v>933.66396498601785</v>
      </c>
      <c r="Z766" s="56">
        <v>3.9031713116659481</v>
      </c>
      <c r="AA766" s="50">
        <v>3911.0921520725574</v>
      </c>
    </row>
    <row r="767" spans="2:27" x14ac:dyDescent="0.25">
      <c r="B767" s="50">
        <v>764</v>
      </c>
      <c r="C767" s="47">
        <v>7115.6229754233773</v>
      </c>
      <c r="D767" s="43">
        <v>2058.74026366506</v>
      </c>
      <c r="E767" s="43">
        <v>694.33169192025196</v>
      </c>
      <c r="F767" s="43">
        <v>3775.2858532965183</v>
      </c>
      <c r="G767" s="43">
        <v>345.28407597654586</v>
      </c>
      <c r="H767" s="43">
        <v>5238.3842629216406</v>
      </c>
      <c r="I767" s="43">
        <v>2672.7013891363458</v>
      </c>
      <c r="J767" s="43">
        <v>546.60732558156542</v>
      </c>
      <c r="K767" s="43">
        <v>2654.3261684477329</v>
      </c>
      <c r="L767" s="43">
        <v>370.58219963063777</v>
      </c>
      <c r="M767" s="43">
        <v>0</v>
      </c>
      <c r="N767" s="43">
        <v>3783.5279531478882</v>
      </c>
      <c r="O767" s="43">
        <v>0</v>
      </c>
      <c r="P767" s="43">
        <v>784.05821813768046</v>
      </c>
      <c r="Q767" s="43">
        <v>8160.9518494812128</v>
      </c>
      <c r="R767" s="43">
        <v>2662.6787940499685</v>
      </c>
      <c r="S767" s="43">
        <v>617.81874786063781</v>
      </c>
      <c r="T767" s="43">
        <v>2467.4741332232952</v>
      </c>
      <c r="U767" s="43">
        <v>412.58057495869139</v>
      </c>
      <c r="V767" s="43">
        <v>0</v>
      </c>
      <c r="W767" s="43">
        <v>3676.3309555053711</v>
      </c>
      <c r="X767" s="43">
        <v>0</v>
      </c>
      <c r="Y767" s="43">
        <v>547.6726318875775</v>
      </c>
      <c r="Z767" s="56">
        <v>4.1825998158346787</v>
      </c>
      <c r="AA767" s="50">
        <v>3663.1532477883616</v>
      </c>
    </row>
    <row r="768" spans="2:27" x14ac:dyDescent="0.25">
      <c r="B768" s="50">
        <v>765</v>
      </c>
      <c r="C768" s="47">
        <v>8099.8272528078323</v>
      </c>
      <c r="D768" s="43">
        <v>3562.6624894933648</v>
      </c>
      <c r="E768" s="43">
        <v>579.10763397032179</v>
      </c>
      <c r="F768" s="43">
        <v>3812.4601195752621</v>
      </c>
      <c r="G768" s="43">
        <v>392.52662762408886</v>
      </c>
      <c r="H768" s="43">
        <v>6762.8050555352229</v>
      </c>
      <c r="I768" s="43">
        <v>2611.0846549772887</v>
      </c>
      <c r="J768" s="43">
        <v>541.04491930743677</v>
      </c>
      <c r="K768" s="43">
        <v>3402.4774035811424</v>
      </c>
      <c r="L768" s="43">
        <v>434.81704136452834</v>
      </c>
      <c r="M768" s="43">
        <v>0</v>
      </c>
      <c r="N768" s="43">
        <v>3477.0752716064453</v>
      </c>
      <c r="O768" s="43">
        <v>0</v>
      </c>
      <c r="P768" s="43">
        <v>823.84543664216199</v>
      </c>
      <c r="Q768" s="43">
        <v>8384.8960708075938</v>
      </c>
      <c r="R768" s="43">
        <v>3354.5594869516581</v>
      </c>
      <c r="S768" s="43">
        <v>754.32632594409336</v>
      </c>
      <c r="T768" s="43">
        <v>3915.7081232964993</v>
      </c>
      <c r="U768" s="43">
        <v>369.15353756808082</v>
      </c>
      <c r="V768" s="43">
        <v>0</v>
      </c>
      <c r="W768" s="43">
        <v>3869.0847053527832</v>
      </c>
      <c r="X768" s="43">
        <v>0</v>
      </c>
      <c r="Y768" s="43">
        <v>1083.434286285825</v>
      </c>
      <c r="Z768" s="56">
        <v>3.827343959600185</v>
      </c>
      <c r="AA768" s="50">
        <v>4645.164827679906</v>
      </c>
    </row>
    <row r="769" spans="2:27" x14ac:dyDescent="0.25">
      <c r="B769" s="50">
        <v>766</v>
      </c>
      <c r="C769" s="47">
        <v>7414.9828295445159</v>
      </c>
      <c r="D769" s="43">
        <v>2104.6147198822209</v>
      </c>
      <c r="E769" s="43">
        <v>617.54522291479509</v>
      </c>
      <c r="F769" s="43">
        <v>2759.8009091615677</v>
      </c>
      <c r="G769" s="43">
        <v>363.75468448857043</v>
      </c>
      <c r="H769" s="43">
        <v>6453.347653670924</v>
      </c>
      <c r="I769" s="43">
        <v>2778.0224936598743</v>
      </c>
      <c r="J769" s="43">
        <v>522.53948954949556</v>
      </c>
      <c r="K769" s="43">
        <v>2324.2809303104877</v>
      </c>
      <c r="L769" s="43">
        <v>401.85948763285899</v>
      </c>
      <c r="M769" s="43">
        <v>0</v>
      </c>
      <c r="N769" s="43">
        <v>4401.7711040973663</v>
      </c>
      <c r="O769" s="43">
        <v>0</v>
      </c>
      <c r="P769" s="43">
        <v>885.52707731182545</v>
      </c>
      <c r="Q769" s="43">
        <v>9947.9114756045492</v>
      </c>
      <c r="R769" s="43">
        <v>2773.8687743952351</v>
      </c>
      <c r="S769" s="43">
        <v>665.21673704691739</v>
      </c>
      <c r="T769" s="43">
        <v>3692.5380995869637</v>
      </c>
      <c r="U769" s="43">
        <v>410.53312319948071</v>
      </c>
      <c r="V769" s="43">
        <v>0</v>
      </c>
      <c r="W769" s="43">
        <v>4668.7341289520264</v>
      </c>
      <c r="X769" s="43">
        <v>1</v>
      </c>
      <c r="Y769" s="43">
        <v>852.64173918003178</v>
      </c>
      <c r="Z769" s="56">
        <v>3.9429497679320269</v>
      </c>
      <c r="AA769" s="50">
        <v>4905.6445269293708</v>
      </c>
    </row>
    <row r="770" spans="2:27" x14ac:dyDescent="0.25">
      <c r="B770" s="50">
        <v>767</v>
      </c>
      <c r="C770" s="47">
        <v>9307.468299495853</v>
      </c>
      <c r="D770" s="43">
        <v>2233.8080673752329</v>
      </c>
      <c r="E770" s="43">
        <v>663.04386404702484</v>
      </c>
      <c r="F770" s="43">
        <v>2064.4232270121574</v>
      </c>
      <c r="G770" s="43">
        <v>431.21896745761956</v>
      </c>
      <c r="H770" s="43">
        <v>5474.2105517872296</v>
      </c>
      <c r="I770" s="43">
        <v>3122.0828111231413</v>
      </c>
      <c r="J770" s="43">
        <v>719.51741597614284</v>
      </c>
      <c r="K770" s="43">
        <v>1912.0684579014778</v>
      </c>
      <c r="L770" s="43">
        <v>387.31607958730086</v>
      </c>
      <c r="M770" s="43">
        <v>0</v>
      </c>
      <c r="N770" s="43">
        <v>3773.0111565589905</v>
      </c>
      <c r="O770" s="43">
        <v>0</v>
      </c>
      <c r="P770" s="43">
        <v>801.74061930461016</v>
      </c>
      <c r="Q770" s="43">
        <v>9842.8623561748427</v>
      </c>
      <c r="R770" s="43">
        <v>2437.9252849509771</v>
      </c>
      <c r="S770" s="43">
        <v>569.4103817347642</v>
      </c>
      <c r="T770" s="43">
        <v>1975.8028243482113</v>
      </c>
      <c r="U770" s="43">
        <v>439.84408735120633</v>
      </c>
      <c r="V770" s="43">
        <v>0</v>
      </c>
      <c r="W770" s="43">
        <v>4192.2439668178558</v>
      </c>
      <c r="X770" s="43">
        <v>0</v>
      </c>
      <c r="Y770" s="43">
        <v>986.01816900237952</v>
      </c>
      <c r="Z770" s="56">
        <v>4.2524220993900599</v>
      </c>
      <c r="AA770" s="50">
        <v>3825.077697929627</v>
      </c>
    </row>
    <row r="771" spans="2:27" x14ac:dyDescent="0.25">
      <c r="B771" s="50">
        <v>768</v>
      </c>
      <c r="C771" s="47">
        <v>5791.7685900449205</v>
      </c>
      <c r="D771" s="43">
        <v>3375.2141174937597</v>
      </c>
      <c r="E771" s="43">
        <v>660.63182929548498</v>
      </c>
      <c r="F771" s="43">
        <v>1678.6200338602066</v>
      </c>
      <c r="G771" s="43">
        <v>389.12016459274975</v>
      </c>
      <c r="H771" s="43">
        <v>8638.9181099160269</v>
      </c>
      <c r="I771" s="43">
        <v>2106.2418829626322</v>
      </c>
      <c r="J771" s="43">
        <v>649.50957447925657</v>
      </c>
      <c r="K771" s="43">
        <v>2376.9774693250656</v>
      </c>
      <c r="L771" s="43">
        <v>326.55788282530358</v>
      </c>
      <c r="M771" s="43">
        <v>0</v>
      </c>
      <c r="N771" s="43">
        <v>3343.5274538993835</v>
      </c>
      <c r="O771" s="43">
        <v>0</v>
      </c>
      <c r="P771" s="43">
        <v>1094.646670373118</v>
      </c>
      <c r="Q771" s="43">
        <v>7155.1589537227683</v>
      </c>
      <c r="R771" s="43">
        <v>2388.1925647041735</v>
      </c>
      <c r="S771" s="43">
        <v>595.62534756694072</v>
      </c>
      <c r="T771" s="43">
        <v>2376.2102101743221</v>
      </c>
      <c r="U771" s="43">
        <v>389.8641975971758</v>
      </c>
      <c r="V771" s="43">
        <v>1</v>
      </c>
      <c r="W771" s="43">
        <v>1843.7017123699188</v>
      </c>
      <c r="X771" s="43">
        <v>0</v>
      </c>
      <c r="Y771" s="43">
        <v>862.46475808042896</v>
      </c>
      <c r="Z771" s="56">
        <v>3.8118462048274999</v>
      </c>
      <c r="AA771" s="50">
        <v>4131.5289599539301</v>
      </c>
    </row>
    <row r="772" spans="2:27" x14ac:dyDescent="0.25">
      <c r="B772" s="50">
        <v>769</v>
      </c>
      <c r="C772" s="47">
        <v>5570.9813586264454</v>
      </c>
      <c r="D772" s="43">
        <v>2901.553993295724</v>
      </c>
      <c r="E772" s="43">
        <v>533.32453759368605</v>
      </c>
      <c r="F772" s="43">
        <v>1869.6260261535645</v>
      </c>
      <c r="G772" s="43">
        <v>385.92121051364938</v>
      </c>
      <c r="H772" s="43">
        <v>7796.3815278415177</v>
      </c>
      <c r="I772" s="43">
        <v>2129.4674270610162</v>
      </c>
      <c r="J772" s="43">
        <v>655.85982715103091</v>
      </c>
      <c r="K772" s="43">
        <v>1592.6367093622684</v>
      </c>
      <c r="L772" s="43">
        <v>373.3143319909031</v>
      </c>
      <c r="M772" s="43">
        <v>0</v>
      </c>
      <c r="N772" s="43">
        <v>4802.4455282688141</v>
      </c>
      <c r="O772" s="43">
        <v>0</v>
      </c>
      <c r="P772" s="43">
        <v>662.53061225589988</v>
      </c>
      <c r="Q772" s="43">
        <v>6710.9266331050821</v>
      </c>
      <c r="R772" s="43">
        <v>3048.9375929854286</v>
      </c>
      <c r="S772" s="43">
        <v>657.2730922989299</v>
      </c>
      <c r="T772" s="43">
        <v>3240.4349847137928</v>
      </c>
      <c r="U772" s="43">
        <v>354.37028759789166</v>
      </c>
      <c r="V772" s="43">
        <v>0</v>
      </c>
      <c r="W772" s="43">
        <v>3570.9174830913544</v>
      </c>
      <c r="X772" s="43">
        <v>0</v>
      </c>
      <c r="Y772" s="43">
        <v>1286.1342923031575</v>
      </c>
      <c r="Z772" s="56">
        <v>3.764543281825222</v>
      </c>
      <c r="AA772" s="50">
        <v>3987.7194833107756</v>
      </c>
    </row>
    <row r="773" spans="2:27" x14ac:dyDescent="0.25">
      <c r="B773" s="50">
        <v>770</v>
      </c>
      <c r="C773" s="47">
        <v>9806.0561054958889</v>
      </c>
      <c r="D773" s="43">
        <v>2902.3353446152537</v>
      </c>
      <c r="E773" s="43">
        <v>607.4087709102613</v>
      </c>
      <c r="F773" s="43">
        <v>3578.0894511938095</v>
      </c>
      <c r="G773" s="43">
        <v>373.24615226671978</v>
      </c>
      <c r="H773" s="43">
        <v>5647.136761208214</v>
      </c>
      <c r="I773" s="43">
        <v>2878.9238049886089</v>
      </c>
      <c r="J773" s="43">
        <v>562.28864657896133</v>
      </c>
      <c r="K773" s="43">
        <v>3548.8379131257534</v>
      </c>
      <c r="L773" s="43">
        <v>357.24675442409568</v>
      </c>
      <c r="M773" s="43">
        <v>0</v>
      </c>
      <c r="N773" s="43">
        <v>2191.2464709281921</v>
      </c>
      <c r="O773" s="43">
        <v>0</v>
      </c>
      <c r="P773" s="43">
        <v>898.60096113635632</v>
      </c>
      <c r="Q773" s="43">
        <v>7863.8125297376828</v>
      </c>
      <c r="R773" s="43">
        <v>2418.6192140479934</v>
      </c>
      <c r="S773" s="43">
        <v>592.82434537150652</v>
      </c>
      <c r="T773" s="43">
        <v>2349.4873613119125</v>
      </c>
      <c r="U773" s="43">
        <v>381.47256739445362</v>
      </c>
      <c r="V773" s="43">
        <v>0</v>
      </c>
      <c r="W773" s="43">
        <v>2012.1994171142578</v>
      </c>
      <c r="X773" s="43">
        <v>0</v>
      </c>
      <c r="Y773" s="43">
        <v>939.27677062215707</v>
      </c>
      <c r="Z773" s="56">
        <v>3.8187745129972881</v>
      </c>
      <c r="AA773" s="50">
        <v>3824.8437995359382</v>
      </c>
    </row>
    <row r="774" spans="2:27" x14ac:dyDescent="0.25">
      <c r="B774" s="50">
        <v>771</v>
      </c>
      <c r="C774" s="47">
        <v>8035.4974836933125</v>
      </c>
      <c r="D774" s="43">
        <v>2180.2931300244541</v>
      </c>
      <c r="E774" s="43">
        <v>549.65698519353691</v>
      </c>
      <c r="F774" s="43">
        <v>3519.0450435876846</v>
      </c>
      <c r="G774" s="43">
        <v>430.7395547372173</v>
      </c>
      <c r="H774" s="43">
        <v>8129.6402940024454</v>
      </c>
      <c r="I774" s="43">
        <v>2366.505974570101</v>
      </c>
      <c r="J774" s="43">
        <v>655.16596620588814</v>
      </c>
      <c r="K774" s="43">
        <v>3562.7171690762043</v>
      </c>
      <c r="L774" s="43">
        <v>397.7592602097825</v>
      </c>
      <c r="M774" s="43">
        <v>0</v>
      </c>
      <c r="N774" s="43">
        <v>1476.3049764633179</v>
      </c>
      <c r="O774" s="43">
        <v>0</v>
      </c>
      <c r="P774" s="43">
        <v>856.69788740911929</v>
      </c>
      <c r="Q774" s="43">
        <v>6061.4162333282748</v>
      </c>
      <c r="R774" s="43">
        <v>3370.0166884160171</v>
      </c>
      <c r="S774" s="43">
        <v>688.88706175353627</v>
      </c>
      <c r="T774" s="43">
        <v>3600.2987976372242</v>
      </c>
      <c r="U774" s="43">
        <v>460.66554620331647</v>
      </c>
      <c r="V774" s="43">
        <v>0</v>
      </c>
      <c r="W774" s="43">
        <v>1263.6213426589966</v>
      </c>
      <c r="X774" s="43">
        <v>0</v>
      </c>
      <c r="Y774" s="43">
        <v>1126.337142176304</v>
      </c>
      <c r="Z774" s="56">
        <v>4.0797635957055283</v>
      </c>
      <c r="AA774" s="50">
        <v>3721.1186313144731</v>
      </c>
    </row>
    <row r="775" spans="2:27" x14ac:dyDescent="0.25">
      <c r="B775" s="50">
        <v>772</v>
      </c>
      <c r="C775" s="47">
        <v>5153.2642022021382</v>
      </c>
      <c r="D775" s="43">
        <v>2611.2782526758569</v>
      </c>
      <c r="E775" s="43">
        <v>665.14196843404864</v>
      </c>
      <c r="F775" s="43">
        <v>3759.4218164682388</v>
      </c>
      <c r="G775" s="43">
        <v>354.34254439674555</v>
      </c>
      <c r="H775" s="43">
        <v>6660.0427731637292</v>
      </c>
      <c r="I775" s="43">
        <v>2974.2514699201938</v>
      </c>
      <c r="J775" s="43">
        <v>570.92208776908558</v>
      </c>
      <c r="K775" s="43">
        <v>2911.6466215252876</v>
      </c>
      <c r="L775" s="43">
        <v>341.04204650520887</v>
      </c>
      <c r="M775" s="43">
        <v>0</v>
      </c>
      <c r="N775" s="43">
        <v>4254.3838276863098</v>
      </c>
      <c r="O775" s="43">
        <v>0</v>
      </c>
      <c r="P775" s="43">
        <v>1272.8114618682062</v>
      </c>
      <c r="Q775" s="43">
        <v>6154.5408079692934</v>
      </c>
      <c r="R775" s="43">
        <v>2246.4930274314738</v>
      </c>
      <c r="S775" s="43">
        <v>578.66214485104183</v>
      </c>
      <c r="T775" s="43">
        <v>2200.1241870224476</v>
      </c>
      <c r="U775" s="43">
        <v>349.73458914896509</v>
      </c>
      <c r="V775" s="43">
        <v>0</v>
      </c>
      <c r="W775" s="43">
        <v>1447.5006146430969</v>
      </c>
      <c r="X775" s="43">
        <v>0</v>
      </c>
      <c r="Y775" s="43">
        <v>724.48371874227541</v>
      </c>
      <c r="Z775" s="56">
        <v>4.1064457476711747</v>
      </c>
      <c r="AA775" s="50">
        <v>3051.1920834529265</v>
      </c>
    </row>
    <row r="776" spans="2:27" x14ac:dyDescent="0.25">
      <c r="B776" s="50">
        <v>773</v>
      </c>
      <c r="C776" s="47">
        <v>9634.4178885475449</v>
      </c>
      <c r="D776" s="43">
        <v>2403.9259434501673</v>
      </c>
      <c r="E776" s="43">
        <v>562.02578755771481</v>
      </c>
      <c r="F776" s="43">
        <v>1531.7339132726192</v>
      </c>
      <c r="G776" s="43">
        <v>386.81421762840421</v>
      </c>
      <c r="H776" s="43">
        <v>7293.3304492177849</v>
      </c>
      <c r="I776" s="43">
        <v>2111.7918128671749</v>
      </c>
      <c r="J776" s="43">
        <v>529.89214986118361</v>
      </c>
      <c r="K776" s="43">
        <v>1869.3746553361416</v>
      </c>
      <c r="L776" s="43">
        <v>365.54360279305416</v>
      </c>
      <c r="M776" s="43">
        <v>0</v>
      </c>
      <c r="N776" s="43">
        <v>3472.439749956131</v>
      </c>
      <c r="O776" s="43">
        <v>0</v>
      </c>
      <c r="P776" s="43">
        <v>805.58548297020877</v>
      </c>
      <c r="Q776" s="43">
        <v>7242.9913011460358</v>
      </c>
      <c r="R776" s="43">
        <v>2301.0893143883386</v>
      </c>
      <c r="S776" s="43">
        <v>575.29764885688178</v>
      </c>
      <c r="T776" s="43">
        <v>2620.6570656597614</v>
      </c>
      <c r="U776" s="43">
        <v>384.67963021865836</v>
      </c>
      <c r="V776" s="43">
        <v>1</v>
      </c>
      <c r="W776" s="43">
        <v>2031.27037525177</v>
      </c>
      <c r="X776" s="43">
        <v>1</v>
      </c>
      <c r="Y776" s="43">
        <v>573.50197337123882</v>
      </c>
      <c r="Z776" s="56">
        <v>3.9478048569793063</v>
      </c>
      <c r="AA776" s="50">
        <v>4237.6682523495811</v>
      </c>
    </row>
    <row r="777" spans="2:27" x14ac:dyDescent="0.25">
      <c r="B777" s="50">
        <v>774</v>
      </c>
      <c r="C777" s="47">
        <v>6925.7305724426133</v>
      </c>
      <c r="D777" s="43">
        <v>2422.123025484319</v>
      </c>
      <c r="E777" s="43">
        <v>530.70587193228187</v>
      </c>
      <c r="F777" s="43">
        <v>1562.8253683447838</v>
      </c>
      <c r="G777" s="43">
        <v>441.58935043604345</v>
      </c>
      <c r="H777" s="43">
        <v>7346.0352258009443</v>
      </c>
      <c r="I777" s="43">
        <v>3030.1085611030571</v>
      </c>
      <c r="J777" s="43">
        <v>595.28365566413424</v>
      </c>
      <c r="K777" s="43">
        <v>3734.0563048422337</v>
      </c>
      <c r="L777" s="43">
        <v>344.04621069762032</v>
      </c>
      <c r="M777" s="43">
        <v>1</v>
      </c>
      <c r="N777" s="43">
        <v>1572.3630037307739</v>
      </c>
      <c r="O777" s="43">
        <v>0</v>
      </c>
      <c r="P777" s="43">
        <v>1242.9828236680951</v>
      </c>
      <c r="Q777" s="43">
        <v>7222.1362782123479</v>
      </c>
      <c r="R777" s="43">
        <v>3478.4891585974938</v>
      </c>
      <c r="S777" s="43">
        <v>819.1193876692987</v>
      </c>
      <c r="T777" s="43">
        <v>3945.8901445567608</v>
      </c>
      <c r="U777" s="43">
        <v>394.46892420786224</v>
      </c>
      <c r="V777" s="43">
        <v>0</v>
      </c>
      <c r="W777" s="43">
        <v>3018.6280043125153</v>
      </c>
      <c r="X777" s="43">
        <v>0</v>
      </c>
      <c r="Y777" s="43">
        <v>531.26820554275218</v>
      </c>
      <c r="Z777" s="56">
        <v>4.1734126618868235</v>
      </c>
      <c r="AA777" s="50">
        <v>4039.8842048898223</v>
      </c>
    </row>
    <row r="778" spans="2:27" x14ac:dyDescent="0.25">
      <c r="B778" s="50">
        <v>775</v>
      </c>
      <c r="C778" s="47">
        <v>5893.9288326949336</v>
      </c>
      <c r="D778" s="43">
        <v>2711.2408546385782</v>
      </c>
      <c r="E778" s="43">
        <v>575.29882936085085</v>
      </c>
      <c r="F778" s="43">
        <v>1818.7951797246933</v>
      </c>
      <c r="G778" s="43">
        <v>357.504039321628</v>
      </c>
      <c r="H778" s="43">
        <v>6101.0589047749027</v>
      </c>
      <c r="I778" s="43">
        <v>2695.5839186457665</v>
      </c>
      <c r="J778" s="43">
        <v>534.54376484873762</v>
      </c>
      <c r="K778" s="43">
        <v>3244.4307120144367</v>
      </c>
      <c r="L778" s="43">
        <v>382.88861939988442</v>
      </c>
      <c r="M778" s="43">
        <v>0</v>
      </c>
      <c r="N778" s="43">
        <v>1442.045761346817</v>
      </c>
      <c r="O778" s="43">
        <v>0</v>
      </c>
      <c r="P778" s="43">
        <v>808.1051787585626</v>
      </c>
      <c r="Q778" s="43">
        <v>5593.3547244531828</v>
      </c>
      <c r="R778" s="43">
        <v>2162.0261570704815</v>
      </c>
      <c r="S778" s="43">
        <v>536.3228911197474</v>
      </c>
      <c r="T778" s="43">
        <v>1979.6707630157471</v>
      </c>
      <c r="U778" s="43">
        <v>442.76216281164045</v>
      </c>
      <c r="V778" s="43">
        <v>0</v>
      </c>
      <c r="W778" s="43">
        <v>2056.7932302951813</v>
      </c>
      <c r="X778" s="43">
        <v>0</v>
      </c>
      <c r="Y778" s="43">
        <v>987.9910197146603</v>
      </c>
      <c r="Z778" s="56">
        <v>3.9431220250109158</v>
      </c>
      <c r="AA778" s="50">
        <v>2970.7771213188289</v>
      </c>
    </row>
    <row r="779" spans="2:27" x14ac:dyDescent="0.25">
      <c r="B779" s="50">
        <v>776</v>
      </c>
      <c r="C779" s="47">
        <v>7960.4878691286804</v>
      </c>
      <c r="D779" s="43">
        <v>2013.4297288820287</v>
      </c>
      <c r="E779" s="43">
        <v>731.55421887188777</v>
      </c>
      <c r="F779" s="43">
        <v>1659.0071529150009</v>
      </c>
      <c r="G779" s="43">
        <v>415.09966305741852</v>
      </c>
      <c r="H779" s="43">
        <v>5790.7763556155405</v>
      </c>
      <c r="I779" s="43">
        <v>2406.9631439129471</v>
      </c>
      <c r="J779" s="43">
        <v>588.89813352186854</v>
      </c>
      <c r="K779" s="43">
        <v>2030.6383636593819</v>
      </c>
      <c r="L779" s="43">
        <v>379.52830090395071</v>
      </c>
      <c r="M779" s="43">
        <v>1</v>
      </c>
      <c r="N779" s="43">
        <v>1420.7840838432312</v>
      </c>
      <c r="O779" s="43">
        <v>0</v>
      </c>
      <c r="P779" s="43">
        <v>711.78582969405636</v>
      </c>
      <c r="Q779" s="43">
        <v>8610.0689135612902</v>
      </c>
      <c r="R779" s="43">
        <v>2781.6026938449277</v>
      </c>
      <c r="S779" s="43">
        <v>664.90046023477578</v>
      </c>
      <c r="T779" s="43">
        <v>3310.1485349237919</v>
      </c>
      <c r="U779" s="43">
        <v>412.03416187295335</v>
      </c>
      <c r="V779" s="43">
        <v>0</v>
      </c>
      <c r="W779" s="43">
        <v>1755.2901985645294</v>
      </c>
      <c r="X779" s="43">
        <v>0</v>
      </c>
      <c r="Y779" s="43">
        <v>760.27536602023588</v>
      </c>
      <c r="Z779" s="56">
        <v>3.9618632109099328</v>
      </c>
      <c r="AA779" s="50">
        <v>4235.0666520321665</v>
      </c>
    </row>
    <row r="780" spans="2:27" x14ac:dyDescent="0.25">
      <c r="B780" s="50">
        <v>777</v>
      </c>
      <c r="C780" s="47">
        <v>7503.7892036616504</v>
      </c>
      <c r="D780" s="43">
        <v>2302.9478451672776</v>
      </c>
      <c r="E780" s="43">
        <v>597.39878759303224</v>
      </c>
      <c r="F780" s="43">
        <v>2236.1918093264103</v>
      </c>
      <c r="G780" s="43">
        <v>361.46670512929063</v>
      </c>
      <c r="H780" s="43">
        <v>6747.7533983560097</v>
      </c>
      <c r="I780" s="43">
        <v>3206.4930085435935</v>
      </c>
      <c r="J780" s="43">
        <v>601.61600609166283</v>
      </c>
      <c r="K780" s="43">
        <v>3663.5188336670399</v>
      </c>
      <c r="L780" s="43">
        <v>433.38739120634136</v>
      </c>
      <c r="M780" s="43">
        <v>0</v>
      </c>
      <c r="N780" s="43">
        <v>3283.1058151721954</v>
      </c>
      <c r="O780" s="43">
        <v>0</v>
      </c>
      <c r="P780" s="43">
        <v>1175.4401487643725</v>
      </c>
      <c r="Q780" s="43">
        <v>7796.9099462748354</v>
      </c>
      <c r="R780" s="43">
        <v>2427.4768001280645</v>
      </c>
      <c r="S780" s="43">
        <v>582.91850186174156</v>
      </c>
      <c r="T780" s="43">
        <v>2282.0434708893299</v>
      </c>
      <c r="U780" s="43">
        <v>411.49388507533945</v>
      </c>
      <c r="V780" s="43">
        <v>0</v>
      </c>
      <c r="W780" s="43">
        <v>2003.0602881908417</v>
      </c>
      <c r="X780" s="43">
        <v>0</v>
      </c>
      <c r="Y780" s="43">
        <v>762.30268398943406</v>
      </c>
      <c r="Z780" s="56">
        <v>4.0851337254845808</v>
      </c>
      <c r="AA780" s="50">
        <v>3549.6616705024048</v>
      </c>
    </row>
    <row r="781" spans="2:27" x14ac:dyDescent="0.25">
      <c r="B781" s="50">
        <v>778</v>
      </c>
      <c r="C781" s="47">
        <v>9566.8970985013875</v>
      </c>
      <c r="D781" s="43">
        <v>3047.3518055770205</v>
      </c>
      <c r="E781" s="43">
        <v>682.01925214206631</v>
      </c>
      <c r="F781" s="43">
        <v>3287.1331150829792</v>
      </c>
      <c r="G781" s="43">
        <v>468.56612228870591</v>
      </c>
      <c r="H781" s="43">
        <v>6213.1657476886612</v>
      </c>
      <c r="I781" s="43">
        <v>3140.397721140092</v>
      </c>
      <c r="J781" s="43">
        <v>720.0856228140558</v>
      </c>
      <c r="K781" s="43">
        <v>3990.231309235096</v>
      </c>
      <c r="L781" s="43">
        <v>439.51578154887898</v>
      </c>
      <c r="M781" s="43">
        <v>0</v>
      </c>
      <c r="N781" s="43">
        <v>3621.3645906448364</v>
      </c>
      <c r="O781" s="43">
        <v>0</v>
      </c>
      <c r="P781" s="43">
        <v>953.49156791433552</v>
      </c>
      <c r="Q781" s="43">
        <v>7055.3802035183508</v>
      </c>
      <c r="R781" s="43">
        <v>2347.4394333866153</v>
      </c>
      <c r="S781" s="43">
        <v>657.47732213321888</v>
      </c>
      <c r="T781" s="43">
        <v>2063.7146374583244</v>
      </c>
      <c r="U781" s="43">
        <v>396.44101700637896</v>
      </c>
      <c r="V781" s="43">
        <v>0</v>
      </c>
      <c r="W781" s="43">
        <v>1547.9308950901031</v>
      </c>
      <c r="X781" s="43">
        <v>0</v>
      </c>
      <c r="Y781" s="43">
        <v>1243.0115504150654</v>
      </c>
      <c r="Z781" s="56">
        <v>3.8872870231564538</v>
      </c>
      <c r="AA781" s="50">
        <v>3478.1204817040652</v>
      </c>
    </row>
    <row r="782" spans="2:27" x14ac:dyDescent="0.25">
      <c r="B782" s="50">
        <v>779</v>
      </c>
      <c r="C782" s="47">
        <v>5533.6846651741234</v>
      </c>
      <c r="D782" s="43">
        <v>2358.1402412869479</v>
      </c>
      <c r="E782" s="43">
        <v>627.1244363106249</v>
      </c>
      <c r="F782" s="43">
        <v>3640.1617257297039</v>
      </c>
      <c r="G782" s="43">
        <v>427.33413839695618</v>
      </c>
      <c r="H782" s="43">
        <v>5882.0992814055244</v>
      </c>
      <c r="I782" s="43">
        <v>2335.7214131875444</v>
      </c>
      <c r="J782" s="43">
        <v>573.49704638204321</v>
      </c>
      <c r="K782" s="43">
        <v>2275.7499557733536</v>
      </c>
      <c r="L782" s="43">
        <v>422.19626108949205</v>
      </c>
      <c r="M782" s="43">
        <v>0</v>
      </c>
      <c r="N782" s="43">
        <v>4730.5311887264252</v>
      </c>
      <c r="O782" s="43">
        <v>0</v>
      </c>
      <c r="P782" s="43">
        <v>1138.2165618795473</v>
      </c>
      <c r="Q782" s="43">
        <v>6688.9011343705679</v>
      </c>
      <c r="R782" s="43">
        <v>2992.2676921792477</v>
      </c>
      <c r="S782" s="43">
        <v>685.38765191721643</v>
      </c>
      <c r="T782" s="43">
        <v>2939.9140071868896</v>
      </c>
      <c r="U782" s="43">
        <v>330.51363824568062</v>
      </c>
      <c r="V782" s="43">
        <v>0</v>
      </c>
      <c r="W782" s="43">
        <v>4004.98184633255</v>
      </c>
      <c r="X782" s="43">
        <v>0</v>
      </c>
      <c r="Y782" s="43">
        <v>925.43772823908239</v>
      </c>
      <c r="Z782" s="56">
        <v>3.9055788780194467</v>
      </c>
      <c r="AA782" s="50">
        <v>3747.7118196937163</v>
      </c>
    </row>
    <row r="783" spans="2:27" x14ac:dyDescent="0.25">
      <c r="B783" s="50">
        <v>780</v>
      </c>
      <c r="C783" s="47">
        <v>5804.4447423508618</v>
      </c>
      <c r="D783" s="43">
        <v>3029.7174838778087</v>
      </c>
      <c r="E783" s="43">
        <v>630.43610512424345</v>
      </c>
      <c r="F783" s="43">
        <v>1908.8153958320618</v>
      </c>
      <c r="G783" s="43">
        <v>380.58072397907728</v>
      </c>
      <c r="H783" s="43">
        <v>8278.9536478005175</v>
      </c>
      <c r="I783" s="43">
        <v>2430.844735234205</v>
      </c>
      <c r="J783" s="43">
        <v>581.96492141817725</v>
      </c>
      <c r="K783" s="43">
        <v>2556.4391833543777</v>
      </c>
      <c r="L783" s="43">
        <v>449.66883781097658</v>
      </c>
      <c r="M783" s="43">
        <v>0</v>
      </c>
      <c r="N783" s="43">
        <v>3794.6522324085236</v>
      </c>
      <c r="O783" s="43">
        <v>0</v>
      </c>
      <c r="P783" s="43">
        <v>883.27047349101929</v>
      </c>
      <c r="Q783" s="43">
        <v>6659.4142117668434</v>
      </c>
      <c r="R783" s="43">
        <v>2194.4361682741464</v>
      </c>
      <c r="S783" s="43">
        <v>565.44586060210361</v>
      </c>
      <c r="T783" s="43">
        <v>1944.8321697115898</v>
      </c>
      <c r="U783" s="43">
        <v>432.20416086379032</v>
      </c>
      <c r="V783" s="43">
        <v>0</v>
      </c>
      <c r="W783" s="43">
        <v>2270.8624572753906</v>
      </c>
      <c r="X783" s="43">
        <v>0</v>
      </c>
      <c r="Y783" s="43">
        <v>1495.1222538505567</v>
      </c>
      <c r="Z783" s="56">
        <v>4.1016454640297244</v>
      </c>
      <c r="AA783" s="50">
        <v>3119.8046450963902</v>
      </c>
    </row>
    <row r="784" spans="2:27" x14ac:dyDescent="0.25">
      <c r="B784" s="50">
        <v>781</v>
      </c>
      <c r="C784" s="47">
        <v>6379.8530062452364</v>
      </c>
      <c r="D784" s="43">
        <v>2023.0079944505917</v>
      </c>
      <c r="E784" s="43">
        <v>601.32043855492543</v>
      </c>
      <c r="F784" s="43">
        <v>3766.4768631756306</v>
      </c>
      <c r="G784" s="43">
        <v>397.10597015921849</v>
      </c>
      <c r="H784" s="43">
        <v>6375.4796872757743</v>
      </c>
      <c r="I784" s="43">
        <v>2095.3745526227185</v>
      </c>
      <c r="J784" s="43">
        <v>697.55928656523633</v>
      </c>
      <c r="K784" s="43">
        <v>3714.5004679262638</v>
      </c>
      <c r="L784" s="43">
        <v>355.87120810831811</v>
      </c>
      <c r="M784" s="43">
        <v>0</v>
      </c>
      <c r="N784" s="43">
        <v>3168.4607813358307</v>
      </c>
      <c r="O784" s="43">
        <v>0</v>
      </c>
      <c r="P784" s="43">
        <v>781.89181298517246</v>
      </c>
      <c r="Q784" s="43">
        <v>7342.900092175817</v>
      </c>
      <c r="R784" s="43">
        <v>2214.4037835264598</v>
      </c>
      <c r="S784" s="43">
        <v>568.13565928056551</v>
      </c>
      <c r="T784" s="43">
        <v>1786.8562309443951</v>
      </c>
      <c r="U784" s="43">
        <v>461.00557501126599</v>
      </c>
      <c r="V784" s="43">
        <v>0</v>
      </c>
      <c r="W784" s="43">
        <v>2055.6718468666077</v>
      </c>
      <c r="X784" s="43">
        <v>0</v>
      </c>
      <c r="Y784" s="43">
        <v>755.56957473095326</v>
      </c>
      <c r="Z784" s="56">
        <v>3.9895917267305703</v>
      </c>
      <c r="AA784" s="50">
        <v>3352.0475920722315</v>
      </c>
    </row>
    <row r="785" spans="2:27" x14ac:dyDescent="0.25">
      <c r="B785" s="50">
        <v>782</v>
      </c>
      <c r="C785" s="47">
        <v>7520.0102335788597</v>
      </c>
      <c r="D785" s="43">
        <v>2352.4115228198334</v>
      </c>
      <c r="E785" s="43">
        <v>575.61061883952141</v>
      </c>
      <c r="F785" s="43">
        <v>3597.1986652910709</v>
      </c>
      <c r="G785" s="43">
        <v>380.06121237653127</v>
      </c>
      <c r="H785" s="43">
        <v>8012.8643587527968</v>
      </c>
      <c r="I785" s="43">
        <v>3525.4148929895064</v>
      </c>
      <c r="J785" s="43">
        <v>607.30772916542855</v>
      </c>
      <c r="K785" s="43">
        <v>3532.4510398507118</v>
      </c>
      <c r="L785" s="43">
        <v>442.58937676438114</v>
      </c>
      <c r="M785" s="43">
        <v>0</v>
      </c>
      <c r="N785" s="43">
        <v>1629.0977673530579</v>
      </c>
      <c r="O785" s="43">
        <v>0</v>
      </c>
      <c r="P785" s="43">
        <v>743.99523915184102</v>
      </c>
      <c r="Q785" s="43">
        <v>10248.763441592833</v>
      </c>
      <c r="R785" s="43">
        <v>2134.9194301490329</v>
      </c>
      <c r="S785" s="43">
        <v>527.97731678462492</v>
      </c>
      <c r="T785" s="43">
        <v>1550.4351235926151</v>
      </c>
      <c r="U785" s="43">
        <v>420.68875382104699</v>
      </c>
      <c r="V785" s="43">
        <v>0</v>
      </c>
      <c r="W785" s="43">
        <v>4139.8458139896393</v>
      </c>
      <c r="X785" s="43">
        <v>0</v>
      </c>
      <c r="Y785" s="43">
        <v>771.89923680898812</v>
      </c>
      <c r="Z785" s="56">
        <v>4.208696938191105</v>
      </c>
      <c r="AA785" s="50">
        <v>3773.8008460087799</v>
      </c>
    </row>
    <row r="786" spans="2:27" x14ac:dyDescent="0.25">
      <c r="B786" s="50">
        <v>783</v>
      </c>
      <c r="C786" s="47">
        <v>7338.5571890873471</v>
      </c>
      <c r="D786" s="43">
        <v>3539.6818901773768</v>
      </c>
      <c r="E786" s="43">
        <v>817.74960135581318</v>
      </c>
      <c r="F786" s="43">
        <v>3276.8080212175846</v>
      </c>
      <c r="G786" s="43">
        <v>390.39856039101261</v>
      </c>
      <c r="H786" s="43">
        <v>10663.673741518778</v>
      </c>
      <c r="I786" s="43">
        <v>2391.0698947103374</v>
      </c>
      <c r="J786" s="43">
        <v>734.03296667342715</v>
      </c>
      <c r="K786" s="43">
        <v>3289.5295308530331</v>
      </c>
      <c r="L786" s="43">
        <v>394.07385913421018</v>
      </c>
      <c r="M786" s="43">
        <v>0</v>
      </c>
      <c r="N786" s="43">
        <v>1968.2266476154327</v>
      </c>
      <c r="O786" s="43">
        <v>1</v>
      </c>
      <c r="P786" s="43">
        <v>981.72947793312846</v>
      </c>
      <c r="Q786" s="43">
        <v>6618.8553172765405</v>
      </c>
      <c r="R786" s="43">
        <v>2854.2883447773675</v>
      </c>
      <c r="S786" s="43">
        <v>681.77596119361999</v>
      </c>
      <c r="T786" s="43">
        <v>3689.4637304544449</v>
      </c>
      <c r="U786" s="43">
        <v>462.51334356020186</v>
      </c>
      <c r="V786" s="43">
        <v>0</v>
      </c>
      <c r="W786" s="43">
        <v>4694.1878390312195</v>
      </c>
      <c r="X786" s="43">
        <v>0</v>
      </c>
      <c r="Y786" s="43">
        <v>537.75829295464507</v>
      </c>
      <c r="Z786" s="56">
        <v>3.9521035076278217</v>
      </c>
      <c r="AA786" s="50">
        <v>3873.1011644100035</v>
      </c>
    </row>
    <row r="787" spans="2:27" x14ac:dyDescent="0.25">
      <c r="B787" s="50">
        <v>784</v>
      </c>
      <c r="C787" s="47">
        <v>7748.3472887254757</v>
      </c>
      <c r="D787" s="43">
        <v>2164.7467129854913</v>
      </c>
      <c r="E787" s="43">
        <v>780.39611557410171</v>
      </c>
      <c r="F787" s="43">
        <v>2467.051889449358</v>
      </c>
      <c r="G787" s="43">
        <v>416.78216285930029</v>
      </c>
      <c r="H787" s="43">
        <v>8195.9599571490198</v>
      </c>
      <c r="I787" s="43">
        <v>2092.4046786403378</v>
      </c>
      <c r="J787" s="43">
        <v>666.79228468707765</v>
      </c>
      <c r="K787" s="43">
        <v>2904.4685335457325</v>
      </c>
      <c r="L787" s="43">
        <v>371.23049043724978</v>
      </c>
      <c r="M787" s="43">
        <v>0</v>
      </c>
      <c r="N787" s="43">
        <v>3331.767217874527</v>
      </c>
      <c r="O787" s="43">
        <v>1</v>
      </c>
      <c r="P787" s="43">
        <v>914.68920104413212</v>
      </c>
      <c r="Q787" s="43">
        <v>7185.2260104384295</v>
      </c>
      <c r="R787" s="43">
        <v>2368.3019123322324</v>
      </c>
      <c r="S787" s="43">
        <v>553.65981769035056</v>
      </c>
      <c r="T787" s="43">
        <v>1656.5914176404476</v>
      </c>
      <c r="U787" s="43">
        <v>404.93311946477121</v>
      </c>
      <c r="V787" s="43">
        <v>0</v>
      </c>
      <c r="W787" s="43">
        <v>3696.9656474590302</v>
      </c>
      <c r="X787" s="43">
        <v>1</v>
      </c>
      <c r="Y787" s="43">
        <v>816.95974735267009</v>
      </c>
      <c r="Z787" s="56">
        <v>4.1202430849231719</v>
      </c>
      <c r="AA787" s="50">
        <v>3394.3803160778034</v>
      </c>
    </row>
    <row r="788" spans="2:27" x14ac:dyDescent="0.25">
      <c r="B788" s="50">
        <v>785</v>
      </c>
      <c r="C788" s="47">
        <v>10327.933706839107</v>
      </c>
      <c r="D788" s="43">
        <v>3268.1008414412427</v>
      </c>
      <c r="E788" s="43">
        <v>718.86123322529204</v>
      </c>
      <c r="F788" s="43">
        <v>3915.0990749895573</v>
      </c>
      <c r="G788" s="43">
        <v>442.01211300370187</v>
      </c>
      <c r="H788" s="43">
        <v>6599.988236690886</v>
      </c>
      <c r="I788" s="43">
        <v>3009.5451187918738</v>
      </c>
      <c r="J788" s="43">
        <v>589.86556684682455</v>
      </c>
      <c r="K788" s="43">
        <v>1973.6109484732151</v>
      </c>
      <c r="L788" s="43">
        <v>395.52850360077286</v>
      </c>
      <c r="M788" s="43">
        <v>1</v>
      </c>
      <c r="N788" s="43">
        <v>1455.4038443565369</v>
      </c>
      <c r="O788" s="43">
        <v>0</v>
      </c>
      <c r="P788" s="43">
        <v>1062.7774055319605</v>
      </c>
      <c r="Q788" s="43">
        <v>6637.4192944803872</v>
      </c>
      <c r="R788" s="43">
        <v>2504.6959566859141</v>
      </c>
      <c r="S788" s="43">
        <v>665.80127477478629</v>
      </c>
      <c r="T788" s="43">
        <v>2075.232006162405</v>
      </c>
      <c r="U788" s="43">
        <v>471.56662325355899</v>
      </c>
      <c r="V788" s="43">
        <v>0</v>
      </c>
      <c r="W788" s="43">
        <v>3458.8665578365326</v>
      </c>
      <c r="X788" s="43">
        <v>0</v>
      </c>
      <c r="Y788" s="43">
        <v>691.02973271528572</v>
      </c>
      <c r="Z788" s="56">
        <v>3.8467987576956979</v>
      </c>
      <c r="AA788" s="50">
        <v>3471.6438255680341</v>
      </c>
    </row>
    <row r="789" spans="2:27" x14ac:dyDescent="0.25">
      <c r="B789" s="50">
        <v>786</v>
      </c>
      <c r="C789" s="47">
        <v>8468.5250426059411</v>
      </c>
      <c r="D789" s="43">
        <v>2937.585465911724</v>
      </c>
      <c r="E789" s="43">
        <v>580.81602042298243</v>
      </c>
      <c r="F789" s="43">
        <v>2628.8235068321228</v>
      </c>
      <c r="G789" s="43">
        <v>326.19295836625992</v>
      </c>
      <c r="H789" s="43">
        <v>7161.0123262360594</v>
      </c>
      <c r="I789" s="43">
        <v>2288.8127252203935</v>
      </c>
      <c r="J789" s="43">
        <v>573.00528172266638</v>
      </c>
      <c r="K789" s="43">
        <v>2382.4753829836845</v>
      </c>
      <c r="L789" s="43">
        <v>372.68667897355715</v>
      </c>
      <c r="M789" s="43">
        <v>0</v>
      </c>
      <c r="N789" s="43">
        <v>1008.4032871723175</v>
      </c>
      <c r="O789" s="43">
        <v>0</v>
      </c>
      <c r="P789" s="43">
        <v>790.50422333481708</v>
      </c>
      <c r="Q789" s="43">
        <v>6732.4468203486194</v>
      </c>
      <c r="R789" s="43">
        <v>2729.384066860875</v>
      </c>
      <c r="S789" s="43">
        <v>620.79451527650451</v>
      </c>
      <c r="T789" s="43">
        <v>2350.7618428766727</v>
      </c>
      <c r="U789" s="43">
        <v>350.18923761032391</v>
      </c>
      <c r="V789" s="43">
        <v>0</v>
      </c>
      <c r="W789" s="43">
        <v>3339.5799276828766</v>
      </c>
      <c r="X789" s="43">
        <v>0</v>
      </c>
      <c r="Y789" s="43">
        <v>835.00790965288513</v>
      </c>
      <c r="Z789" s="56">
        <v>3.9741987036105071</v>
      </c>
      <c r="AA789" s="50">
        <v>3468.2655576458214</v>
      </c>
    </row>
    <row r="790" spans="2:27" x14ac:dyDescent="0.25">
      <c r="B790" s="50">
        <v>787</v>
      </c>
      <c r="C790" s="47">
        <v>11374.94455861707</v>
      </c>
      <c r="D790" s="43">
        <v>3229.9642943717331</v>
      </c>
      <c r="E790" s="43">
        <v>581.94418708269666</v>
      </c>
      <c r="F790" s="43">
        <v>1739.4343084096909</v>
      </c>
      <c r="G790" s="43">
        <v>416.5534623102609</v>
      </c>
      <c r="H790" s="43">
        <v>7054.1950292855208</v>
      </c>
      <c r="I790" s="43">
        <v>2191.7883892810441</v>
      </c>
      <c r="J790" s="43">
        <v>720.57103882493016</v>
      </c>
      <c r="K790" s="43">
        <v>3624.2118473351002</v>
      </c>
      <c r="L790" s="43">
        <v>458.01317237728961</v>
      </c>
      <c r="M790" s="43">
        <v>1</v>
      </c>
      <c r="N790" s="43">
        <v>1798.2058591842651</v>
      </c>
      <c r="O790" s="43">
        <v>0</v>
      </c>
      <c r="P790" s="43">
        <v>899.71562844329037</v>
      </c>
      <c r="Q790" s="43">
        <v>6902.2881757868781</v>
      </c>
      <c r="R790" s="43">
        <v>2588.7308735063739</v>
      </c>
      <c r="S790" s="43">
        <v>634.17579750407674</v>
      </c>
      <c r="T790" s="43">
        <v>2828.0860036611557</v>
      </c>
      <c r="U790" s="43">
        <v>391.61884943545761</v>
      </c>
      <c r="V790" s="43">
        <v>0</v>
      </c>
      <c r="W790" s="43">
        <v>2860.4762201309204</v>
      </c>
      <c r="X790" s="43">
        <v>0</v>
      </c>
      <c r="Y790" s="43">
        <v>1628.1230036356699</v>
      </c>
      <c r="Z790" s="56">
        <v>4.2031755411147858</v>
      </c>
      <c r="AA790" s="50">
        <v>3412.8719011553158</v>
      </c>
    </row>
    <row r="791" spans="2:27" x14ac:dyDescent="0.25">
      <c r="B791" s="50">
        <v>788</v>
      </c>
      <c r="C791" s="47">
        <v>10054.695548970994</v>
      </c>
      <c r="D791" s="43">
        <v>2347.8832272279406</v>
      </c>
      <c r="E791" s="43">
        <v>630.99730695996732</v>
      </c>
      <c r="F791" s="43">
        <v>3403.1130108237267</v>
      </c>
      <c r="G791" s="43">
        <v>343.30365681562944</v>
      </c>
      <c r="H791" s="43">
        <v>7544.3660745049201</v>
      </c>
      <c r="I791" s="43">
        <v>2130.5210466240587</v>
      </c>
      <c r="J791" s="43">
        <v>745.72994556825677</v>
      </c>
      <c r="K791" s="43">
        <v>1626.4971566200256</v>
      </c>
      <c r="L791" s="43">
        <v>351.87105096375183</v>
      </c>
      <c r="M791" s="43">
        <v>0</v>
      </c>
      <c r="N791" s="43">
        <v>4712.9892108440399</v>
      </c>
      <c r="O791" s="43">
        <v>1</v>
      </c>
      <c r="P791" s="43">
        <v>1140.1244795873331</v>
      </c>
      <c r="Q791" s="43">
        <v>6412.0822510519529</v>
      </c>
      <c r="R791" s="43">
        <v>2273.1684300111351</v>
      </c>
      <c r="S791" s="43">
        <v>558.34696357730684</v>
      </c>
      <c r="T791" s="43">
        <v>2716.8445168435574</v>
      </c>
      <c r="U791" s="43">
        <v>372.56182517999162</v>
      </c>
      <c r="V791" s="43">
        <v>0</v>
      </c>
      <c r="W791" s="43">
        <v>4368.7318465709686</v>
      </c>
      <c r="X791" s="43">
        <v>0</v>
      </c>
      <c r="Y791" s="43">
        <v>539.50759528888375</v>
      </c>
      <c r="Z791" s="56">
        <v>4.0722981581495086</v>
      </c>
      <c r="AA791" s="50">
        <v>3274.0736235095783</v>
      </c>
    </row>
    <row r="792" spans="2:27" x14ac:dyDescent="0.25">
      <c r="B792" s="50">
        <v>789</v>
      </c>
      <c r="C792" s="47">
        <v>7105.5484382606301</v>
      </c>
      <c r="D792" s="43">
        <v>3178.221570817941</v>
      </c>
      <c r="E792" s="43">
        <v>695.1933557001696</v>
      </c>
      <c r="F792" s="43">
        <v>2464.7836825251579</v>
      </c>
      <c r="G792" s="43">
        <v>309.08422242795478</v>
      </c>
      <c r="H792" s="43">
        <v>7173.723046131824</v>
      </c>
      <c r="I792" s="43">
        <v>2475.1162491442033</v>
      </c>
      <c r="J792" s="43">
        <v>520.8671327777073</v>
      </c>
      <c r="K792" s="43">
        <v>2631.540108025074</v>
      </c>
      <c r="L792" s="43">
        <v>423.00931258358588</v>
      </c>
      <c r="M792" s="43">
        <v>0</v>
      </c>
      <c r="N792" s="43">
        <v>4006.4767045974731</v>
      </c>
      <c r="O792" s="43">
        <v>0</v>
      </c>
      <c r="P792" s="43">
        <v>1370.6117132520549</v>
      </c>
      <c r="Q792" s="43">
        <v>6435.0749781336999</v>
      </c>
      <c r="R792" s="43">
        <v>2035.701384717674</v>
      </c>
      <c r="S792" s="43">
        <v>512.81328336220281</v>
      </c>
      <c r="T792" s="43">
        <v>1522.3065967857838</v>
      </c>
      <c r="U792" s="43">
        <v>437.92656972365683</v>
      </c>
      <c r="V792" s="43">
        <v>0</v>
      </c>
      <c r="W792" s="43">
        <v>2330.2651474475861</v>
      </c>
      <c r="X792" s="43">
        <v>0</v>
      </c>
      <c r="Y792" s="43">
        <v>1044.2905832983256</v>
      </c>
      <c r="Z792" s="56">
        <v>3.8422610821507095</v>
      </c>
      <c r="AA792" s="50">
        <v>3108.5401427321672</v>
      </c>
    </row>
    <row r="793" spans="2:27" x14ac:dyDescent="0.25">
      <c r="B793" s="50">
        <v>790</v>
      </c>
      <c r="C793" s="47">
        <v>5203.332351756917</v>
      </c>
      <c r="D793" s="43">
        <v>2637.6176388492827</v>
      </c>
      <c r="E793" s="43">
        <v>620.2257451041778</v>
      </c>
      <c r="F793" s="43">
        <v>3575.0188125669956</v>
      </c>
      <c r="G793" s="43">
        <v>452.27989826082762</v>
      </c>
      <c r="H793" s="43">
        <v>7708.9267044040525</v>
      </c>
      <c r="I793" s="43">
        <v>2954.9210765050066</v>
      </c>
      <c r="J793" s="43">
        <v>644.06722938310793</v>
      </c>
      <c r="K793" s="43">
        <v>2474.2578555643559</v>
      </c>
      <c r="L793" s="43">
        <v>383.54976392506921</v>
      </c>
      <c r="M793" s="43">
        <v>0</v>
      </c>
      <c r="N793" s="43">
        <v>1586.3102428913116</v>
      </c>
      <c r="O793" s="43">
        <v>1</v>
      </c>
      <c r="P793" s="43">
        <v>1147.0988236142623</v>
      </c>
      <c r="Q793" s="43">
        <v>7817.0408857054417</v>
      </c>
      <c r="R793" s="43">
        <v>3356.3642064091682</v>
      </c>
      <c r="S793" s="43">
        <v>679.89890270024944</v>
      </c>
      <c r="T793" s="43">
        <v>3798.2463276386261</v>
      </c>
      <c r="U793" s="43">
        <v>426.56963666160743</v>
      </c>
      <c r="V793" s="43">
        <v>0</v>
      </c>
      <c r="W793" s="43">
        <v>3709.8473377227783</v>
      </c>
      <c r="X793" s="43">
        <v>0</v>
      </c>
      <c r="Y793" s="43">
        <v>561.97038908982381</v>
      </c>
      <c r="Z793" s="56">
        <v>4.1136260477711115</v>
      </c>
      <c r="AA793" s="50">
        <v>4151.5975834430892</v>
      </c>
    </row>
    <row r="794" spans="2:27" x14ac:dyDescent="0.25">
      <c r="B794" s="50">
        <v>791</v>
      </c>
      <c r="C794" s="47">
        <v>8134.4652288939224</v>
      </c>
      <c r="D794" s="43">
        <v>2241.7781554019716</v>
      </c>
      <c r="E794" s="43">
        <v>669.30194276983116</v>
      </c>
      <c r="F794" s="43">
        <v>3826.7757101356983</v>
      </c>
      <c r="G794" s="43">
        <v>382.41191011233025</v>
      </c>
      <c r="H794" s="43">
        <v>5861.4802073649116</v>
      </c>
      <c r="I794" s="43">
        <v>3302.2631179026544</v>
      </c>
      <c r="J794" s="43">
        <v>629.56413412235531</v>
      </c>
      <c r="K794" s="43">
        <v>2482.949915677309</v>
      </c>
      <c r="L794" s="43">
        <v>376.49170584899298</v>
      </c>
      <c r="M794" s="43">
        <v>0</v>
      </c>
      <c r="N794" s="43">
        <v>3153.6200897693634</v>
      </c>
      <c r="O794" s="43">
        <v>0</v>
      </c>
      <c r="P794" s="43">
        <v>918.14315403715432</v>
      </c>
      <c r="Q794" s="43">
        <v>7062.1314830781666</v>
      </c>
      <c r="R794" s="43">
        <v>2600.010584602117</v>
      </c>
      <c r="S794" s="43">
        <v>597.0898025084299</v>
      </c>
      <c r="T794" s="43">
        <v>2927.2353057563305</v>
      </c>
      <c r="U794" s="43">
        <v>381.64755621582924</v>
      </c>
      <c r="V794" s="43">
        <v>0</v>
      </c>
      <c r="W794" s="43">
        <v>3722.8756048679352</v>
      </c>
      <c r="X794" s="43">
        <v>0</v>
      </c>
      <c r="Y794" s="43">
        <v>808.40002672629953</v>
      </c>
      <c r="Z794" s="56">
        <v>4.1544441135316168</v>
      </c>
      <c r="AA794" s="50">
        <v>3506.6339404375299</v>
      </c>
    </row>
    <row r="795" spans="2:27" x14ac:dyDescent="0.25">
      <c r="B795" s="50">
        <v>792</v>
      </c>
      <c r="C795" s="47">
        <v>6063.3820871402113</v>
      </c>
      <c r="D795" s="43">
        <v>2346.8204326280584</v>
      </c>
      <c r="E795" s="43">
        <v>584.85665085787207</v>
      </c>
      <c r="F795" s="43">
        <v>2513.5744908452034</v>
      </c>
      <c r="G795" s="43">
        <v>400.75035436553026</v>
      </c>
      <c r="H795" s="43">
        <v>7540.2730654600909</v>
      </c>
      <c r="I795" s="43">
        <v>2223.2439980493364</v>
      </c>
      <c r="J795" s="43">
        <v>558.86437941396059</v>
      </c>
      <c r="K795" s="43">
        <v>2567.3640882968903</v>
      </c>
      <c r="L795" s="43">
        <v>342.35544557524827</v>
      </c>
      <c r="M795" s="43">
        <v>0</v>
      </c>
      <c r="N795" s="43">
        <v>3105.4491808414459</v>
      </c>
      <c r="O795" s="43">
        <v>0</v>
      </c>
      <c r="P795" s="43">
        <v>848.26467507280893</v>
      </c>
      <c r="Q795" s="43">
        <v>7662.0682724932567</v>
      </c>
      <c r="R795" s="43">
        <v>2938.5888809101994</v>
      </c>
      <c r="S795" s="43">
        <v>659.37820300083808</v>
      </c>
      <c r="T795" s="43">
        <v>3432.1642328798771</v>
      </c>
      <c r="U795" s="43">
        <v>417.91186088192501</v>
      </c>
      <c r="V795" s="43">
        <v>0</v>
      </c>
      <c r="W795" s="43">
        <v>4112.9035842418671</v>
      </c>
      <c r="X795" s="43">
        <v>0</v>
      </c>
      <c r="Y795" s="43">
        <v>1600.7844455653913</v>
      </c>
      <c r="Z795" s="56">
        <v>4.0011315459825241</v>
      </c>
      <c r="AA795" s="50">
        <v>4026.3888515092726</v>
      </c>
    </row>
    <row r="796" spans="2:27" x14ac:dyDescent="0.25">
      <c r="B796" s="50">
        <v>793</v>
      </c>
      <c r="C796" s="47">
        <v>8363.0693264455149</v>
      </c>
      <c r="D796" s="43">
        <v>2309.8267455683454</v>
      </c>
      <c r="E796" s="43">
        <v>653.26958328875594</v>
      </c>
      <c r="F796" s="43">
        <v>2276.9441463053226</v>
      </c>
      <c r="G796" s="43">
        <v>431.99250740486923</v>
      </c>
      <c r="H796" s="43">
        <v>7233.4913664936157</v>
      </c>
      <c r="I796" s="43">
        <v>3305.0701068786702</v>
      </c>
      <c r="J796" s="43">
        <v>540.9512681569928</v>
      </c>
      <c r="K796" s="43">
        <v>2636.9845944643021</v>
      </c>
      <c r="L796" s="43">
        <v>458.78611062686184</v>
      </c>
      <c r="M796" s="43">
        <v>0</v>
      </c>
      <c r="N796" s="43">
        <v>4560.5324051380157</v>
      </c>
      <c r="O796" s="43">
        <v>0</v>
      </c>
      <c r="P796" s="43">
        <v>655.31756295302762</v>
      </c>
      <c r="Q796" s="43">
        <v>6755.2975360784385</v>
      </c>
      <c r="R796" s="43">
        <v>2748.3231202689217</v>
      </c>
      <c r="S796" s="43">
        <v>661.49385495887532</v>
      </c>
      <c r="T796" s="43">
        <v>3413.3726671338081</v>
      </c>
      <c r="U796" s="43">
        <v>392.37497928921766</v>
      </c>
      <c r="V796" s="43">
        <v>0</v>
      </c>
      <c r="W796" s="43">
        <v>1329.2590548992157</v>
      </c>
      <c r="X796" s="43">
        <v>0</v>
      </c>
      <c r="Y796" s="43">
        <v>903.46578712721066</v>
      </c>
      <c r="Z796" s="56">
        <v>3.9394142033488042</v>
      </c>
      <c r="AA796" s="50">
        <v>3800.2762301569815</v>
      </c>
    </row>
    <row r="797" spans="2:27" x14ac:dyDescent="0.25">
      <c r="B797" s="50">
        <v>794</v>
      </c>
      <c r="C797" s="47">
        <v>5510.4509930048407</v>
      </c>
      <c r="D797" s="43">
        <v>2417.4961670212961</v>
      </c>
      <c r="E797" s="43">
        <v>569.95985238973662</v>
      </c>
      <c r="F797" s="43">
        <v>1672.3754297196865</v>
      </c>
      <c r="G797" s="43">
        <v>459.81978276349639</v>
      </c>
      <c r="H797" s="43">
        <v>8311.1425429684077</v>
      </c>
      <c r="I797" s="43">
        <v>2118.2051477645668</v>
      </c>
      <c r="J797" s="43">
        <v>530.15552683912415</v>
      </c>
      <c r="K797" s="43">
        <v>3492.2778406739235</v>
      </c>
      <c r="L797" s="43">
        <v>346.16797627685293</v>
      </c>
      <c r="M797" s="43">
        <v>0</v>
      </c>
      <c r="N797" s="43">
        <v>2366.6203560829163</v>
      </c>
      <c r="O797" s="43">
        <v>1</v>
      </c>
      <c r="P797" s="43">
        <v>681.9121028876159</v>
      </c>
      <c r="Q797" s="43">
        <v>8844.7653826752667</v>
      </c>
      <c r="R797" s="43">
        <v>2390.3664029410425</v>
      </c>
      <c r="S797" s="43">
        <v>571.45377050357183</v>
      </c>
      <c r="T797" s="43">
        <v>2548.1106919050217</v>
      </c>
      <c r="U797" s="43">
        <v>391.78161536581348</v>
      </c>
      <c r="V797" s="43">
        <v>0</v>
      </c>
      <c r="W797" s="43">
        <v>4653.9336633682251</v>
      </c>
      <c r="X797" s="43">
        <v>0</v>
      </c>
      <c r="Y797" s="43">
        <v>1374.4006365905293</v>
      </c>
      <c r="Z797" s="56">
        <v>4.0950725599597231</v>
      </c>
      <c r="AA797" s="50">
        <v>3845.2256053664623</v>
      </c>
    </row>
    <row r="798" spans="2:27" x14ac:dyDescent="0.25">
      <c r="B798" s="50">
        <v>795</v>
      </c>
      <c r="C798" s="47">
        <v>5224.6469728855691</v>
      </c>
      <c r="D798" s="43">
        <v>2723.8476325392176</v>
      </c>
      <c r="E798" s="43">
        <v>664.2274758484549</v>
      </c>
      <c r="F798" s="43">
        <v>3383.083173930645</v>
      </c>
      <c r="G798" s="43">
        <v>404.01222824143309</v>
      </c>
      <c r="H798" s="43">
        <v>7384.4982801913175</v>
      </c>
      <c r="I798" s="43">
        <v>3021.7583587037225</v>
      </c>
      <c r="J798" s="43">
        <v>575.52961014515938</v>
      </c>
      <c r="K798" s="43">
        <v>1584.8799462616444</v>
      </c>
      <c r="L798" s="43">
        <v>411.72815739452989</v>
      </c>
      <c r="M798" s="43">
        <v>0</v>
      </c>
      <c r="N798" s="43">
        <v>1564.960175037384</v>
      </c>
      <c r="O798" s="43">
        <v>0</v>
      </c>
      <c r="P798" s="43">
        <v>816.8135603490274</v>
      </c>
      <c r="Q798" s="43">
        <v>8533.3015567320945</v>
      </c>
      <c r="R798" s="43">
        <v>2668.9168730539704</v>
      </c>
      <c r="S798" s="43">
        <v>660.91470075350605</v>
      </c>
      <c r="T798" s="43">
        <v>3796.8252263963223</v>
      </c>
      <c r="U798" s="43">
        <v>412.20510054171211</v>
      </c>
      <c r="V798" s="43">
        <v>0</v>
      </c>
      <c r="W798" s="43">
        <v>2603.2871286869049</v>
      </c>
      <c r="X798" s="43">
        <v>0</v>
      </c>
      <c r="Y798" s="43">
        <v>1230.7928944999185</v>
      </c>
      <c r="Z798" s="56">
        <v>3.8920136466318995</v>
      </c>
      <c r="AA798" s="50">
        <v>4386.4603281264563</v>
      </c>
    </row>
    <row r="799" spans="2:27" x14ac:dyDescent="0.25">
      <c r="B799" s="50">
        <v>796</v>
      </c>
      <c r="C799" s="47">
        <v>6719.5591636446698</v>
      </c>
      <c r="D799" s="43">
        <v>2385.1071360549236</v>
      </c>
      <c r="E799" s="43">
        <v>606.36054942356793</v>
      </c>
      <c r="F799" s="43">
        <v>3617.8918808698654</v>
      </c>
      <c r="G799" s="43">
        <v>320.75139352467789</v>
      </c>
      <c r="H799" s="43">
        <v>6462.1240146726195</v>
      </c>
      <c r="I799" s="43">
        <v>2597.6029397502821</v>
      </c>
      <c r="J799" s="43">
        <v>732.4115703050403</v>
      </c>
      <c r="K799" s="43">
        <v>2793.6511851847172</v>
      </c>
      <c r="L799" s="43">
        <v>388.31254675986298</v>
      </c>
      <c r="M799" s="43">
        <v>0</v>
      </c>
      <c r="N799" s="43">
        <v>2951.9482069015503</v>
      </c>
      <c r="O799" s="43">
        <v>0</v>
      </c>
      <c r="P799" s="43">
        <v>812.79446191491513</v>
      </c>
      <c r="Q799" s="43">
        <v>6272.5746272845627</v>
      </c>
      <c r="R799" s="43">
        <v>3168.4081384490132</v>
      </c>
      <c r="S799" s="43">
        <v>741.94186922538233</v>
      </c>
      <c r="T799" s="43">
        <v>3771.4146341383457</v>
      </c>
      <c r="U799" s="43">
        <v>437.950274447884</v>
      </c>
      <c r="V799" s="43">
        <v>0</v>
      </c>
      <c r="W799" s="43">
        <v>1606.9178071022034</v>
      </c>
      <c r="X799" s="43">
        <v>0</v>
      </c>
      <c r="Y799" s="43">
        <v>923.7909551884643</v>
      </c>
      <c r="Z799" s="56">
        <v>4.0924482715181876</v>
      </c>
      <c r="AA799" s="50">
        <v>3761.1445575670191</v>
      </c>
    </row>
    <row r="800" spans="2:27" x14ac:dyDescent="0.25">
      <c r="B800" s="50">
        <v>797</v>
      </c>
      <c r="C800" s="47">
        <v>5756.9075963754658</v>
      </c>
      <c r="D800" s="43">
        <v>2389.0782800836168</v>
      </c>
      <c r="E800" s="43">
        <v>545.125467276564</v>
      </c>
      <c r="F800" s="43">
        <v>2766.9065292179585</v>
      </c>
      <c r="G800" s="43">
        <v>424.49664337394177</v>
      </c>
      <c r="H800" s="43">
        <v>5746.3025672243029</v>
      </c>
      <c r="I800" s="43">
        <v>2188.2091641789962</v>
      </c>
      <c r="J800" s="43">
        <v>686.92352821495274</v>
      </c>
      <c r="K800" s="43">
        <v>3421.1127015948296</v>
      </c>
      <c r="L800" s="43">
        <v>327.48229130403405</v>
      </c>
      <c r="M800" s="43">
        <v>0</v>
      </c>
      <c r="N800" s="43">
        <v>2935.3686122894287</v>
      </c>
      <c r="O800" s="43">
        <v>0</v>
      </c>
      <c r="P800" s="43">
        <v>1630.8621211308784</v>
      </c>
      <c r="Q800" s="43">
        <v>6530.497896956218</v>
      </c>
      <c r="R800" s="43">
        <v>3077.3176646691982</v>
      </c>
      <c r="S800" s="43">
        <v>657.15848210563877</v>
      </c>
      <c r="T800" s="43">
        <v>3451.9793809950352</v>
      </c>
      <c r="U800" s="43">
        <v>372.8299484032699</v>
      </c>
      <c r="V800" s="43">
        <v>0</v>
      </c>
      <c r="W800" s="43">
        <v>3408.2836997509003</v>
      </c>
      <c r="X800" s="43">
        <v>0</v>
      </c>
      <c r="Y800" s="43">
        <v>842.0577533349084</v>
      </c>
      <c r="Z800" s="56">
        <v>4.1103354364788984</v>
      </c>
      <c r="AA800" s="50">
        <v>3671.1805170956945</v>
      </c>
    </row>
    <row r="801" spans="2:27" x14ac:dyDescent="0.25">
      <c r="B801" s="50">
        <v>798</v>
      </c>
      <c r="C801" s="47">
        <v>10879.508074779202</v>
      </c>
      <c r="D801" s="43">
        <v>2244.8916814654813</v>
      </c>
      <c r="E801" s="43">
        <v>651.50359103654239</v>
      </c>
      <c r="F801" s="43">
        <v>1953.596296608448</v>
      </c>
      <c r="G801" s="43">
        <v>365.40012034377378</v>
      </c>
      <c r="H801" s="43">
        <v>7317.9703287994662</v>
      </c>
      <c r="I801" s="43">
        <v>2481.9114723399271</v>
      </c>
      <c r="J801" s="43">
        <v>511.14040312800319</v>
      </c>
      <c r="K801" s="43">
        <v>3050.2374568581581</v>
      </c>
      <c r="L801" s="43">
        <v>406.7485938154843</v>
      </c>
      <c r="M801" s="43">
        <v>0</v>
      </c>
      <c r="N801" s="43">
        <v>4923.4596974849701</v>
      </c>
      <c r="O801" s="43">
        <v>0</v>
      </c>
      <c r="P801" s="43">
        <v>1113.0444256841265</v>
      </c>
      <c r="Q801" s="43">
        <v>6703.5685886305428</v>
      </c>
      <c r="R801" s="43">
        <v>2394.8344886523505</v>
      </c>
      <c r="S801" s="43">
        <v>558.23894329395716</v>
      </c>
      <c r="T801" s="43">
        <v>1844.9005684256554</v>
      </c>
      <c r="U801" s="43">
        <v>422.7247279901153</v>
      </c>
      <c r="V801" s="43">
        <v>0</v>
      </c>
      <c r="W801" s="43">
        <v>1985.4356534481049</v>
      </c>
      <c r="X801" s="43">
        <v>0</v>
      </c>
      <c r="Y801" s="43">
        <v>919.91756533921648</v>
      </c>
      <c r="Z801" s="56">
        <v>3.9653702089248135</v>
      </c>
      <c r="AA801" s="50">
        <v>3259.2839094579672</v>
      </c>
    </row>
    <row r="802" spans="2:27" x14ac:dyDescent="0.25">
      <c r="B802" s="50">
        <v>799</v>
      </c>
      <c r="C802" s="47">
        <v>7796.247393116173</v>
      </c>
      <c r="D802" s="43">
        <v>2162.9521470110731</v>
      </c>
      <c r="E802" s="43">
        <v>632.72872540158971</v>
      </c>
      <c r="F802" s="43">
        <v>3896.6783775389194</v>
      </c>
      <c r="G802" s="43">
        <v>352.86971337670883</v>
      </c>
      <c r="H802" s="43">
        <v>8138.3100676553377</v>
      </c>
      <c r="I802" s="43">
        <v>2847.2247281405425</v>
      </c>
      <c r="J802" s="43">
        <v>751.6248579268829</v>
      </c>
      <c r="K802" s="43">
        <v>2804.6311481297016</v>
      </c>
      <c r="L802" s="43">
        <v>439.65956793312165</v>
      </c>
      <c r="M802" s="43">
        <v>0</v>
      </c>
      <c r="N802" s="43">
        <v>2539.8730533123016</v>
      </c>
      <c r="O802" s="43">
        <v>0</v>
      </c>
      <c r="P802" s="43">
        <v>963.10882127494415</v>
      </c>
      <c r="Q802" s="43">
        <v>7043.5405915668343</v>
      </c>
      <c r="R802" s="43">
        <v>2660.8896150248288</v>
      </c>
      <c r="S802" s="43">
        <v>656.94003745452619</v>
      </c>
      <c r="T802" s="43">
        <v>3123.3382973074913</v>
      </c>
      <c r="U802" s="43">
        <v>343.50368308146437</v>
      </c>
      <c r="V802" s="43">
        <v>0</v>
      </c>
      <c r="W802" s="43">
        <v>1072.0279605388641</v>
      </c>
      <c r="X802" s="43">
        <v>0</v>
      </c>
      <c r="Y802" s="43">
        <v>998.16470828610841</v>
      </c>
      <c r="Z802" s="56">
        <v>4.3190511895028845</v>
      </c>
      <c r="AA802" s="50">
        <v>3433.210576543745</v>
      </c>
    </row>
    <row r="803" spans="2:27" x14ac:dyDescent="0.25">
      <c r="B803" s="50">
        <v>800</v>
      </c>
      <c r="C803" s="47">
        <v>8351.0851455552856</v>
      </c>
      <c r="D803" s="43">
        <v>2557.2468847714163</v>
      </c>
      <c r="E803" s="43">
        <v>595.74530226938202</v>
      </c>
      <c r="F803" s="43">
        <v>3713.4118846058846</v>
      </c>
      <c r="G803" s="43">
        <v>402.80648444855154</v>
      </c>
      <c r="H803" s="43">
        <v>6972.0376222246905</v>
      </c>
      <c r="I803" s="43">
        <v>3468.2184213858964</v>
      </c>
      <c r="J803" s="43">
        <v>703.35385953674893</v>
      </c>
      <c r="K803" s="43">
        <v>2637.9340808093548</v>
      </c>
      <c r="L803" s="43">
        <v>359.64282067394902</v>
      </c>
      <c r="M803" s="43">
        <v>0</v>
      </c>
      <c r="N803" s="43">
        <v>4164.7618932723999</v>
      </c>
      <c r="O803" s="43">
        <v>0</v>
      </c>
      <c r="P803" s="43">
        <v>669.8976517540417</v>
      </c>
      <c r="Q803" s="43">
        <v>7676.9477142650885</v>
      </c>
      <c r="R803" s="43">
        <v>2556.7396352982314</v>
      </c>
      <c r="S803" s="43">
        <v>680.79975733738127</v>
      </c>
      <c r="T803" s="43">
        <v>3422.7140566706657</v>
      </c>
      <c r="U803" s="43">
        <v>394.85397886395924</v>
      </c>
      <c r="V803" s="43">
        <v>0</v>
      </c>
      <c r="W803" s="43">
        <v>1333.106942653656</v>
      </c>
      <c r="X803" s="43">
        <v>0</v>
      </c>
      <c r="Y803" s="43">
        <v>1294.9652615344953</v>
      </c>
      <c r="Z803" s="56">
        <v>4.1690101472305576</v>
      </c>
      <c r="AA803" s="50">
        <v>3773.570844601089</v>
      </c>
    </row>
    <row r="804" spans="2:27" x14ac:dyDescent="0.25">
      <c r="B804" s="50">
        <v>801</v>
      </c>
      <c r="C804" s="47">
        <v>7043.3418772976274</v>
      </c>
      <c r="D804" s="43">
        <v>2848.1128784081843</v>
      </c>
      <c r="E804" s="43">
        <v>528.65365540370203</v>
      </c>
      <c r="F804" s="43">
        <v>2007.7261483669281</v>
      </c>
      <c r="G804" s="43">
        <v>437.69604708944394</v>
      </c>
      <c r="H804" s="43">
        <v>6311.9960716233027</v>
      </c>
      <c r="I804" s="43">
        <v>3104.763083085375</v>
      </c>
      <c r="J804" s="43">
        <v>637.76017100829472</v>
      </c>
      <c r="K804" s="43">
        <v>3721.9394740462303</v>
      </c>
      <c r="L804" s="43">
        <v>466.92726364135063</v>
      </c>
      <c r="M804" s="43">
        <v>0</v>
      </c>
      <c r="N804" s="43">
        <v>3367.0616579055786</v>
      </c>
      <c r="O804" s="43">
        <v>0</v>
      </c>
      <c r="P804" s="43">
        <v>991.17357281371847</v>
      </c>
      <c r="Q804" s="43">
        <v>6927.5483932047982</v>
      </c>
      <c r="R804" s="43">
        <v>2580.6026966697</v>
      </c>
      <c r="S804" s="43">
        <v>556.25700883690422</v>
      </c>
      <c r="T804" s="43">
        <v>2287.2506026923656</v>
      </c>
      <c r="U804" s="43">
        <v>406.86314299143572</v>
      </c>
      <c r="V804" s="43">
        <v>1</v>
      </c>
      <c r="W804" s="43">
        <v>2974.5160179138184</v>
      </c>
      <c r="X804" s="43">
        <v>1</v>
      </c>
      <c r="Y804" s="43">
        <v>802.7675203903932</v>
      </c>
      <c r="Z804" s="56">
        <v>4.1348373394738926</v>
      </c>
      <c r="AA804" s="50">
        <v>4240.9903807559767</v>
      </c>
    </row>
    <row r="805" spans="2:27" x14ac:dyDescent="0.25">
      <c r="B805" s="50">
        <v>802</v>
      </c>
      <c r="C805" s="47">
        <v>8103.5154167351448</v>
      </c>
      <c r="D805" s="43">
        <v>2912.1548859812829</v>
      </c>
      <c r="E805" s="43">
        <v>637.81142561926572</v>
      </c>
      <c r="F805" s="43">
        <v>2783.6543223261833</v>
      </c>
      <c r="G805" s="43">
        <v>439.85541766297303</v>
      </c>
      <c r="H805" s="43">
        <v>6903.3672533361769</v>
      </c>
      <c r="I805" s="43">
        <v>2245.7157974062548</v>
      </c>
      <c r="J805" s="43">
        <v>653.52263143187383</v>
      </c>
      <c r="K805" s="43">
        <v>1517.6218955218792</v>
      </c>
      <c r="L805" s="43">
        <v>375.7836880381152</v>
      </c>
      <c r="M805" s="43">
        <v>0</v>
      </c>
      <c r="N805" s="43">
        <v>2856.3119456768036</v>
      </c>
      <c r="O805" s="43">
        <v>0</v>
      </c>
      <c r="P805" s="43">
        <v>1145.5683106497252</v>
      </c>
      <c r="Q805" s="43">
        <v>6182.7617481778425</v>
      </c>
      <c r="R805" s="43">
        <v>2670.1304039351658</v>
      </c>
      <c r="S805" s="43">
        <v>630.04373184000406</v>
      </c>
      <c r="T805" s="43">
        <v>2524.8595675826073</v>
      </c>
      <c r="U805" s="43">
        <v>429.95687849062239</v>
      </c>
      <c r="V805" s="43">
        <v>0</v>
      </c>
      <c r="W805" s="43">
        <v>4726.8254218101501</v>
      </c>
      <c r="X805" s="43">
        <v>0</v>
      </c>
      <c r="Y805" s="43">
        <v>1196.3567697580538</v>
      </c>
      <c r="Z805" s="56">
        <v>4.2612021615224567</v>
      </c>
      <c r="AA805" s="50">
        <v>3153.5120420630678</v>
      </c>
    </row>
    <row r="806" spans="2:27" x14ac:dyDescent="0.25">
      <c r="B806" s="50">
        <v>803</v>
      </c>
      <c r="C806" s="47">
        <v>8724.8889811385779</v>
      </c>
      <c r="D806" s="43">
        <v>2217.7197417347452</v>
      </c>
      <c r="E806" s="43">
        <v>639.33368885634241</v>
      </c>
      <c r="F806" s="43">
        <v>1910.5010925233364</v>
      </c>
      <c r="G806" s="43">
        <v>372.1865863613163</v>
      </c>
      <c r="H806" s="43">
        <v>7308.8147667224566</v>
      </c>
      <c r="I806" s="43">
        <v>3155.0472670085164</v>
      </c>
      <c r="J806" s="43">
        <v>703.50686298093865</v>
      </c>
      <c r="K806" s="43">
        <v>2899.0842561423779</v>
      </c>
      <c r="L806" s="43">
        <v>376.6022642305997</v>
      </c>
      <c r="M806" s="43">
        <v>0</v>
      </c>
      <c r="N806" s="43">
        <v>2510.004683971405</v>
      </c>
      <c r="O806" s="43">
        <v>0</v>
      </c>
      <c r="P806" s="43">
        <v>712.56296575563465</v>
      </c>
      <c r="Q806" s="43">
        <v>7571.9437808393213</v>
      </c>
      <c r="R806" s="43">
        <v>2172.9338744081988</v>
      </c>
      <c r="S806" s="43">
        <v>588.02866257313713</v>
      </c>
      <c r="T806" s="43">
        <v>1709.0657991170883</v>
      </c>
      <c r="U806" s="43">
        <v>421.17829495089683</v>
      </c>
      <c r="V806" s="43">
        <v>0</v>
      </c>
      <c r="W806" s="43">
        <v>4214.3872809410095</v>
      </c>
      <c r="X806" s="43">
        <v>0</v>
      </c>
      <c r="Y806" s="43">
        <v>689.43487592344366</v>
      </c>
      <c r="Z806" s="56">
        <v>4.2759369475294342</v>
      </c>
      <c r="AA806" s="50">
        <v>3148.5848779101921</v>
      </c>
    </row>
    <row r="807" spans="2:27" x14ac:dyDescent="0.25">
      <c r="B807" s="50">
        <v>804</v>
      </c>
      <c r="C807" s="47">
        <v>6179.9834818786921</v>
      </c>
      <c r="D807" s="43">
        <v>2531.70142989038</v>
      </c>
      <c r="E807" s="43">
        <v>606.60316791160608</v>
      </c>
      <c r="F807" s="43">
        <v>3317.1248723566532</v>
      </c>
      <c r="G807" s="43">
        <v>339.68054275649212</v>
      </c>
      <c r="H807" s="43">
        <v>7151.5046711738223</v>
      </c>
      <c r="I807" s="43">
        <v>2485.7874640533146</v>
      </c>
      <c r="J807" s="43">
        <v>675.53937029661813</v>
      </c>
      <c r="K807" s="43">
        <v>2475.1985818147659</v>
      </c>
      <c r="L807" s="43">
        <v>395.46121704346257</v>
      </c>
      <c r="M807" s="43">
        <v>0</v>
      </c>
      <c r="N807" s="43">
        <v>3895.4993000030518</v>
      </c>
      <c r="O807" s="43">
        <v>0</v>
      </c>
      <c r="P807" s="43">
        <v>914.56135564199326</v>
      </c>
      <c r="Q807" s="43">
        <v>7000.359287843904</v>
      </c>
      <c r="R807" s="43">
        <v>2950.6325779871113</v>
      </c>
      <c r="S807" s="43">
        <v>776.65156141926104</v>
      </c>
      <c r="T807" s="43">
        <v>3933.5381272435188</v>
      </c>
      <c r="U807" s="43">
        <v>425.02654691658842</v>
      </c>
      <c r="V807" s="43">
        <v>0</v>
      </c>
      <c r="W807" s="43">
        <v>1234.312805891037</v>
      </c>
      <c r="X807" s="43">
        <v>0</v>
      </c>
      <c r="Y807" s="43">
        <v>1082.5160210467484</v>
      </c>
      <c r="Z807" s="56">
        <v>3.9371657465419339</v>
      </c>
      <c r="AA807" s="50">
        <v>4085.7330214099111</v>
      </c>
    </row>
    <row r="808" spans="2:27" x14ac:dyDescent="0.25">
      <c r="B808" s="50">
        <v>805</v>
      </c>
      <c r="C808" s="47">
        <v>7360.9508810402185</v>
      </c>
      <c r="D808" s="43">
        <v>2299.2579900260675</v>
      </c>
      <c r="E808" s="43">
        <v>559.2890701663606</v>
      </c>
      <c r="F808" s="43">
        <v>2326.7537243664265</v>
      </c>
      <c r="G808" s="43">
        <v>485.77182492565248</v>
      </c>
      <c r="H808" s="43">
        <v>6847.7773040606389</v>
      </c>
      <c r="I808" s="43">
        <v>2429.8404380122156</v>
      </c>
      <c r="J808" s="43">
        <v>516.18650040373348</v>
      </c>
      <c r="K808" s="43">
        <v>2734.8219312727451</v>
      </c>
      <c r="L808" s="43">
        <v>420.28862715600599</v>
      </c>
      <c r="M808" s="43">
        <v>0</v>
      </c>
      <c r="N808" s="43">
        <v>3481.6492936611176</v>
      </c>
      <c r="O808" s="43">
        <v>0</v>
      </c>
      <c r="P808" s="43">
        <v>771.45596649423578</v>
      </c>
      <c r="Q808" s="43">
        <v>6940.400033512502</v>
      </c>
      <c r="R808" s="43">
        <v>2644.5829897729132</v>
      </c>
      <c r="S808" s="43">
        <v>639.65692202104594</v>
      </c>
      <c r="T808" s="43">
        <v>2550.1902176439762</v>
      </c>
      <c r="U808" s="43">
        <v>416.41609950683511</v>
      </c>
      <c r="V808" s="43">
        <v>0</v>
      </c>
      <c r="W808" s="43">
        <v>3302.9563679695129</v>
      </c>
      <c r="X808" s="43">
        <v>0</v>
      </c>
      <c r="Y808" s="43">
        <v>1084.8345401996012</v>
      </c>
      <c r="Z808" s="56">
        <v>3.9170979093661678</v>
      </c>
      <c r="AA808" s="50">
        <v>3622.8980206301717</v>
      </c>
    </row>
    <row r="809" spans="2:27" x14ac:dyDescent="0.25">
      <c r="B809" s="50">
        <v>806</v>
      </c>
      <c r="C809" s="47">
        <v>6435.9065770745256</v>
      </c>
      <c r="D809" s="43">
        <v>2690.2647093079563</v>
      </c>
      <c r="E809" s="43">
        <v>654.20635029026676</v>
      </c>
      <c r="F809" s="43">
        <v>3541.7999128997326</v>
      </c>
      <c r="G809" s="43">
        <v>404.23173801515361</v>
      </c>
      <c r="H809" s="43">
        <v>7727.6083436367098</v>
      </c>
      <c r="I809" s="43">
        <v>2400.7116220650455</v>
      </c>
      <c r="J809" s="43">
        <v>532.25568068004918</v>
      </c>
      <c r="K809" s="43">
        <v>2346.1280703544617</v>
      </c>
      <c r="L809" s="43">
        <v>392.76276822236855</v>
      </c>
      <c r="M809" s="43">
        <v>0</v>
      </c>
      <c r="N809" s="43">
        <v>4171.450558423996</v>
      </c>
      <c r="O809" s="43">
        <v>0</v>
      </c>
      <c r="P809" s="43">
        <v>1143.508287755325</v>
      </c>
      <c r="Q809" s="43">
        <v>6833.1128046904287</v>
      </c>
      <c r="R809" s="43">
        <v>2203.4210392341629</v>
      </c>
      <c r="S809" s="43">
        <v>555.86557758459151</v>
      </c>
      <c r="T809" s="43">
        <v>1886.3302926719189</v>
      </c>
      <c r="U809" s="43">
        <v>367.01440842410176</v>
      </c>
      <c r="V809" s="43">
        <v>0</v>
      </c>
      <c r="W809" s="43">
        <v>3732.2813639640808</v>
      </c>
      <c r="X809" s="43">
        <v>0</v>
      </c>
      <c r="Y809" s="43">
        <v>745.79074051184057</v>
      </c>
      <c r="Z809" s="56">
        <v>4.0232700522263904</v>
      </c>
      <c r="AA809" s="50">
        <v>3192.8615170877347</v>
      </c>
    </row>
    <row r="810" spans="2:27" x14ac:dyDescent="0.25">
      <c r="B810" s="50">
        <v>807</v>
      </c>
      <c r="C810" s="47">
        <v>8296.5525182364909</v>
      </c>
      <c r="D810" s="43">
        <v>2307.8073209896861</v>
      </c>
      <c r="E810" s="43">
        <v>623.08789352933979</v>
      </c>
      <c r="F810" s="43">
        <v>2681.7035691440105</v>
      </c>
      <c r="G810" s="43">
        <v>385.24333050544669</v>
      </c>
      <c r="H810" s="43">
        <v>9581.4583189260156</v>
      </c>
      <c r="I810" s="43">
        <v>2647.7881670579013</v>
      </c>
      <c r="J810" s="43">
        <v>504.51150712217873</v>
      </c>
      <c r="K810" s="43">
        <v>2817.0194667577744</v>
      </c>
      <c r="L810" s="43">
        <v>371.44613854121621</v>
      </c>
      <c r="M810" s="43">
        <v>0</v>
      </c>
      <c r="N810" s="43">
        <v>2261.695484161377</v>
      </c>
      <c r="O810" s="43">
        <v>1</v>
      </c>
      <c r="P810" s="43">
        <v>791.37712333685056</v>
      </c>
      <c r="Q810" s="43">
        <v>6114.5327023263517</v>
      </c>
      <c r="R810" s="43">
        <v>3219.1327626938964</v>
      </c>
      <c r="S810" s="43">
        <v>731.73579390055147</v>
      </c>
      <c r="T810" s="43">
        <v>3227.3915760219097</v>
      </c>
      <c r="U810" s="43">
        <v>337.90401322690479</v>
      </c>
      <c r="V810" s="43">
        <v>0</v>
      </c>
      <c r="W810" s="43">
        <v>1186.0108468532562</v>
      </c>
      <c r="X810" s="43">
        <v>1</v>
      </c>
      <c r="Y810" s="43">
        <v>816.06944605396484</v>
      </c>
      <c r="Z810" s="56">
        <v>4.2432114135328138</v>
      </c>
      <c r="AA810" s="50">
        <v>3640.3480262518688</v>
      </c>
    </row>
    <row r="811" spans="2:27" x14ac:dyDescent="0.25">
      <c r="B811" s="50">
        <v>808</v>
      </c>
      <c r="C811" s="47">
        <v>5247.4392544348857</v>
      </c>
      <c r="D811" s="43">
        <v>3032.3959822340203</v>
      </c>
      <c r="E811" s="43">
        <v>577.43272865099016</v>
      </c>
      <c r="F811" s="43">
        <v>1891.9189284741879</v>
      </c>
      <c r="G811" s="43">
        <v>350.76924875352995</v>
      </c>
      <c r="H811" s="43">
        <v>6157.1964061419303</v>
      </c>
      <c r="I811" s="43">
        <v>2838.5930446818802</v>
      </c>
      <c r="J811" s="43">
        <v>683.37361812395432</v>
      </c>
      <c r="K811" s="43">
        <v>1946.7680954933167</v>
      </c>
      <c r="L811" s="43">
        <v>479.9156757006628</v>
      </c>
      <c r="M811" s="43">
        <v>0</v>
      </c>
      <c r="N811" s="43">
        <v>2049.3740751743317</v>
      </c>
      <c r="O811" s="43">
        <v>0</v>
      </c>
      <c r="P811" s="43">
        <v>730.70829628212027</v>
      </c>
      <c r="Q811" s="43">
        <v>5824.5643443063027</v>
      </c>
      <c r="R811" s="43">
        <v>2547.9895663270145</v>
      </c>
      <c r="S811" s="43">
        <v>615.40077296623679</v>
      </c>
      <c r="T811" s="43">
        <v>2384.8566624522209</v>
      </c>
      <c r="U811" s="43">
        <v>388.3868441926453</v>
      </c>
      <c r="V811" s="43">
        <v>0</v>
      </c>
      <c r="W811" s="43">
        <v>3761.8172442913055</v>
      </c>
      <c r="X811" s="43">
        <v>0</v>
      </c>
      <c r="Y811" s="43">
        <v>805.78861667084618</v>
      </c>
      <c r="Z811" s="56">
        <v>4.2038627601564205</v>
      </c>
      <c r="AA811" s="50">
        <v>3035.5886760131989</v>
      </c>
    </row>
    <row r="812" spans="2:27" x14ac:dyDescent="0.25">
      <c r="B812" s="50">
        <v>809</v>
      </c>
      <c r="C812" s="47">
        <v>5550.2766693756748</v>
      </c>
      <c r="D812" s="43">
        <v>3205.1556606710692</v>
      </c>
      <c r="E812" s="43">
        <v>595.11207386270826</v>
      </c>
      <c r="F812" s="43">
        <v>2022.6162311434746</v>
      </c>
      <c r="G812" s="43">
        <v>361.01181310390729</v>
      </c>
      <c r="H812" s="43">
        <v>9641.3610033375007</v>
      </c>
      <c r="I812" s="43">
        <v>2234.0091606044848</v>
      </c>
      <c r="J812" s="43">
        <v>584.7932864994948</v>
      </c>
      <c r="K812" s="43">
        <v>3502.0486232638359</v>
      </c>
      <c r="L812" s="43">
        <v>351.17491702978185</v>
      </c>
      <c r="M812" s="43">
        <v>0</v>
      </c>
      <c r="N812" s="43">
        <v>1081.4984090328217</v>
      </c>
      <c r="O812" s="43">
        <v>0</v>
      </c>
      <c r="P812" s="43">
        <v>934.7298083668619</v>
      </c>
      <c r="Q812" s="43">
        <v>8113.7538939668457</v>
      </c>
      <c r="R812" s="43">
        <v>2797.7313011472074</v>
      </c>
      <c r="S812" s="43">
        <v>710.18247163008277</v>
      </c>
      <c r="T812" s="43">
        <v>3627.3119775950909</v>
      </c>
      <c r="U812" s="43">
        <v>407.46170715922466</v>
      </c>
      <c r="V812" s="43">
        <v>0</v>
      </c>
      <c r="W812" s="43">
        <v>2978.5428140163422</v>
      </c>
      <c r="X812" s="43">
        <v>0</v>
      </c>
      <c r="Y812" s="43">
        <v>1022.267050217838</v>
      </c>
      <c r="Z812" s="56">
        <v>4.2724023910213162</v>
      </c>
      <c r="AA812" s="50">
        <v>3898.6124964499741</v>
      </c>
    </row>
    <row r="813" spans="2:27" x14ac:dyDescent="0.25">
      <c r="B813" s="50">
        <v>810</v>
      </c>
      <c r="C813" s="47">
        <v>6214.0361647896862</v>
      </c>
      <c r="D813" s="43">
        <v>2838.763340543238</v>
      </c>
      <c r="E813" s="43">
        <v>593.93916089191646</v>
      </c>
      <c r="F813" s="43">
        <v>2150.2484594285488</v>
      </c>
      <c r="G813" s="43">
        <v>409.60682397934534</v>
      </c>
      <c r="H813" s="43">
        <v>5161.1454928200856</v>
      </c>
      <c r="I813" s="43">
        <v>2948.0052336236558</v>
      </c>
      <c r="J813" s="43">
        <v>803.58342440212925</v>
      </c>
      <c r="K813" s="43">
        <v>1845.3932392597198</v>
      </c>
      <c r="L813" s="43">
        <v>340.68883946654609</v>
      </c>
      <c r="M813" s="43">
        <v>0</v>
      </c>
      <c r="N813" s="43">
        <v>4263.281590461731</v>
      </c>
      <c r="O813" s="43">
        <v>0</v>
      </c>
      <c r="P813" s="43">
        <v>749.04623869817988</v>
      </c>
      <c r="Q813" s="43">
        <v>8072.2854408114927</v>
      </c>
      <c r="R813" s="43">
        <v>2414.2545256319668</v>
      </c>
      <c r="S813" s="43">
        <v>571.3218689196799</v>
      </c>
      <c r="T813" s="43">
        <v>2171.523524671793</v>
      </c>
      <c r="U813" s="43">
        <v>405.8679260516555</v>
      </c>
      <c r="V813" s="43">
        <v>0</v>
      </c>
      <c r="W813" s="43">
        <v>2882.9333264827728</v>
      </c>
      <c r="X813" s="43">
        <v>0</v>
      </c>
      <c r="Y813" s="43">
        <v>908.39118711084802</v>
      </c>
      <c r="Z813" s="56">
        <v>4.1563209877068239</v>
      </c>
      <c r="AA813" s="50">
        <v>3521.2038072548694</v>
      </c>
    </row>
    <row r="814" spans="2:27" x14ac:dyDescent="0.25">
      <c r="B814" s="50">
        <v>811</v>
      </c>
      <c r="C814" s="47">
        <v>8649.6010344180268</v>
      </c>
      <c r="D814" s="43">
        <v>2840.2068901800885</v>
      </c>
      <c r="E814" s="43">
        <v>657.22904144555355</v>
      </c>
      <c r="F814" s="43">
        <v>1557.9411536455154</v>
      </c>
      <c r="G814" s="43">
        <v>464.73240041828262</v>
      </c>
      <c r="H814" s="43">
        <v>9240.1370771859038</v>
      </c>
      <c r="I814" s="43">
        <v>2405.2137235236169</v>
      </c>
      <c r="J814" s="43">
        <v>569.0502508102262</v>
      </c>
      <c r="K814" s="43">
        <v>2568.504745811224</v>
      </c>
      <c r="L814" s="43">
        <v>414.04359845231045</v>
      </c>
      <c r="M814" s="43">
        <v>0</v>
      </c>
      <c r="N814" s="43">
        <v>2134.6754875183105</v>
      </c>
      <c r="O814" s="43">
        <v>0</v>
      </c>
      <c r="P814" s="43">
        <v>929.87119668199091</v>
      </c>
      <c r="Q814" s="43">
        <v>8435.0743104542926</v>
      </c>
      <c r="R814" s="43">
        <v>2205.9718337620002</v>
      </c>
      <c r="S814" s="43">
        <v>535.95748965936878</v>
      </c>
      <c r="T814" s="43">
        <v>1671.1513830721378</v>
      </c>
      <c r="U814" s="43">
        <v>423.17242671739461</v>
      </c>
      <c r="V814" s="43">
        <v>0</v>
      </c>
      <c r="W814" s="43">
        <v>4230.2420754432678</v>
      </c>
      <c r="X814" s="43">
        <v>0</v>
      </c>
      <c r="Y814" s="43">
        <v>573.74022660986179</v>
      </c>
      <c r="Z814" s="56">
        <v>4.1050292902413927</v>
      </c>
      <c r="AA814" s="50">
        <v>3476.5470437912468</v>
      </c>
    </row>
    <row r="815" spans="2:27" x14ac:dyDescent="0.25">
      <c r="B815" s="50">
        <v>812</v>
      </c>
      <c r="C815" s="47">
        <v>8411.5930557319425</v>
      </c>
      <c r="D815" s="43">
        <v>2162.0060966226188</v>
      </c>
      <c r="E815" s="43">
        <v>557.82619109415498</v>
      </c>
      <c r="F815" s="43">
        <v>3305.0501771271229</v>
      </c>
      <c r="G815" s="43">
        <v>410.63854189477405</v>
      </c>
      <c r="H815" s="43">
        <v>8109.6703796422526</v>
      </c>
      <c r="I815" s="43">
        <v>2962.5679443028962</v>
      </c>
      <c r="J815" s="43">
        <v>527.95731788784008</v>
      </c>
      <c r="K815" s="43">
        <v>1666.5765714645386</v>
      </c>
      <c r="L815" s="43">
        <v>378.77009057260648</v>
      </c>
      <c r="M815" s="43">
        <v>0</v>
      </c>
      <c r="N815" s="43">
        <v>4787.0332119464874</v>
      </c>
      <c r="O815" s="43">
        <v>0</v>
      </c>
      <c r="P815" s="43">
        <v>1076.4076275952598</v>
      </c>
      <c r="Q815" s="43">
        <v>7762.4067711442412</v>
      </c>
      <c r="R815" s="43">
        <v>2258.1489494879506</v>
      </c>
      <c r="S815" s="43">
        <v>573.90406902435734</v>
      </c>
      <c r="T815" s="43">
        <v>1948.1633991003036</v>
      </c>
      <c r="U815" s="43">
        <v>402.57988411018323</v>
      </c>
      <c r="V815" s="43">
        <v>1</v>
      </c>
      <c r="W815" s="43">
        <v>4968.4753801822662</v>
      </c>
      <c r="X815" s="43">
        <v>0</v>
      </c>
      <c r="Y815" s="43">
        <v>697.35540679424571</v>
      </c>
      <c r="Z815" s="56">
        <v>3.8753626761438973</v>
      </c>
      <c r="AA815" s="50">
        <v>4880.492494155149</v>
      </c>
    </row>
    <row r="816" spans="2:27" x14ac:dyDescent="0.25">
      <c r="B816" s="50">
        <v>813</v>
      </c>
      <c r="C816" s="47">
        <v>8795.1233952737657</v>
      </c>
      <c r="D816" s="43">
        <v>3271.0110095718333</v>
      </c>
      <c r="E816" s="43">
        <v>509.62044673884407</v>
      </c>
      <c r="F816" s="43">
        <v>3604.6968945860863</v>
      </c>
      <c r="G816" s="43">
        <v>420.65524536521696</v>
      </c>
      <c r="H816" s="43">
        <v>9318.0222754400729</v>
      </c>
      <c r="I816" s="43">
        <v>2633.2199480278587</v>
      </c>
      <c r="J816" s="43">
        <v>744.14373619177536</v>
      </c>
      <c r="K816" s="43">
        <v>3218.6962442100048</v>
      </c>
      <c r="L816" s="43">
        <v>423.64994634181846</v>
      </c>
      <c r="M816" s="43">
        <v>0</v>
      </c>
      <c r="N816" s="43">
        <v>1444.720814704895</v>
      </c>
      <c r="O816" s="43">
        <v>0</v>
      </c>
      <c r="P816" s="43">
        <v>698.92662842037043</v>
      </c>
      <c r="Q816" s="43">
        <v>10150.610412301721</v>
      </c>
      <c r="R816" s="43">
        <v>2331.7569250068632</v>
      </c>
      <c r="S816" s="43">
        <v>656.12739372066653</v>
      </c>
      <c r="T816" s="43">
        <v>3603.9304241538048</v>
      </c>
      <c r="U816" s="43">
        <v>366.55542158788444</v>
      </c>
      <c r="V816" s="43">
        <v>0</v>
      </c>
      <c r="W816" s="43">
        <v>2229.8121657371521</v>
      </c>
      <c r="X816" s="43">
        <v>1</v>
      </c>
      <c r="Y816" s="43">
        <v>915.13725354282656</v>
      </c>
      <c r="Z816" s="56">
        <v>4.0913184167442473</v>
      </c>
      <c r="AA816" s="50">
        <v>4649.874659585309</v>
      </c>
    </row>
    <row r="817" spans="2:27" x14ac:dyDescent="0.25">
      <c r="B817" s="50">
        <v>814</v>
      </c>
      <c r="C817" s="47">
        <v>7531.3911448918079</v>
      </c>
      <c r="D817" s="43">
        <v>2999.4376023818813</v>
      </c>
      <c r="E817" s="43">
        <v>738.51352794503714</v>
      </c>
      <c r="F817" s="43">
        <v>1995.3431011736393</v>
      </c>
      <c r="G817" s="43">
        <v>403.26391713458673</v>
      </c>
      <c r="H817" s="43">
        <v>8582.2197973750499</v>
      </c>
      <c r="I817" s="43">
        <v>2704.2627760545638</v>
      </c>
      <c r="J817" s="43">
        <v>536.14416892810436</v>
      </c>
      <c r="K817" s="43">
        <v>3145.2575659751892</v>
      </c>
      <c r="L817" s="43">
        <v>449.08171282873241</v>
      </c>
      <c r="M817" s="43">
        <v>0</v>
      </c>
      <c r="N817" s="43">
        <v>3810.6683390140533</v>
      </c>
      <c r="O817" s="43">
        <v>0</v>
      </c>
      <c r="P817" s="43">
        <v>537.27558604681064</v>
      </c>
      <c r="Q817" s="43">
        <v>7508.7347141480413</v>
      </c>
      <c r="R817" s="43">
        <v>3346.3992807361838</v>
      </c>
      <c r="S817" s="43">
        <v>759.97434159141289</v>
      </c>
      <c r="T817" s="43">
        <v>2999.9482262134552</v>
      </c>
      <c r="U817" s="43">
        <v>389.44189319879382</v>
      </c>
      <c r="V817" s="43">
        <v>0</v>
      </c>
      <c r="W817" s="43">
        <v>4099.048419713974</v>
      </c>
      <c r="X817" s="43">
        <v>0</v>
      </c>
      <c r="Y817" s="43">
        <v>909.87063938005451</v>
      </c>
      <c r="Z817" s="56">
        <v>4.076910605615927</v>
      </c>
      <c r="AA817" s="50">
        <v>3925.6437052707893</v>
      </c>
    </row>
    <row r="818" spans="2:27" x14ac:dyDescent="0.25">
      <c r="B818" s="50">
        <v>815</v>
      </c>
      <c r="C818" s="47">
        <v>6198.1192203092041</v>
      </c>
      <c r="D818" s="43">
        <v>2828.2335635461022</v>
      </c>
      <c r="E818" s="43">
        <v>584.42963872485484</v>
      </c>
      <c r="F818" s="43">
        <v>2108.7202215194702</v>
      </c>
      <c r="G818" s="43">
        <v>347.44825382829606</v>
      </c>
      <c r="H818" s="43">
        <v>5913.8598831072786</v>
      </c>
      <c r="I818" s="43">
        <v>2743.2541117990163</v>
      </c>
      <c r="J818" s="43">
        <v>602.96429126372072</v>
      </c>
      <c r="K818" s="43">
        <v>2585.9720826148987</v>
      </c>
      <c r="L818" s="43">
        <v>373.08392892977815</v>
      </c>
      <c r="M818" s="43">
        <v>0</v>
      </c>
      <c r="N818" s="43">
        <v>1137.0914051532745</v>
      </c>
      <c r="O818" s="43">
        <v>0</v>
      </c>
      <c r="P818" s="43">
        <v>1336.1717941838988</v>
      </c>
      <c r="Q818" s="43">
        <v>7949.8482831866895</v>
      </c>
      <c r="R818" s="43">
        <v>2306.2826077706382</v>
      </c>
      <c r="S818" s="43">
        <v>577.60977328012234</v>
      </c>
      <c r="T818" s="43">
        <v>2002.8266224265099</v>
      </c>
      <c r="U818" s="43">
        <v>406.84416163936322</v>
      </c>
      <c r="V818" s="43">
        <v>0</v>
      </c>
      <c r="W818" s="43">
        <v>3072.2754094600677</v>
      </c>
      <c r="X818" s="43">
        <v>0</v>
      </c>
      <c r="Y818" s="43">
        <v>815.59175936790552</v>
      </c>
      <c r="Z818" s="56">
        <v>4.0647431467095441</v>
      </c>
      <c r="AA818" s="50">
        <v>3504.1356696384437</v>
      </c>
    </row>
    <row r="819" spans="2:27" x14ac:dyDescent="0.25">
      <c r="B819" s="50">
        <v>816</v>
      </c>
      <c r="C819" s="47">
        <v>8438.4780913109917</v>
      </c>
      <c r="D819" s="43">
        <v>2437.7543689858203</v>
      </c>
      <c r="E819" s="43">
        <v>686.45176011728415</v>
      </c>
      <c r="F819" s="43">
        <v>3136.3588131964207</v>
      </c>
      <c r="G819" s="43">
        <v>402.29870464079426</v>
      </c>
      <c r="H819" s="43">
        <v>6034.4455071669354</v>
      </c>
      <c r="I819" s="43">
        <v>2239.0174064972016</v>
      </c>
      <c r="J819" s="43">
        <v>714.93192369000985</v>
      </c>
      <c r="K819" s="43">
        <v>3493.6417092382908</v>
      </c>
      <c r="L819" s="43">
        <v>341.66426773803397</v>
      </c>
      <c r="M819" s="43">
        <v>0</v>
      </c>
      <c r="N819" s="43">
        <v>1959.8657426834106</v>
      </c>
      <c r="O819" s="43">
        <v>0</v>
      </c>
      <c r="P819" s="43">
        <v>1386.8987255944221</v>
      </c>
      <c r="Q819" s="43">
        <v>9563.2628388388221</v>
      </c>
      <c r="R819" s="43">
        <v>2852.0944600160979</v>
      </c>
      <c r="S819" s="43">
        <v>671.0949871871627</v>
      </c>
      <c r="T819" s="43">
        <v>3173.4331253170967</v>
      </c>
      <c r="U819" s="43">
        <v>435.07367179226344</v>
      </c>
      <c r="V819" s="43">
        <v>0</v>
      </c>
      <c r="W819" s="43">
        <v>4745.4987127780914</v>
      </c>
      <c r="X819" s="43">
        <v>0</v>
      </c>
      <c r="Y819" s="43">
        <v>1259.4138628007149</v>
      </c>
      <c r="Z819" s="56">
        <v>3.7699077258250613</v>
      </c>
      <c r="AA819" s="50">
        <v>4693.7379824804129</v>
      </c>
    </row>
    <row r="820" spans="2:27" x14ac:dyDescent="0.25">
      <c r="B820" s="50">
        <v>817</v>
      </c>
      <c r="C820" s="47">
        <v>8290.8161143977995</v>
      </c>
      <c r="D820" s="43">
        <v>3037.1222553307539</v>
      </c>
      <c r="E820" s="43">
        <v>536.5073834139622</v>
      </c>
      <c r="F820" s="43">
        <v>2511.3135252892971</v>
      </c>
      <c r="G820" s="43">
        <v>411.46259086696148</v>
      </c>
      <c r="H820" s="43">
        <v>7183.4081168336452</v>
      </c>
      <c r="I820" s="43">
        <v>2491.1780038435054</v>
      </c>
      <c r="J820" s="43">
        <v>662.79460056318385</v>
      </c>
      <c r="K820" s="43">
        <v>1720.5606278777122</v>
      </c>
      <c r="L820" s="43">
        <v>403.81482061337863</v>
      </c>
      <c r="M820" s="43">
        <v>0</v>
      </c>
      <c r="N820" s="43">
        <v>3998.0155873298645</v>
      </c>
      <c r="O820" s="43">
        <v>0</v>
      </c>
      <c r="P820" s="43">
        <v>842.69045181422621</v>
      </c>
      <c r="Q820" s="43">
        <v>6086.1224040860643</v>
      </c>
      <c r="R820" s="43">
        <v>2721.5917385782477</v>
      </c>
      <c r="S820" s="43">
        <v>610.16645255883884</v>
      </c>
      <c r="T820" s="43">
        <v>2574.1231349110603</v>
      </c>
      <c r="U820" s="43">
        <v>365.59319513848334</v>
      </c>
      <c r="V820" s="43">
        <v>0</v>
      </c>
      <c r="W820" s="43">
        <v>3718.1022744178772</v>
      </c>
      <c r="X820" s="43">
        <v>0</v>
      </c>
      <c r="Y820" s="43">
        <v>978.17159891449774</v>
      </c>
      <c r="Z820" s="56">
        <v>3.9016010826579439</v>
      </c>
      <c r="AA820" s="50">
        <v>3423.6193404408496</v>
      </c>
    </row>
    <row r="821" spans="2:27" x14ac:dyDescent="0.25">
      <c r="B821" s="50">
        <v>818</v>
      </c>
      <c r="C821" s="47">
        <v>8025.2918233282435</v>
      </c>
      <c r="D821" s="43">
        <v>2749.2477190936052</v>
      </c>
      <c r="E821" s="43">
        <v>610.08829684926457</v>
      </c>
      <c r="F821" s="43">
        <v>2715.8744551241398</v>
      </c>
      <c r="G821" s="43">
        <v>465.21490050758615</v>
      </c>
      <c r="H821" s="43">
        <v>7744.5788636559409</v>
      </c>
      <c r="I821" s="43">
        <v>2047.539477716399</v>
      </c>
      <c r="J821" s="43">
        <v>807.04294661405652</v>
      </c>
      <c r="K821" s="43">
        <v>2535.9946221113205</v>
      </c>
      <c r="L821" s="43">
        <v>371.88308534311261</v>
      </c>
      <c r="M821" s="43">
        <v>1</v>
      </c>
      <c r="N821" s="43">
        <v>2030.7181639671326</v>
      </c>
      <c r="O821" s="43">
        <v>1</v>
      </c>
      <c r="P821" s="43">
        <v>830.85208241191538</v>
      </c>
      <c r="Q821" s="43">
        <v>5698.00008227533</v>
      </c>
      <c r="R821" s="43">
        <v>2185.6152720512732</v>
      </c>
      <c r="S821" s="43">
        <v>571.98015949164403</v>
      </c>
      <c r="T821" s="43">
        <v>1987.2124736011028</v>
      </c>
      <c r="U821" s="43">
        <v>469.57703221797772</v>
      </c>
      <c r="V821" s="43">
        <v>0</v>
      </c>
      <c r="W821" s="43">
        <v>2364.9508495330811</v>
      </c>
      <c r="X821" s="43">
        <v>0</v>
      </c>
      <c r="Y821" s="43">
        <v>804.66734279991419</v>
      </c>
      <c r="Z821" s="56">
        <v>3.9127214293524766</v>
      </c>
      <c r="AA821" s="50">
        <v>3044.5267404607257</v>
      </c>
    </row>
    <row r="822" spans="2:27" x14ac:dyDescent="0.25">
      <c r="B822" s="50">
        <v>819</v>
      </c>
      <c r="C822" s="47">
        <v>8885.1903238866489</v>
      </c>
      <c r="D822" s="43">
        <v>2615.0348493948668</v>
      </c>
      <c r="E822" s="43">
        <v>704.38069492538261</v>
      </c>
      <c r="F822" s="43">
        <v>3062.5780126452446</v>
      </c>
      <c r="G822" s="43">
        <v>458.78889551130942</v>
      </c>
      <c r="H822" s="43">
        <v>7029.8606337724686</v>
      </c>
      <c r="I822" s="43">
        <v>2401.6897349127462</v>
      </c>
      <c r="J822" s="43">
        <v>667.40280285764675</v>
      </c>
      <c r="K822" s="43">
        <v>1522.6523120701313</v>
      </c>
      <c r="L822" s="43">
        <v>420.79798156147558</v>
      </c>
      <c r="M822" s="43">
        <v>0</v>
      </c>
      <c r="N822" s="43">
        <v>3414.6186180114746</v>
      </c>
      <c r="O822" s="43">
        <v>0</v>
      </c>
      <c r="P822" s="43">
        <v>795.24629047518988</v>
      </c>
      <c r="Q822" s="43">
        <v>6346.9858423941751</v>
      </c>
      <c r="R822" s="43">
        <v>3499.334115221297</v>
      </c>
      <c r="S822" s="43">
        <v>838.3711020799426</v>
      </c>
      <c r="T822" s="43">
        <v>3853.8560298085213</v>
      </c>
      <c r="U822" s="43">
        <v>374.80769742944983</v>
      </c>
      <c r="V822" s="43">
        <v>0</v>
      </c>
      <c r="W822" s="43">
        <v>3630.2961511611938</v>
      </c>
      <c r="X822" s="43">
        <v>0</v>
      </c>
      <c r="Y822" s="43">
        <v>1085.9426001279176</v>
      </c>
      <c r="Z822" s="56">
        <v>4.1211465371714713</v>
      </c>
      <c r="AA822" s="50">
        <v>3861.3901843576373</v>
      </c>
    </row>
    <row r="823" spans="2:27" x14ac:dyDescent="0.25">
      <c r="B823" s="50">
        <v>820</v>
      </c>
      <c r="C823" s="47">
        <v>9295.592772398606</v>
      </c>
      <c r="D823" s="43">
        <v>2656.3762676394531</v>
      </c>
      <c r="E823" s="43">
        <v>660.11025609982084</v>
      </c>
      <c r="F823" s="43">
        <v>2599.5383340120316</v>
      </c>
      <c r="G823" s="43">
        <v>396.0898027416963</v>
      </c>
      <c r="H823" s="43">
        <v>7974.7765774342615</v>
      </c>
      <c r="I823" s="43">
        <v>2103.1779726015666</v>
      </c>
      <c r="J823" s="43">
        <v>549.56513604737779</v>
      </c>
      <c r="K823" s="43">
        <v>3090.1825371384621</v>
      </c>
      <c r="L823" s="43">
        <v>417.73416212070555</v>
      </c>
      <c r="M823" s="43">
        <v>1</v>
      </c>
      <c r="N823" s="43">
        <v>4195.3045923709869</v>
      </c>
      <c r="O823" s="43">
        <v>0</v>
      </c>
      <c r="P823" s="43">
        <v>988.20142623892298</v>
      </c>
      <c r="Q823" s="43">
        <v>7586.7800287358768</v>
      </c>
      <c r="R823" s="43">
        <v>2476.0611199346818</v>
      </c>
      <c r="S823" s="43">
        <v>634.83382712527657</v>
      </c>
      <c r="T823" s="43">
        <v>3119.2072999477386</v>
      </c>
      <c r="U823" s="43">
        <v>370.17296731433686</v>
      </c>
      <c r="V823" s="43">
        <v>0</v>
      </c>
      <c r="W823" s="43">
        <v>3144.4627287387848</v>
      </c>
      <c r="X823" s="43">
        <v>1</v>
      </c>
      <c r="Y823" s="43">
        <v>1232.2644261320311</v>
      </c>
      <c r="Z823" s="56">
        <v>3.9197604853884735</v>
      </c>
      <c r="AA823" s="50">
        <v>4188.8578984342412</v>
      </c>
    </row>
    <row r="824" spans="2:27" x14ac:dyDescent="0.25">
      <c r="B824" s="50">
        <v>821</v>
      </c>
      <c r="C824" s="47">
        <v>7700.7622840793347</v>
      </c>
      <c r="D824" s="43">
        <v>2144.00792262802</v>
      </c>
      <c r="E824" s="43">
        <v>726.30611548060483</v>
      </c>
      <c r="F824" s="43">
        <v>2260.0658278167248</v>
      </c>
      <c r="G824" s="43">
        <v>394.58919284191029</v>
      </c>
      <c r="H824" s="43">
        <v>7353.0600689033054</v>
      </c>
      <c r="I824" s="43">
        <v>2747.7002735314945</v>
      </c>
      <c r="J824" s="43">
        <v>707.83116730776294</v>
      </c>
      <c r="K824" s="43">
        <v>2289.0289257466793</v>
      </c>
      <c r="L824" s="43">
        <v>372.11881714923578</v>
      </c>
      <c r="M824" s="43">
        <v>0</v>
      </c>
      <c r="N824" s="43">
        <v>2547.5064060688019</v>
      </c>
      <c r="O824" s="43">
        <v>0</v>
      </c>
      <c r="P824" s="43">
        <v>607.77910971053393</v>
      </c>
      <c r="Q824" s="43">
        <v>6045.012950067583</v>
      </c>
      <c r="R824" s="43">
        <v>2543.0342570896228</v>
      </c>
      <c r="S824" s="43">
        <v>578.24756056825606</v>
      </c>
      <c r="T824" s="43">
        <v>2329.0395599603653</v>
      </c>
      <c r="U824" s="43">
        <v>409.98387683317191</v>
      </c>
      <c r="V824" s="43">
        <v>1</v>
      </c>
      <c r="W824" s="43">
        <v>1077.6525206565857</v>
      </c>
      <c r="X824" s="43">
        <v>0</v>
      </c>
      <c r="Y824" s="43">
        <v>519.91022242333884</v>
      </c>
      <c r="Z824" s="56">
        <v>4.2921344308751852</v>
      </c>
      <c r="AA824" s="50">
        <v>3257.8128552055614</v>
      </c>
    </row>
    <row r="825" spans="2:27" x14ac:dyDescent="0.25">
      <c r="B825" s="50">
        <v>822</v>
      </c>
      <c r="C825" s="47">
        <v>8708.6475959980562</v>
      </c>
      <c r="D825" s="43">
        <v>2042.5944883853408</v>
      </c>
      <c r="E825" s="43">
        <v>585.68839163778966</v>
      </c>
      <c r="F825" s="43">
        <v>2896.1169470846653</v>
      </c>
      <c r="G825" s="43">
        <v>418.60633817295036</v>
      </c>
      <c r="H825" s="43">
        <v>6016.1251849419723</v>
      </c>
      <c r="I825" s="43">
        <v>3355.080294891522</v>
      </c>
      <c r="J825" s="43">
        <v>540.67171215344604</v>
      </c>
      <c r="K825" s="43">
        <v>2609.29612621665</v>
      </c>
      <c r="L825" s="43">
        <v>435.87280125697373</v>
      </c>
      <c r="M825" s="43">
        <v>0</v>
      </c>
      <c r="N825" s="43">
        <v>3771.4548070430756</v>
      </c>
      <c r="O825" s="43">
        <v>0</v>
      </c>
      <c r="P825" s="43">
        <v>966.39335596638398</v>
      </c>
      <c r="Q825" s="43">
        <v>6050.3580826104462</v>
      </c>
      <c r="R825" s="43">
        <v>2706.3990286142275</v>
      </c>
      <c r="S825" s="43">
        <v>601.74805459224763</v>
      </c>
      <c r="T825" s="43">
        <v>2841.4330478012562</v>
      </c>
      <c r="U825" s="43">
        <v>380.34586321761083</v>
      </c>
      <c r="V825" s="43">
        <v>1</v>
      </c>
      <c r="W825" s="43">
        <v>2173.9169483184814</v>
      </c>
      <c r="X825" s="43">
        <v>0</v>
      </c>
      <c r="Y825" s="43">
        <v>1302.2690186508621</v>
      </c>
      <c r="Z825" s="56">
        <v>4.0492157956404364</v>
      </c>
      <c r="AA825" s="50">
        <v>3890.679534075693</v>
      </c>
    </row>
    <row r="826" spans="2:27" x14ac:dyDescent="0.25">
      <c r="B826" s="50">
        <v>823</v>
      </c>
      <c r="C826" s="47">
        <v>6546.5480066773871</v>
      </c>
      <c r="D826" s="43">
        <v>2798.218063543779</v>
      </c>
      <c r="E826" s="43">
        <v>562.90195228450978</v>
      </c>
      <c r="F826" s="43">
        <v>1784.483148753643</v>
      </c>
      <c r="G826" s="43">
        <v>383.49154637970736</v>
      </c>
      <c r="H826" s="43">
        <v>10987.142274102127</v>
      </c>
      <c r="I826" s="43">
        <v>2174.3843525689176</v>
      </c>
      <c r="J826" s="43">
        <v>615.53793487421649</v>
      </c>
      <c r="K826" s="43">
        <v>2728.5193274915218</v>
      </c>
      <c r="L826" s="43">
        <v>443.29204560190817</v>
      </c>
      <c r="M826" s="43">
        <v>1</v>
      </c>
      <c r="N826" s="43">
        <v>2704.5937569141388</v>
      </c>
      <c r="O826" s="43">
        <v>0</v>
      </c>
      <c r="P826" s="43">
        <v>844.14355281454982</v>
      </c>
      <c r="Q826" s="43">
        <v>7079.6091416092922</v>
      </c>
      <c r="R826" s="43">
        <v>2441.9047765405485</v>
      </c>
      <c r="S826" s="43">
        <v>600.19827213218821</v>
      </c>
      <c r="T826" s="43">
        <v>2813.0223324894905</v>
      </c>
      <c r="U826" s="43">
        <v>394.23276345576522</v>
      </c>
      <c r="V826" s="43">
        <v>0</v>
      </c>
      <c r="W826" s="43">
        <v>1057.9505975246429</v>
      </c>
      <c r="X826" s="43">
        <v>0</v>
      </c>
      <c r="Y826" s="43">
        <v>945.56606445101238</v>
      </c>
      <c r="Z826" s="56">
        <v>4.0369878356852373</v>
      </c>
      <c r="AA826" s="50">
        <v>3549.4204762187724</v>
      </c>
    </row>
    <row r="827" spans="2:27" x14ac:dyDescent="0.25">
      <c r="B827" s="50">
        <v>824</v>
      </c>
      <c r="C827" s="47">
        <v>6578.6047714415372</v>
      </c>
      <c r="D827" s="43">
        <v>2591.3287388365743</v>
      </c>
      <c r="E827" s="43">
        <v>645.63162894527363</v>
      </c>
      <c r="F827" s="43">
        <v>3385.2356524765491</v>
      </c>
      <c r="G827" s="43">
        <v>397.45513572477711</v>
      </c>
      <c r="H827" s="43">
        <v>7267.5751259058679</v>
      </c>
      <c r="I827" s="43">
        <v>2216.7865739080239</v>
      </c>
      <c r="J827" s="43">
        <v>602.22757120552558</v>
      </c>
      <c r="K827" s="43">
        <v>3373.7318815290928</v>
      </c>
      <c r="L827" s="43">
        <v>437.88808736408117</v>
      </c>
      <c r="M827" s="43">
        <v>0</v>
      </c>
      <c r="N827" s="43">
        <v>1114.2540414333344</v>
      </c>
      <c r="O827" s="43">
        <v>1</v>
      </c>
      <c r="P827" s="43">
        <v>918.46532713371471</v>
      </c>
      <c r="Q827" s="43">
        <v>10100.050781801321</v>
      </c>
      <c r="R827" s="43">
        <v>2473.1122108785239</v>
      </c>
      <c r="S827" s="43">
        <v>562.24943262740589</v>
      </c>
      <c r="T827" s="43">
        <v>1916.0166226327419</v>
      </c>
      <c r="U827" s="43">
        <v>408.82792390776996</v>
      </c>
      <c r="V827" s="43">
        <v>0</v>
      </c>
      <c r="W827" s="43">
        <v>2617.9450962543488</v>
      </c>
      <c r="X827" s="43">
        <v>0</v>
      </c>
      <c r="Y827" s="43">
        <v>1382.3594705721725</v>
      </c>
      <c r="Z827" s="56">
        <v>3.8684377371587084</v>
      </c>
      <c r="AA827" s="50">
        <v>4255.0140625857666</v>
      </c>
    </row>
    <row r="828" spans="2:27" x14ac:dyDescent="0.25">
      <c r="B828" s="50">
        <v>825</v>
      </c>
      <c r="C828" s="47">
        <v>5292.3902583911013</v>
      </c>
      <c r="D828" s="43">
        <v>3155.5734920006721</v>
      </c>
      <c r="E828" s="43">
        <v>648.46299581782887</v>
      </c>
      <c r="F828" s="43">
        <v>2286.2511356174946</v>
      </c>
      <c r="G828" s="43">
        <v>387.94228810324353</v>
      </c>
      <c r="H828" s="43">
        <v>8748.3208252534587</v>
      </c>
      <c r="I828" s="43">
        <v>3238.7475186322908</v>
      </c>
      <c r="J828" s="43">
        <v>690.22662674687058</v>
      </c>
      <c r="K828" s="43">
        <v>3064.79675963521</v>
      </c>
      <c r="L828" s="43">
        <v>355.55037992651461</v>
      </c>
      <c r="M828" s="43">
        <v>0</v>
      </c>
      <c r="N828" s="43">
        <v>2779.434743642807</v>
      </c>
      <c r="O828" s="43">
        <v>0</v>
      </c>
      <c r="P828" s="43">
        <v>630.67912424174028</v>
      </c>
      <c r="Q828" s="43">
        <v>9179.7667523097389</v>
      </c>
      <c r="R828" s="43">
        <v>2281.1427574326353</v>
      </c>
      <c r="S828" s="43">
        <v>596.60787780139469</v>
      </c>
      <c r="T828" s="43">
        <v>2127.8340607881546</v>
      </c>
      <c r="U828" s="43">
        <v>400.74942638056029</v>
      </c>
      <c r="V828" s="43">
        <v>0</v>
      </c>
      <c r="W828" s="43">
        <v>4198.3638615608215</v>
      </c>
      <c r="X828" s="43">
        <v>1</v>
      </c>
      <c r="Y828" s="43">
        <v>868.96252343485639</v>
      </c>
      <c r="Z828" s="56">
        <v>4.2171965030704941</v>
      </c>
      <c r="AA828" s="50">
        <v>3901.8962920429699</v>
      </c>
    </row>
    <row r="829" spans="2:27" x14ac:dyDescent="0.25">
      <c r="B829" s="50">
        <v>826</v>
      </c>
      <c r="C829" s="47">
        <v>9757.6808431290938</v>
      </c>
      <c r="D829" s="43">
        <v>2367.8442373421299</v>
      </c>
      <c r="E829" s="43">
        <v>687.1941870350488</v>
      </c>
      <c r="F829" s="43">
        <v>3203.8357982039452</v>
      </c>
      <c r="G829" s="43">
        <v>380.9295405497349</v>
      </c>
      <c r="H829" s="43">
        <v>7223.8532875220862</v>
      </c>
      <c r="I829" s="43">
        <v>2446.1593935722685</v>
      </c>
      <c r="J829" s="43">
        <v>640.21521706237388</v>
      </c>
      <c r="K829" s="43">
        <v>1552.8044773638248</v>
      </c>
      <c r="L829" s="43">
        <v>447.7919698617979</v>
      </c>
      <c r="M829" s="43">
        <v>0</v>
      </c>
      <c r="N829" s="43">
        <v>3518.3592247962952</v>
      </c>
      <c r="O829" s="43">
        <v>0</v>
      </c>
      <c r="P829" s="43">
        <v>757.23619961737484</v>
      </c>
      <c r="Q829" s="43">
        <v>8553.7279485175168</v>
      </c>
      <c r="R829" s="43">
        <v>2501.8023139090665</v>
      </c>
      <c r="S829" s="43">
        <v>559.59612799537933</v>
      </c>
      <c r="T829" s="43">
        <v>2510.4516984522343</v>
      </c>
      <c r="U829" s="43">
        <v>431.7218446181264</v>
      </c>
      <c r="V829" s="43">
        <v>0</v>
      </c>
      <c r="W829" s="43">
        <v>2631.8810029029846</v>
      </c>
      <c r="X829" s="43">
        <v>0</v>
      </c>
      <c r="Y829" s="43">
        <v>1016.2116331136322</v>
      </c>
      <c r="Z829" s="56">
        <v>4.0510605655585037</v>
      </c>
      <c r="AA829" s="50">
        <v>3840.3029729444438</v>
      </c>
    </row>
    <row r="830" spans="2:27" x14ac:dyDescent="0.25">
      <c r="B830" s="50">
        <v>827</v>
      </c>
      <c r="C830" s="47">
        <v>7581.8338733961273</v>
      </c>
      <c r="D830" s="43">
        <v>2362.3841589332187</v>
      </c>
      <c r="E830" s="43">
        <v>578.88738225777547</v>
      </c>
      <c r="F830" s="43">
        <v>2443.727043569088</v>
      </c>
      <c r="G830" s="43">
        <v>350.99595421368275</v>
      </c>
      <c r="H830" s="43">
        <v>5621.2923238377871</v>
      </c>
      <c r="I830" s="43">
        <v>2514.0989270036107</v>
      </c>
      <c r="J830" s="43">
        <v>679.72484195602374</v>
      </c>
      <c r="K830" s="43">
        <v>2840.5724057555199</v>
      </c>
      <c r="L830" s="43">
        <v>361.49116484726653</v>
      </c>
      <c r="M830" s="43">
        <v>0</v>
      </c>
      <c r="N830" s="43">
        <v>4752.6778633594513</v>
      </c>
      <c r="O830" s="43">
        <v>0</v>
      </c>
      <c r="P830" s="43">
        <v>1423.0731818256936</v>
      </c>
      <c r="Q830" s="43">
        <v>7881.2211296361147</v>
      </c>
      <c r="R830" s="43">
        <v>3061.3044036638894</v>
      </c>
      <c r="S830" s="43">
        <v>625.50164165816034</v>
      </c>
      <c r="T830" s="43">
        <v>3462.4617679417133</v>
      </c>
      <c r="U830" s="43">
        <v>409.5772068926974</v>
      </c>
      <c r="V830" s="43">
        <v>0</v>
      </c>
      <c r="W830" s="43">
        <v>2152.7418138980865</v>
      </c>
      <c r="X830" s="43">
        <v>0</v>
      </c>
      <c r="Y830" s="43">
        <v>1204.8598472786343</v>
      </c>
      <c r="Z830" s="56">
        <v>3.8790133619484584</v>
      </c>
      <c r="AA830" s="50">
        <v>4238.2081771264129</v>
      </c>
    </row>
    <row r="831" spans="2:27" x14ac:dyDescent="0.25">
      <c r="B831" s="50">
        <v>828</v>
      </c>
      <c r="C831" s="47">
        <v>7137.145293784788</v>
      </c>
      <c r="D831" s="43">
        <v>2749.8107922022036</v>
      </c>
      <c r="E831" s="43">
        <v>658.66004569598135</v>
      </c>
      <c r="F831" s="43">
        <v>2865.8390684425831</v>
      </c>
      <c r="G831" s="43">
        <v>406.93452978775173</v>
      </c>
      <c r="H831" s="43">
        <v>7398.1509178979341</v>
      </c>
      <c r="I831" s="43">
        <v>2461.6936379903013</v>
      </c>
      <c r="J831" s="43">
        <v>547.06111854002813</v>
      </c>
      <c r="K831" s="43">
        <v>3981.8200370669365</v>
      </c>
      <c r="L831" s="43">
        <v>352.76587942650133</v>
      </c>
      <c r="M831" s="43">
        <v>0</v>
      </c>
      <c r="N831" s="43">
        <v>2356.1548480987549</v>
      </c>
      <c r="O831" s="43">
        <v>0</v>
      </c>
      <c r="P831" s="43">
        <v>1427.8825295144084</v>
      </c>
      <c r="Q831" s="43">
        <v>6809.3088939171212</v>
      </c>
      <c r="R831" s="43">
        <v>2615.4170468215393</v>
      </c>
      <c r="S831" s="43">
        <v>641.16474403801431</v>
      </c>
      <c r="T831" s="43">
        <v>2666.1673204600811</v>
      </c>
      <c r="U831" s="43">
        <v>356.67642973504792</v>
      </c>
      <c r="V831" s="43">
        <v>0</v>
      </c>
      <c r="W831" s="43">
        <v>2856.787143945694</v>
      </c>
      <c r="X831" s="43">
        <v>0</v>
      </c>
      <c r="Y831" s="43">
        <v>755.9227261968025</v>
      </c>
      <c r="Z831" s="56">
        <v>4.3770079608178225</v>
      </c>
      <c r="AA831" s="50">
        <v>3218.8048459339316</v>
      </c>
    </row>
    <row r="832" spans="2:27" x14ac:dyDescent="0.25">
      <c r="B832" s="50">
        <v>829</v>
      </c>
      <c r="C832" s="47">
        <v>7357.7920350711665</v>
      </c>
      <c r="D832" s="43">
        <v>2981.2073505118346</v>
      </c>
      <c r="E832" s="43">
        <v>541.49173115302574</v>
      </c>
      <c r="F832" s="43">
        <v>2053.3277907967567</v>
      </c>
      <c r="G832" s="43">
        <v>340.57568044334255</v>
      </c>
      <c r="H832" s="43">
        <v>8098.5514413722794</v>
      </c>
      <c r="I832" s="43">
        <v>2673.9125121325942</v>
      </c>
      <c r="J832" s="43">
        <v>580.81141603163837</v>
      </c>
      <c r="K832" s="43">
        <v>3239.0893404185772</v>
      </c>
      <c r="L832" s="43">
        <v>394.58782151917086</v>
      </c>
      <c r="M832" s="43">
        <v>1</v>
      </c>
      <c r="N832" s="43">
        <v>1406.7299332618713</v>
      </c>
      <c r="O832" s="43">
        <v>0</v>
      </c>
      <c r="P832" s="43">
        <v>651.36249955927678</v>
      </c>
      <c r="Q832" s="43">
        <v>7942.1078114332613</v>
      </c>
      <c r="R832" s="43">
        <v>3010.1554464646479</v>
      </c>
      <c r="S832" s="43">
        <v>649.25234647638467</v>
      </c>
      <c r="T832" s="43">
        <v>1963.2536324858665</v>
      </c>
      <c r="U832" s="43">
        <v>450.21279017873047</v>
      </c>
      <c r="V832" s="43">
        <v>0</v>
      </c>
      <c r="W832" s="43">
        <v>3109.8912472724915</v>
      </c>
      <c r="X832" s="43">
        <v>0</v>
      </c>
      <c r="Y832" s="43">
        <v>673.41822799476336</v>
      </c>
      <c r="Z832" s="56">
        <v>3.8882898159069823</v>
      </c>
      <c r="AA832" s="50">
        <v>3861.5902460800744</v>
      </c>
    </row>
    <row r="833" spans="2:27" x14ac:dyDescent="0.25">
      <c r="B833" s="50">
        <v>830</v>
      </c>
      <c r="C833" s="47">
        <v>8715.8682720277502</v>
      </c>
      <c r="D833" s="43">
        <v>2498.0270385203385</v>
      </c>
      <c r="E833" s="43">
        <v>727.61083053585435</v>
      </c>
      <c r="F833" s="43">
        <v>2911.6614113748074</v>
      </c>
      <c r="G833" s="43">
        <v>411.39308253156179</v>
      </c>
      <c r="H833" s="43">
        <v>9313.1061651579948</v>
      </c>
      <c r="I833" s="43">
        <v>2750.8909849533843</v>
      </c>
      <c r="J833" s="43">
        <v>619.21742878185955</v>
      </c>
      <c r="K833" s="43">
        <v>3384.0933485329151</v>
      </c>
      <c r="L833" s="43">
        <v>339.72506901493523</v>
      </c>
      <c r="M833" s="43">
        <v>0</v>
      </c>
      <c r="N833" s="43">
        <v>2011.5117242336273</v>
      </c>
      <c r="O833" s="43">
        <v>1</v>
      </c>
      <c r="P833" s="43">
        <v>710.68207272163443</v>
      </c>
      <c r="Q833" s="43">
        <v>8096.8107032221524</v>
      </c>
      <c r="R833" s="43">
        <v>2988.5741913604579</v>
      </c>
      <c r="S833" s="43">
        <v>683.94770875962149</v>
      </c>
      <c r="T833" s="43">
        <v>3787.741784453392</v>
      </c>
      <c r="U833" s="43">
        <v>465.13778657229022</v>
      </c>
      <c r="V833" s="43">
        <v>0</v>
      </c>
      <c r="W833" s="43">
        <v>4528.9109179973602</v>
      </c>
      <c r="X833" s="43">
        <v>0</v>
      </c>
      <c r="Y833" s="43">
        <v>1583.1413098631192</v>
      </c>
      <c r="Z833" s="56">
        <v>3.8263774984183674</v>
      </c>
      <c r="AA833" s="50">
        <v>4448.64945536713</v>
      </c>
    </row>
    <row r="834" spans="2:27" x14ac:dyDescent="0.25">
      <c r="B834" s="50">
        <v>831</v>
      </c>
      <c r="C834" s="47">
        <v>6082.7419638565589</v>
      </c>
      <c r="D834" s="43">
        <v>3741.7989594391083</v>
      </c>
      <c r="E834" s="43">
        <v>633.47898735683418</v>
      </c>
      <c r="F834" s="43">
        <v>2155.5176712572575</v>
      </c>
      <c r="G834" s="43">
        <v>408.69071310320294</v>
      </c>
      <c r="H834" s="43">
        <v>8304.4200956615168</v>
      </c>
      <c r="I834" s="43">
        <v>2457.7779789228803</v>
      </c>
      <c r="J834" s="43">
        <v>684.54775602125324</v>
      </c>
      <c r="K834" s="43">
        <v>3396.277557015419</v>
      </c>
      <c r="L834" s="43">
        <v>430.98153340836399</v>
      </c>
      <c r="M834" s="43">
        <v>0</v>
      </c>
      <c r="N834" s="43">
        <v>3859.3837425708771</v>
      </c>
      <c r="O834" s="43">
        <v>0</v>
      </c>
      <c r="P834" s="43">
        <v>799.71111758582606</v>
      </c>
      <c r="Q834" s="43">
        <v>8067.1182499710912</v>
      </c>
      <c r="R834" s="43">
        <v>2391.5654381385129</v>
      </c>
      <c r="S834" s="43">
        <v>605.95054677174892</v>
      </c>
      <c r="T834" s="43">
        <v>2259.5943856239319</v>
      </c>
      <c r="U834" s="43">
        <v>425.73716937180575</v>
      </c>
      <c r="V834" s="43">
        <v>0</v>
      </c>
      <c r="W834" s="43">
        <v>2757.5390000343323</v>
      </c>
      <c r="X834" s="43">
        <v>0</v>
      </c>
      <c r="Y834" s="43">
        <v>843.36511423950651</v>
      </c>
      <c r="Z834" s="56">
        <v>4.1459682364146353</v>
      </c>
      <c r="AA834" s="50">
        <v>3557.6649286229494</v>
      </c>
    </row>
    <row r="835" spans="2:27" x14ac:dyDescent="0.25">
      <c r="B835" s="50">
        <v>832</v>
      </c>
      <c r="C835" s="47">
        <v>6718.1874864976598</v>
      </c>
      <c r="D835" s="43">
        <v>2189.6950065032638</v>
      </c>
      <c r="E835" s="43">
        <v>515.01785808486716</v>
      </c>
      <c r="F835" s="43">
        <v>2117.6910382509232</v>
      </c>
      <c r="G835" s="43">
        <v>407.23528630610321</v>
      </c>
      <c r="H835" s="43">
        <v>5381.5703734623521</v>
      </c>
      <c r="I835" s="43">
        <v>3076.4986143684446</v>
      </c>
      <c r="J835" s="43">
        <v>677.57666310129048</v>
      </c>
      <c r="K835" s="43">
        <v>1830.1415541768074</v>
      </c>
      <c r="L835" s="43">
        <v>398.18957421866781</v>
      </c>
      <c r="M835" s="43">
        <v>0</v>
      </c>
      <c r="N835" s="43">
        <v>3324.6526246070862</v>
      </c>
      <c r="O835" s="43">
        <v>0</v>
      </c>
      <c r="P835" s="43">
        <v>956.84331147799389</v>
      </c>
      <c r="Q835" s="43">
        <v>5382.1912115612695</v>
      </c>
      <c r="R835" s="43">
        <v>2443.3507079946962</v>
      </c>
      <c r="S835" s="43">
        <v>609.85956609294158</v>
      </c>
      <c r="T835" s="43">
        <v>2296.977121680975</v>
      </c>
      <c r="U835" s="43">
        <v>338.93788690309532</v>
      </c>
      <c r="V835" s="43">
        <v>0</v>
      </c>
      <c r="W835" s="43">
        <v>3820.7287950515747</v>
      </c>
      <c r="X835" s="43">
        <v>1</v>
      </c>
      <c r="Y835" s="43">
        <v>534.96897176353912</v>
      </c>
      <c r="Z835" s="56">
        <v>3.9271366336669673</v>
      </c>
      <c r="AA835" s="50">
        <v>3210.0450383936318</v>
      </c>
    </row>
    <row r="836" spans="2:27" x14ac:dyDescent="0.25">
      <c r="B836" s="50">
        <v>833</v>
      </c>
      <c r="C836" s="47">
        <v>7087.9448994692466</v>
      </c>
      <c r="D836" s="43">
        <v>2978.4342086437932</v>
      </c>
      <c r="E836" s="43">
        <v>755.84048819197778</v>
      </c>
      <c r="F836" s="43">
        <v>3852.505878508091</v>
      </c>
      <c r="G836" s="43">
        <v>373.44059770231252</v>
      </c>
      <c r="H836" s="43">
        <v>7229.4486215708603</v>
      </c>
      <c r="I836" s="43">
        <v>3097.6896353355914</v>
      </c>
      <c r="J836" s="43">
        <v>545.58442739711188</v>
      </c>
      <c r="K836" s="43">
        <v>1619.01521012187</v>
      </c>
      <c r="L836" s="43">
        <v>388.70798410823107</v>
      </c>
      <c r="M836" s="43">
        <v>0</v>
      </c>
      <c r="N836" s="43">
        <v>2118.0845251083374</v>
      </c>
      <c r="O836" s="43">
        <v>0</v>
      </c>
      <c r="P836" s="43">
        <v>577.45409921747898</v>
      </c>
      <c r="Q836" s="43">
        <v>6290.9798503743013</v>
      </c>
      <c r="R836" s="43">
        <v>2362.1809888417793</v>
      </c>
      <c r="S836" s="43">
        <v>597.2799700281065</v>
      </c>
      <c r="T836" s="43">
        <v>2234.1847196221352</v>
      </c>
      <c r="U836" s="43">
        <v>357.10770501774499</v>
      </c>
      <c r="V836" s="43">
        <v>0</v>
      </c>
      <c r="W836" s="43">
        <v>1581.4586267471313</v>
      </c>
      <c r="X836" s="43">
        <v>0</v>
      </c>
      <c r="Y836" s="43">
        <v>787.18909738334253</v>
      </c>
      <c r="Z836" s="56">
        <v>4.13630609745928</v>
      </c>
      <c r="AA836" s="50">
        <v>3104.6380348330804</v>
      </c>
    </row>
    <row r="837" spans="2:27" x14ac:dyDescent="0.25">
      <c r="B837" s="50">
        <v>834</v>
      </c>
      <c r="C837" s="47">
        <v>7039.4666811892548</v>
      </c>
      <c r="D837" s="43">
        <v>2628.7279868656665</v>
      </c>
      <c r="E837" s="43">
        <v>772.37751347725748</v>
      </c>
      <c r="F837" s="43">
        <v>3610.6191538274288</v>
      </c>
      <c r="G837" s="43">
        <v>404.59617306068668</v>
      </c>
      <c r="H837" s="43">
        <v>7480.3204603890463</v>
      </c>
      <c r="I837" s="43">
        <v>2340.9879226583184</v>
      </c>
      <c r="J837" s="43">
        <v>685.97215852301247</v>
      </c>
      <c r="K837" s="43">
        <v>1893.9998902380466</v>
      </c>
      <c r="L837" s="43">
        <v>389.28874327915651</v>
      </c>
      <c r="M837" s="43">
        <v>0</v>
      </c>
      <c r="N837" s="43">
        <v>3193.1744077205658</v>
      </c>
      <c r="O837" s="43">
        <v>0</v>
      </c>
      <c r="P837" s="43">
        <v>696.76769366642804</v>
      </c>
      <c r="Q837" s="43">
        <v>5835.4753632566335</v>
      </c>
      <c r="R837" s="43">
        <v>3051.5579709819704</v>
      </c>
      <c r="S837" s="43">
        <v>695.29590455097218</v>
      </c>
      <c r="T837" s="43">
        <v>3362.139517813921</v>
      </c>
      <c r="U837" s="43">
        <v>366.83559976982554</v>
      </c>
      <c r="V837" s="43">
        <v>0</v>
      </c>
      <c r="W837" s="43">
        <v>1875.1949851512909</v>
      </c>
      <c r="X837" s="43">
        <v>0</v>
      </c>
      <c r="Y837" s="43">
        <v>822.17404819270166</v>
      </c>
      <c r="Z837" s="56">
        <v>4.2183168329555363</v>
      </c>
      <c r="AA837" s="50">
        <v>3392.6575274210022</v>
      </c>
    </row>
    <row r="838" spans="2:27" x14ac:dyDescent="0.25">
      <c r="B838" s="50">
        <v>835</v>
      </c>
      <c r="C838" s="47">
        <v>7055.2746224077055</v>
      </c>
      <c r="D838" s="43">
        <v>2684.8470648011325</v>
      </c>
      <c r="E838" s="43">
        <v>711.19431220166234</v>
      </c>
      <c r="F838" s="43">
        <v>2243.9359149336815</v>
      </c>
      <c r="G838" s="43">
        <v>430.31587430989055</v>
      </c>
      <c r="H838" s="43">
        <v>7928.4638097325987</v>
      </c>
      <c r="I838" s="43">
        <v>2566.1911209505261</v>
      </c>
      <c r="J838" s="43">
        <v>510.77297867137275</v>
      </c>
      <c r="K838" s="43">
        <v>2444.7533877193928</v>
      </c>
      <c r="L838" s="43">
        <v>423.70124072656552</v>
      </c>
      <c r="M838" s="43">
        <v>0</v>
      </c>
      <c r="N838" s="43">
        <v>1801.916207075119</v>
      </c>
      <c r="O838" s="43">
        <v>0</v>
      </c>
      <c r="P838" s="43">
        <v>743.69845608415108</v>
      </c>
      <c r="Q838" s="43">
        <v>7953.0249253174006</v>
      </c>
      <c r="R838" s="43">
        <v>2990.5642496103837</v>
      </c>
      <c r="S838" s="43">
        <v>677.25666594463007</v>
      </c>
      <c r="T838" s="43">
        <v>3363.7280496954918</v>
      </c>
      <c r="U838" s="43">
        <v>433.13025541006016</v>
      </c>
      <c r="V838" s="43">
        <v>1</v>
      </c>
      <c r="W838" s="43">
        <v>2047.78391456604</v>
      </c>
      <c r="X838" s="43">
        <v>0</v>
      </c>
      <c r="Y838" s="43">
        <v>1029.8466617002168</v>
      </c>
      <c r="Z838" s="56">
        <v>3.949259305204575</v>
      </c>
      <c r="AA838" s="50">
        <v>4675.683877280243</v>
      </c>
    </row>
    <row r="839" spans="2:27" x14ac:dyDescent="0.25">
      <c r="B839" s="50">
        <v>836</v>
      </c>
      <c r="C839" s="47">
        <v>7475.7026381934638</v>
      </c>
      <c r="D839" s="43">
        <v>2373.589546779901</v>
      </c>
      <c r="E839" s="43">
        <v>574.97555373259206</v>
      </c>
      <c r="F839" s="43">
        <v>2220.3467969596386</v>
      </c>
      <c r="G839" s="43">
        <v>371.45839318873777</v>
      </c>
      <c r="H839" s="43">
        <v>7450.2477935093139</v>
      </c>
      <c r="I839" s="43">
        <v>2398.3264156549021</v>
      </c>
      <c r="J839" s="43">
        <v>701.40773718295134</v>
      </c>
      <c r="K839" s="43">
        <v>3511.325526535511</v>
      </c>
      <c r="L839" s="43">
        <v>396.27726197106483</v>
      </c>
      <c r="M839" s="43">
        <v>0</v>
      </c>
      <c r="N839" s="43">
        <v>3749.2225999832153</v>
      </c>
      <c r="O839" s="43">
        <v>0</v>
      </c>
      <c r="P839" s="43">
        <v>502.39682784014553</v>
      </c>
      <c r="Q839" s="43">
        <v>8775.9738621136257</v>
      </c>
      <c r="R839" s="43">
        <v>2671.0610521720232</v>
      </c>
      <c r="S839" s="43">
        <v>636.9235386145657</v>
      </c>
      <c r="T839" s="43">
        <v>3339.122109413147</v>
      </c>
      <c r="U839" s="43">
        <v>353.7675997478641</v>
      </c>
      <c r="V839" s="43">
        <v>1</v>
      </c>
      <c r="W839" s="43">
        <v>2110.0968914031982</v>
      </c>
      <c r="X839" s="43">
        <v>0</v>
      </c>
      <c r="Y839" s="43">
        <v>885.16826973344723</v>
      </c>
      <c r="Z839" s="56">
        <v>4.0186902086566567</v>
      </c>
      <c r="AA839" s="50">
        <v>4699.7763133819262</v>
      </c>
    </row>
    <row r="840" spans="2:27" x14ac:dyDescent="0.25">
      <c r="B840" s="50">
        <v>837</v>
      </c>
      <c r="C840" s="47">
        <v>9083.2646471372645</v>
      </c>
      <c r="D840" s="43">
        <v>3188.0448419422301</v>
      </c>
      <c r="E840" s="43">
        <v>560.78528154884805</v>
      </c>
      <c r="F840" s="43">
        <v>1940.7895331084728</v>
      </c>
      <c r="G840" s="43">
        <v>423.8338064576443</v>
      </c>
      <c r="H840" s="43">
        <v>7656.6344788660354</v>
      </c>
      <c r="I840" s="43">
        <v>2771.3790110038822</v>
      </c>
      <c r="J840" s="43">
        <v>684.78042218765654</v>
      </c>
      <c r="K840" s="43">
        <v>1943.6051340401173</v>
      </c>
      <c r="L840" s="43">
        <v>408.62946449671352</v>
      </c>
      <c r="M840" s="43">
        <v>0</v>
      </c>
      <c r="N840" s="43">
        <v>2727.7139940261841</v>
      </c>
      <c r="O840" s="43">
        <v>0</v>
      </c>
      <c r="P840" s="43">
        <v>1197.0575299976088</v>
      </c>
      <c r="Q840" s="43">
        <v>7602.5675157486703</v>
      </c>
      <c r="R840" s="43">
        <v>2305.2950128662674</v>
      </c>
      <c r="S840" s="43">
        <v>622.42339724599753</v>
      </c>
      <c r="T840" s="43">
        <v>2135.8321116864681</v>
      </c>
      <c r="U840" s="43">
        <v>342.62383206886761</v>
      </c>
      <c r="V840" s="43">
        <v>1</v>
      </c>
      <c r="W840" s="43">
        <v>2352.7849948406219</v>
      </c>
      <c r="X840" s="43">
        <v>0</v>
      </c>
      <c r="Y840" s="43">
        <v>663.26636116284897</v>
      </c>
      <c r="Z840" s="56">
        <v>3.9353604519372016</v>
      </c>
      <c r="AA840" s="50">
        <v>4157.5675377849684</v>
      </c>
    </row>
    <row r="841" spans="2:27" x14ac:dyDescent="0.25">
      <c r="B841" s="50">
        <v>838</v>
      </c>
      <c r="C841" s="47">
        <v>5651.4523662658721</v>
      </c>
      <c r="D841" s="43">
        <v>2386.3775735420022</v>
      </c>
      <c r="E841" s="43">
        <v>571.06264583214409</v>
      </c>
      <c r="F841" s="43">
        <v>3721.0878245532513</v>
      </c>
      <c r="G841" s="43">
        <v>383.8243612241609</v>
      </c>
      <c r="H841" s="43">
        <v>7950.3390089864351</v>
      </c>
      <c r="I841" s="43">
        <v>2656.6960548604056</v>
      </c>
      <c r="J841" s="43">
        <v>661.22860652315876</v>
      </c>
      <c r="K841" s="43">
        <v>2364.9599106609821</v>
      </c>
      <c r="L841" s="43">
        <v>404.08733520998362</v>
      </c>
      <c r="M841" s="43">
        <v>1</v>
      </c>
      <c r="N841" s="43">
        <v>4849.1435062885284</v>
      </c>
      <c r="O841" s="43">
        <v>0</v>
      </c>
      <c r="P841" s="43">
        <v>1078.1870399101426</v>
      </c>
      <c r="Q841" s="43">
        <v>8374.5999815191462</v>
      </c>
      <c r="R841" s="43">
        <v>2887.9485730094857</v>
      </c>
      <c r="S841" s="43">
        <v>697.29701133588742</v>
      </c>
      <c r="T841" s="43">
        <v>3610.0746931135654</v>
      </c>
      <c r="U841" s="43">
        <v>445.51142306520535</v>
      </c>
      <c r="V841" s="43">
        <v>0</v>
      </c>
      <c r="W841" s="43">
        <v>2210.8717477321625</v>
      </c>
      <c r="X841" s="43">
        <v>0</v>
      </c>
      <c r="Y841" s="43">
        <v>923.11581897900601</v>
      </c>
      <c r="Z841" s="56">
        <v>3.8518622279865813</v>
      </c>
      <c r="AA841" s="50">
        <v>4417.4559407690649</v>
      </c>
    </row>
    <row r="842" spans="2:27" x14ac:dyDescent="0.25">
      <c r="B842" s="50">
        <v>839</v>
      </c>
      <c r="C842" s="47">
        <v>6970.1679245533423</v>
      </c>
      <c r="D842" s="43">
        <v>2038.3273133601065</v>
      </c>
      <c r="E842" s="43">
        <v>649.84387702803656</v>
      </c>
      <c r="F842" s="43">
        <v>3588.4473586082458</v>
      </c>
      <c r="G842" s="43">
        <v>415.31264755271309</v>
      </c>
      <c r="H842" s="43">
        <v>7496.1011565350836</v>
      </c>
      <c r="I842" s="43">
        <v>2851.8872294359749</v>
      </c>
      <c r="J842" s="43">
        <v>817.71887268503815</v>
      </c>
      <c r="K842" s="43">
        <v>3204.4466169178486</v>
      </c>
      <c r="L842" s="43">
        <v>378.52858728045442</v>
      </c>
      <c r="M842" s="43">
        <v>0</v>
      </c>
      <c r="N842" s="43">
        <v>2878.0179696083069</v>
      </c>
      <c r="O842" s="43">
        <v>0</v>
      </c>
      <c r="P842" s="43">
        <v>507.25850262328379</v>
      </c>
      <c r="Q842" s="43">
        <v>6123.2303831485779</v>
      </c>
      <c r="R842" s="43">
        <v>2282.7030040006257</v>
      </c>
      <c r="S842" s="43">
        <v>533.221499849201</v>
      </c>
      <c r="T842" s="43">
        <v>1699.0923857688904</v>
      </c>
      <c r="U842" s="43">
        <v>356.99981803861976</v>
      </c>
      <c r="V842" s="43">
        <v>0</v>
      </c>
      <c r="W842" s="43">
        <v>1283.6199071407318</v>
      </c>
      <c r="X842" s="43">
        <v>0</v>
      </c>
      <c r="Y842" s="43">
        <v>1183.2242542264246</v>
      </c>
      <c r="Z842" s="56">
        <v>4.0700913079166092</v>
      </c>
      <c r="AA842" s="50">
        <v>2947.1690395432479</v>
      </c>
    </row>
    <row r="843" spans="2:27" x14ac:dyDescent="0.25">
      <c r="B843" s="50">
        <v>840</v>
      </c>
      <c r="C843" s="47">
        <v>6633.8122281200276</v>
      </c>
      <c r="D843" s="43">
        <v>2647.4160213510886</v>
      </c>
      <c r="E843" s="43">
        <v>628.40376173558138</v>
      </c>
      <c r="F843" s="43">
        <v>3021.375058144331</v>
      </c>
      <c r="G843" s="43">
        <v>392.07177852728319</v>
      </c>
      <c r="H843" s="43">
        <v>5195.5056579559587</v>
      </c>
      <c r="I843" s="43">
        <v>3083.3937078067247</v>
      </c>
      <c r="J843" s="43">
        <v>677.71295585483222</v>
      </c>
      <c r="K843" s="43">
        <v>2437.5688306987286</v>
      </c>
      <c r="L843" s="43">
        <v>392.04605680642436</v>
      </c>
      <c r="M843" s="43">
        <v>0</v>
      </c>
      <c r="N843" s="43">
        <v>4577.9496347904205</v>
      </c>
      <c r="O843" s="43">
        <v>1</v>
      </c>
      <c r="P843" s="43">
        <v>1098.0717323506187</v>
      </c>
      <c r="Q843" s="43">
        <v>8578.9027108750161</v>
      </c>
      <c r="R843" s="43">
        <v>2864.7864513990935</v>
      </c>
      <c r="S843" s="43">
        <v>669.63452461667953</v>
      </c>
      <c r="T843" s="43">
        <v>3697.5477528572083</v>
      </c>
      <c r="U843" s="43">
        <v>412.44106102611158</v>
      </c>
      <c r="V843" s="43">
        <v>0</v>
      </c>
      <c r="W843" s="43">
        <v>3619.7942559719086</v>
      </c>
      <c r="X843" s="43">
        <v>0</v>
      </c>
      <c r="Y843" s="43">
        <v>1348.8225580900701</v>
      </c>
      <c r="Z843" s="56">
        <v>4.1471608391313781</v>
      </c>
      <c r="AA843" s="50">
        <v>4153.0370219211291</v>
      </c>
    </row>
    <row r="844" spans="2:27" x14ac:dyDescent="0.25">
      <c r="B844" s="50">
        <v>841</v>
      </c>
      <c r="C844" s="47">
        <v>5831.4289745187052</v>
      </c>
      <c r="D844" s="43">
        <v>2686.3645389519279</v>
      </c>
      <c r="E844" s="43">
        <v>598.61043693675958</v>
      </c>
      <c r="F844" s="43">
        <v>2367.7128088474274</v>
      </c>
      <c r="G844" s="43">
        <v>399.77814884507222</v>
      </c>
      <c r="H844" s="43">
        <v>8264.8230101178306</v>
      </c>
      <c r="I844" s="43">
        <v>2903.188941839725</v>
      </c>
      <c r="J844" s="43">
        <v>671.08253165337874</v>
      </c>
      <c r="K844" s="43">
        <v>2056.3040035963058</v>
      </c>
      <c r="L844" s="43">
        <v>425.31464208225941</v>
      </c>
      <c r="M844" s="43">
        <v>0</v>
      </c>
      <c r="N844" s="43">
        <v>2964.0265350341797</v>
      </c>
      <c r="O844" s="43">
        <v>0</v>
      </c>
      <c r="P844" s="43">
        <v>565.89409732183151</v>
      </c>
      <c r="Q844" s="43">
        <v>8678.749462710286</v>
      </c>
      <c r="R844" s="43">
        <v>2805.2807881683584</v>
      </c>
      <c r="S844" s="43">
        <v>653.74106424455647</v>
      </c>
      <c r="T844" s="43">
        <v>3395.8448730409145</v>
      </c>
      <c r="U844" s="43">
        <v>424.86788516399162</v>
      </c>
      <c r="V844" s="43">
        <v>0</v>
      </c>
      <c r="W844" s="43">
        <v>2843.3896896839142</v>
      </c>
      <c r="X844" s="43">
        <v>0</v>
      </c>
      <c r="Y844" s="43">
        <v>1006.7245335476973</v>
      </c>
      <c r="Z844" s="56">
        <v>3.9451608095663708</v>
      </c>
      <c r="AA844" s="50">
        <v>4298.5533142797512</v>
      </c>
    </row>
    <row r="845" spans="2:27" x14ac:dyDescent="0.25">
      <c r="B845" s="50">
        <v>842</v>
      </c>
      <c r="C845" s="47">
        <v>6365.2889075425119</v>
      </c>
      <c r="D845" s="43">
        <v>2926.224317034671</v>
      </c>
      <c r="E845" s="43">
        <v>626.36583263125374</v>
      </c>
      <c r="F845" s="43">
        <v>1600.0892202556133</v>
      </c>
      <c r="G845" s="43">
        <v>361.93062083073664</v>
      </c>
      <c r="H845" s="43">
        <v>8507.3896786171281</v>
      </c>
      <c r="I845" s="43">
        <v>2444.1783672069441</v>
      </c>
      <c r="J845" s="43">
        <v>591.49264367781882</v>
      </c>
      <c r="K845" s="43">
        <v>2355.6718927621841</v>
      </c>
      <c r="L845" s="43">
        <v>338.55683644940893</v>
      </c>
      <c r="M845" s="43">
        <v>1</v>
      </c>
      <c r="N845" s="43">
        <v>2373.5539617538452</v>
      </c>
      <c r="O845" s="43">
        <v>1</v>
      </c>
      <c r="P845" s="43">
        <v>977.4686172060633</v>
      </c>
      <c r="Q845" s="43">
        <v>6312.7275252406098</v>
      </c>
      <c r="R845" s="43">
        <v>3031.5329393778502</v>
      </c>
      <c r="S845" s="43">
        <v>708.2355624438751</v>
      </c>
      <c r="T845" s="43">
        <v>3766.5976290404797</v>
      </c>
      <c r="U845" s="43">
        <v>386.19641236584175</v>
      </c>
      <c r="V845" s="43">
        <v>1</v>
      </c>
      <c r="W845" s="43">
        <v>4551.4199051856995</v>
      </c>
      <c r="X845" s="43">
        <v>0</v>
      </c>
      <c r="Y845" s="43">
        <v>648.59063395402791</v>
      </c>
      <c r="Z845" s="56">
        <v>3.9108872393895582</v>
      </c>
      <c r="AA845" s="50">
        <v>5051.7206874873063</v>
      </c>
    </row>
    <row r="846" spans="2:27" x14ac:dyDescent="0.25">
      <c r="B846" s="50">
        <v>843</v>
      </c>
      <c r="C846" s="47">
        <v>8680.3182354580476</v>
      </c>
      <c r="D846" s="43">
        <v>2903.8702860768012</v>
      </c>
      <c r="E846" s="43">
        <v>722.83273333246075</v>
      </c>
      <c r="F846" s="43">
        <v>2375.8257783949375</v>
      </c>
      <c r="G846" s="43">
        <v>398.17757257419237</v>
      </c>
      <c r="H846" s="43">
        <v>9300.3189811368775</v>
      </c>
      <c r="I846" s="43">
        <v>2488.7275604336637</v>
      </c>
      <c r="J846" s="43">
        <v>758.81898891245896</v>
      </c>
      <c r="K846" s="43">
        <v>2449.5616959035397</v>
      </c>
      <c r="L846" s="43">
        <v>399.99607868194181</v>
      </c>
      <c r="M846" s="43">
        <v>0</v>
      </c>
      <c r="N846" s="43">
        <v>1719.0170230865479</v>
      </c>
      <c r="O846" s="43">
        <v>0</v>
      </c>
      <c r="P846" s="43">
        <v>1055.9051442195184</v>
      </c>
      <c r="Q846" s="43">
        <v>6287.1392918599504</v>
      </c>
      <c r="R846" s="43">
        <v>2920.2079575018324</v>
      </c>
      <c r="S846" s="43">
        <v>711.70784388136542</v>
      </c>
      <c r="T846" s="43">
        <v>3302.0481880009174</v>
      </c>
      <c r="U846" s="43">
        <v>474.94207194293398</v>
      </c>
      <c r="V846" s="43">
        <v>0</v>
      </c>
      <c r="W846" s="43">
        <v>3394.728034734726</v>
      </c>
      <c r="X846" s="43">
        <v>1</v>
      </c>
      <c r="Y846" s="43">
        <v>770.62208501925647</v>
      </c>
      <c r="Z846" s="56">
        <v>3.9586225456436024</v>
      </c>
      <c r="AA846" s="50">
        <v>3907.0831482094864</v>
      </c>
    </row>
    <row r="847" spans="2:27" x14ac:dyDescent="0.25">
      <c r="B847" s="50">
        <v>844</v>
      </c>
      <c r="C847" s="47">
        <v>6107.853787000362</v>
      </c>
      <c r="D847" s="43">
        <v>3105.9248417024478</v>
      </c>
      <c r="E847" s="43">
        <v>630.52506933195048</v>
      </c>
      <c r="F847" s="43">
        <v>2428.7628889083862</v>
      </c>
      <c r="G847" s="43">
        <v>448.02229379575232</v>
      </c>
      <c r="H847" s="43">
        <v>8170.7161397496257</v>
      </c>
      <c r="I847" s="43">
        <v>3018.9067688805362</v>
      </c>
      <c r="J847" s="43">
        <v>554.77927305146579</v>
      </c>
      <c r="K847" s="43">
        <v>3998.6710469424725</v>
      </c>
      <c r="L847" s="43">
        <v>401.75638329862966</v>
      </c>
      <c r="M847" s="43">
        <v>0</v>
      </c>
      <c r="N847" s="43">
        <v>3370.3346812725067</v>
      </c>
      <c r="O847" s="43">
        <v>0</v>
      </c>
      <c r="P847" s="43">
        <v>673.13375348826048</v>
      </c>
      <c r="Q847" s="43">
        <v>8665.3206730015954</v>
      </c>
      <c r="R847" s="43">
        <v>2323.7400965489128</v>
      </c>
      <c r="S847" s="43">
        <v>590.83696931480222</v>
      </c>
      <c r="T847" s="43">
        <v>1802.8696927428246</v>
      </c>
      <c r="U847" s="43">
        <v>345.59106003965093</v>
      </c>
      <c r="V847" s="43">
        <v>0</v>
      </c>
      <c r="W847" s="43">
        <v>3694.8278169631958</v>
      </c>
      <c r="X847" s="43">
        <v>0</v>
      </c>
      <c r="Y847" s="43">
        <v>1074.3856346261045</v>
      </c>
      <c r="Z847" s="56">
        <v>4.0159674477082596</v>
      </c>
      <c r="AA847" s="50">
        <v>3667.4496702040319</v>
      </c>
    </row>
    <row r="848" spans="2:27" x14ac:dyDescent="0.25">
      <c r="B848" s="50">
        <v>845</v>
      </c>
      <c r="C848" s="47">
        <v>7654.1404447920968</v>
      </c>
      <c r="D848" s="43">
        <v>2946.6430490418497</v>
      </c>
      <c r="E848" s="43">
        <v>634.63657403884758</v>
      </c>
      <c r="F848" s="43">
        <v>3085.623894482851</v>
      </c>
      <c r="G848" s="43">
        <v>388.57041027069329</v>
      </c>
      <c r="H848" s="43">
        <v>5146.7357130732089</v>
      </c>
      <c r="I848" s="43">
        <v>3266.7874984154669</v>
      </c>
      <c r="J848" s="43">
        <v>524.14097611418958</v>
      </c>
      <c r="K848" s="43">
        <v>2330.2578416466713</v>
      </c>
      <c r="L848" s="43">
        <v>341.39409276282117</v>
      </c>
      <c r="M848" s="43">
        <v>0</v>
      </c>
      <c r="N848" s="43">
        <v>3210.4609076976776</v>
      </c>
      <c r="O848" s="43">
        <v>0</v>
      </c>
      <c r="P848" s="43">
        <v>1037.6782545675028</v>
      </c>
      <c r="Q848" s="43">
        <v>6005.9858534706682</v>
      </c>
      <c r="R848" s="43">
        <v>2212.8162785049281</v>
      </c>
      <c r="S848" s="43">
        <v>538.08134278773707</v>
      </c>
      <c r="T848" s="43">
        <v>1621.1244828999043</v>
      </c>
      <c r="U848" s="43">
        <v>448.38472458557555</v>
      </c>
      <c r="V848" s="43">
        <v>0</v>
      </c>
      <c r="W848" s="43">
        <v>1728.7765805721283</v>
      </c>
      <c r="X848" s="43">
        <v>0</v>
      </c>
      <c r="Y848" s="43">
        <v>1212.0414399618885</v>
      </c>
      <c r="Z848" s="56">
        <v>3.8746761703603338</v>
      </c>
      <c r="AA848" s="50">
        <v>3052.227376500729</v>
      </c>
    </row>
    <row r="849" spans="2:27" x14ac:dyDescent="0.25">
      <c r="B849" s="50">
        <v>846</v>
      </c>
      <c r="C849" s="47">
        <v>8244.4737898484</v>
      </c>
      <c r="D849" s="43">
        <v>3614.3454697962129</v>
      </c>
      <c r="E849" s="43">
        <v>705.34059594725659</v>
      </c>
      <c r="F849" s="43">
        <v>1602.7363833785057</v>
      </c>
      <c r="G849" s="43">
        <v>424.96452741133123</v>
      </c>
      <c r="H849" s="43">
        <v>7082.9855665707773</v>
      </c>
      <c r="I849" s="43">
        <v>3290.0479326587442</v>
      </c>
      <c r="J849" s="43">
        <v>614.85871365150092</v>
      </c>
      <c r="K849" s="43">
        <v>2044.0147621929646</v>
      </c>
      <c r="L849" s="43">
        <v>461.16456237955754</v>
      </c>
      <c r="M849" s="43">
        <v>0</v>
      </c>
      <c r="N849" s="43">
        <v>4103.1876249313354</v>
      </c>
      <c r="O849" s="43">
        <v>0</v>
      </c>
      <c r="P849" s="43">
        <v>1039.0889295627921</v>
      </c>
      <c r="Q849" s="43">
        <v>6873.8659298335087</v>
      </c>
      <c r="R849" s="43">
        <v>2962.56903954687</v>
      </c>
      <c r="S849" s="43">
        <v>765.13726493897366</v>
      </c>
      <c r="T849" s="43">
        <v>3677.6702678203583</v>
      </c>
      <c r="U849" s="43">
        <v>398.25277531271843</v>
      </c>
      <c r="V849" s="43">
        <v>0</v>
      </c>
      <c r="W849" s="43">
        <v>1906.6224009990692</v>
      </c>
      <c r="X849" s="43">
        <v>1</v>
      </c>
      <c r="Y849" s="43">
        <v>522.9740617738812</v>
      </c>
      <c r="Z849" s="56">
        <v>4.1547233435930488</v>
      </c>
      <c r="AA849" s="50">
        <v>3899.2895553945527</v>
      </c>
    </row>
    <row r="850" spans="2:27" x14ac:dyDescent="0.25">
      <c r="B850" s="50">
        <v>847</v>
      </c>
      <c r="C850" s="47">
        <v>5967.930169100453</v>
      </c>
      <c r="D850" s="43">
        <v>2412.9724214678354</v>
      </c>
      <c r="E850" s="43">
        <v>747.69453154660346</v>
      </c>
      <c r="F850" s="43">
        <v>3181.2091283500195</v>
      </c>
      <c r="G850" s="43">
        <v>388.2575480467957</v>
      </c>
      <c r="H850" s="43">
        <v>6141.6409029847273</v>
      </c>
      <c r="I850" s="43">
        <v>2543.6199259452442</v>
      </c>
      <c r="J850" s="43">
        <v>579.2458374455706</v>
      </c>
      <c r="K850" s="43">
        <v>2340.2083346247673</v>
      </c>
      <c r="L850" s="43">
        <v>456.19006813007661</v>
      </c>
      <c r="M850" s="43">
        <v>0</v>
      </c>
      <c r="N850" s="43">
        <v>1205.0415287017822</v>
      </c>
      <c r="O850" s="43">
        <v>0</v>
      </c>
      <c r="P850" s="43">
        <v>689.06154342201489</v>
      </c>
      <c r="Q850" s="43">
        <v>6790.9512132890313</v>
      </c>
      <c r="R850" s="43">
        <v>3035.2002519808766</v>
      </c>
      <c r="S850" s="43">
        <v>737.48223968866387</v>
      </c>
      <c r="T850" s="43">
        <v>3167.3055581748486</v>
      </c>
      <c r="U850" s="43">
        <v>399.58616755077907</v>
      </c>
      <c r="V850" s="43">
        <v>0</v>
      </c>
      <c r="W850" s="43">
        <v>3252.0986037254333</v>
      </c>
      <c r="X850" s="43">
        <v>0</v>
      </c>
      <c r="Y850" s="43">
        <v>939.85145758416161</v>
      </c>
      <c r="Z850" s="56">
        <v>3.8654247995951643</v>
      </c>
      <c r="AA850" s="50">
        <v>3914.324095056475</v>
      </c>
    </row>
    <row r="851" spans="2:27" x14ac:dyDescent="0.25">
      <c r="B851" s="50">
        <v>848</v>
      </c>
      <c r="C851" s="47">
        <v>9394.1488942382111</v>
      </c>
      <c r="D851" s="43">
        <v>2517.6437828897342</v>
      </c>
      <c r="E851" s="43">
        <v>574.215180416095</v>
      </c>
      <c r="F851" s="43">
        <v>2545.233885794878</v>
      </c>
      <c r="G851" s="43">
        <v>434.11784283247312</v>
      </c>
      <c r="H851" s="43">
        <v>6814.192256171531</v>
      </c>
      <c r="I851" s="43">
        <v>3102.3722323862512</v>
      </c>
      <c r="J851" s="43">
        <v>651.75658147009278</v>
      </c>
      <c r="K851" s="43">
        <v>2719.8544423282146</v>
      </c>
      <c r="L851" s="43">
        <v>400.56432780249156</v>
      </c>
      <c r="M851" s="43">
        <v>0</v>
      </c>
      <c r="N851" s="43">
        <v>2689.6678144931793</v>
      </c>
      <c r="O851" s="43">
        <v>0</v>
      </c>
      <c r="P851" s="43">
        <v>755.6117491627125</v>
      </c>
      <c r="Q851" s="43">
        <v>5394.0307962625166</v>
      </c>
      <c r="R851" s="43">
        <v>2445.1214631412695</v>
      </c>
      <c r="S851" s="43">
        <v>552.88428331988189</v>
      </c>
      <c r="T851" s="43">
        <v>2463.3333918452263</v>
      </c>
      <c r="U851" s="43">
        <v>355.31690508262574</v>
      </c>
      <c r="V851" s="43">
        <v>0</v>
      </c>
      <c r="W851" s="43">
        <v>1422.6658086776733</v>
      </c>
      <c r="X851" s="43">
        <v>0</v>
      </c>
      <c r="Y851" s="43">
        <v>523.42188559648218</v>
      </c>
      <c r="Z851" s="56">
        <v>4.1147913838756756</v>
      </c>
      <c r="AA851" s="50">
        <v>2967.5105492591006</v>
      </c>
    </row>
    <row r="852" spans="2:27" x14ac:dyDescent="0.25">
      <c r="B852" s="50">
        <v>849</v>
      </c>
      <c r="C852" s="47">
        <v>7727.078553398429</v>
      </c>
      <c r="D852" s="43">
        <v>2522.1042580908129</v>
      </c>
      <c r="E852" s="43">
        <v>693.50991917391207</v>
      </c>
      <c r="F852" s="43">
        <v>2636.056029945612</v>
      </c>
      <c r="G852" s="43">
        <v>392.32344375937373</v>
      </c>
      <c r="H852" s="43">
        <v>8134.9911131407989</v>
      </c>
      <c r="I852" s="43">
        <v>2567.9560250646355</v>
      </c>
      <c r="J852" s="43">
        <v>556.59223837768207</v>
      </c>
      <c r="K852" s="43">
        <v>2096.8036073446274</v>
      </c>
      <c r="L852" s="43">
        <v>397.43979428181427</v>
      </c>
      <c r="M852" s="43">
        <v>0</v>
      </c>
      <c r="N852" s="43">
        <v>4025.8648564815521</v>
      </c>
      <c r="O852" s="43">
        <v>0</v>
      </c>
      <c r="P852" s="43">
        <v>857.97207607975918</v>
      </c>
      <c r="Q852" s="43">
        <v>7443.3768280224576</v>
      </c>
      <c r="R852" s="43">
        <v>2772.1867700813264</v>
      </c>
      <c r="S852" s="43">
        <v>645.84335088793046</v>
      </c>
      <c r="T852" s="43">
        <v>3253.582446873188</v>
      </c>
      <c r="U852" s="43">
        <v>410.00238258344439</v>
      </c>
      <c r="V852" s="43">
        <v>0</v>
      </c>
      <c r="W852" s="43">
        <v>3180.1008577346802</v>
      </c>
      <c r="X852" s="43">
        <v>1</v>
      </c>
      <c r="Y852" s="43">
        <v>1172.4831116306214</v>
      </c>
      <c r="Z852" s="56">
        <v>3.8894295884823897</v>
      </c>
      <c r="AA852" s="50">
        <v>4293.0395088072883</v>
      </c>
    </row>
    <row r="853" spans="2:27" x14ac:dyDescent="0.25">
      <c r="B853" s="50">
        <v>850</v>
      </c>
      <c r="C853" s="47">
        <v>7769.1304334184315</v>
      </c>
      <c r="D853" s="43">
        <v>2920.9382729122417</v>
      </c>
      <c r="E853" s="43">
        <v>773.20529928212409</v>
      </c>
      <c r="F853" s="43">
        <v>3015.1751817762852</v>
      </c>
      <c r="G853" s="43">
        <v>422.67678250416014</v>
      </c>
      <c r="H853" s="43">
        <v>7511.7837022265503</v>
      </c>
      <c r="I853" s="43">
        <v>3210.6148580927475</v>
      </c>
      <c r="J853" s="43">
        <v>621.76902944732456</v>
      </c>
      <c r="K853" s="43">
        <v>2663.2434673607349</v>
      </c>
      <c r="L853" s="43">
        <v>384.64475802136877</v>
      </c>
      <c r="M853" s="43">
        <v>0</v>
      </c>
      <c r="N853" s="43">
        <v>2052.6118192672729</v>
      </c>
      <c r="O853" s="43">
        <v>0</v>
      </c>
      <c r="P853" s="43">
        <v>664.26978998486948</v>
      </c>
      <c r="Q853" s="43">
        <v>7497.7579123660871</v>
      </c>
      <c r="R853" s="43">
        <v>2612.3373895660002</v>
      </c>
      <c r="S853" s="43">
        <v>611.90985440569193</v>
      </c>
      <c r="T853" s="43">
        <v>2532.6999786496162</v>
      </c>
      <c r="U853" s="43">
        <v>314.74724998111412</v>
      </c>
      <c r="V853" s="43">
        <v>0</v>
      </c>
      <c r="W853" s="43">
        <v>1860.1918091773987</v>
      </c>
      <c r="X853" s="43">
        <v>1</v>
      </c>
      <c r="Y853" s="43">
        <v>1109.7517717327632</v>
      </c>
      <c r="Z853" s="56">
        <v>4.0059214035186983</v>
      </c>
      <c r="AA853" s="50">
        <v>3914.0069355652017</v>
      </c>
    </row>
    <row r="854" spans="2:27" x14ac:dyDescent="0.25">
      <c r="B854" s="50">
        <v>851</v>
      </c>
      <c r="C854" s="47">
        <v>7904.3312256818281</v>
      </c>
      <c r="D854" s="43">
        <v>3127.6800634306237</v>
      </c>
      <c r="E854" s="43">
        <v>531.93982947302345</v>
      </c>
      <c r="F854" s="43">
        <v>3182.7360913157463</v>
      </c>
      <c r="G854" s="43">
        <v>310.26722967868017</v>
      </c>
      <c r="H854" s="43">
        <v>6534.5291824459664</v>
      </c>
      <c r="I854" s="43">
        <v>2737.9274284743792</v>
      </c>
      <c r="J854" s="43">
        <v>622.47870850230947</v>
      </c>
      <c r="K854" s="43">
        <v>1899.6279244124889</v>
      </c>
      <c r="L854" s="43">
        <v>454.59128647098117</v>
      </c>
      <c r="M854" s="43">
        <v>0</v>
      </c>
      <c r="N854" s="43">
        <v>2396.5003399848938</v>
      </c>
      <c r="O854" s="43">
        <v>0</v>
      </c>
      <c r="P854" s="43">
        <v>800.99851941872384</v>
      </c>
      <c r="Q854" s="43">
        <v>6098.4678527016804</v>
      </c>
      <c r="R854" s="43">
        <v>3246.4332407571087</v>
      </c>
      <c r="S854" s="43">
        <v>726.1090978579881</v>
      </c>
      <c r="T854" s="43">
        <v>3666.1467759311199</v>
      </c>
      <c r="U854" s="43">
        <v>434.70903307747551</v>
      </c>
      <c r="V854" s="43">
        <v>0</v>
      </c>
      <c r="W854" s="43">
        <v>4698.2123711109161</v>
      </c>
      <c r="X854" s="43">
        <v>0</v>
      </c>
      <c r="Y854" s="43">
        <v>566.96759058926796</v>
      </c>
      <c r="Z854" s="56">
        <v>4.1558769337778809</v>
      </c>
      <c r="AA854" s="50">
        <v>3650.7014625511197</v>
      </c>
    </row>
    <row r="855" spans="2:27" x14ac:dyDescent="0.25">
      <c r="B855" s="50">
        <v>852</v>
      </c>
      <c r="C855" s="47">
        <v>9589.5991467756503</v>
      </c>
      <c r="D855" s="43">
        <v>2333.6849598091098</v>
      </c>
      <c r="E855" s="43">
        <v>676.17525145039792</v>
      </c>
      <c r="F855" s="43">
        <v>1628.3669137954712</v>
      </c>
      <c r="G855" s="43">
        <v>363.55966715460215</v>
      </c>
      <c r="H855" s="43">
        <v>6781.2102045159427</v>
      </c>
      <c r="I855" s="43">
        <v>2120.5101632088949</v>
      </c>
      <c r="J855" s="43">
        <v>560.80830978691938</v>
      </c>
      <c r="K855" s="43">
        <v>3996.5330725908279</v>
      </c>
      <c r="L855" s="43">
        <v>416.52453098667337</v>
      </c>
      <c r="M855" s="43">
        <v>0</v>
      </c>
      <c r="N855" s="43">
        <v>2032.8730747699738</v>
      </c>
      <c r="O855" s="43">
        <v>0</v>
      </c>
      <c r="P855" s="43">
        <v>1039.6365447726525</v>
      </c>
      <c r="Q855" s="43">
        <v>8011.0784534570212</v>
      </c>
      <c r="R855" s="43">
        <v>2157.339118249778</v>
      </c>
      <c r="S855" s="43">
        <v>520.66113447568318</v>
      </c>
      <c r="T855" s="43">
        <v>1535.5621431767941</v>
      </c>
      <c r="U855" s="43">
        <v>382.74213795684108</v>
      </c>
      <c r="V855" s="43">
        <v>0</v>
      </c>
      <c r="W855" s="43">
        <v>1610.5729887485504</v>
      </c>
      <c r="X855" s="43">
        <v>0</v>
      </c>
      <c r="Y855" s="43">
        <v>593.65141389603161</v>
      </c>
      <c r="Z855" s="56">
        <v>3.9778742442535409</v>
      </c>
      <c r="AA855" s="50">
        <v>3420.7675134460114</v>
      </c>
    </row>
    <row r="856" spans="2:27" x14ac:dyDescent="0.25">
      <c r="B856" s="50">
        <v>853</v>
      </c>
      <c r="C856" s="47">
        <v>5493.3218538726387</v>
      </c>
      <c r="D856" s="43">
        <v>2667.9961471383708</v>
      </c>
      <c r="E856" s="43">
        <v>571.21004327494893</v>
      </c>
      <c r="F856" s="43">
        <v>1541.2122921645641</v>
      </c>
      <c r="G856" s="43">
        <v>349.34359289037729</v>
      </c>
      <c r="H856" s="43">
        <v>7320.1999265168151</v>
      </c>
      <c r="I856" s="43">
        <v>2835.5772656895183</v>
      </c>
      <c r="J856" s="43">
        <v>589.97322014972724</v>
      </c>
      <c r="K856" s="43">
        <v>2923.8102705776691</v>
      </c>
      <c r="L856" s="43">
        <v>410.41846142138775</v>
      </c>
      <c r="M856" s="43">
        <v>0</v>
      </c>
      <c r="N856" s="43">
        <v>3116.8390326499939</v>
      </c>
      <c r="O856" s="43">
        <v>0</v>
      </c>
      <c r="P856" s="43">
        <v>1220.8176959374007</v>
      </c>
      <c r="Q856" s="43">
        <v>7251.2678101736983</v>
      </c>
      <c r="R856" s="43">
        <v>2651.6611572329202</v>
      </c>
      <c r="S856" s="43">
        <v>573.72164599617645</v>
      </c>
      <c r="T856" s="43">
        <v>2159.3259942531586</v>
      </c>
      <c r="U856" s="43">
        <v>431.89625671270289</v>
      </c>
      <c r="V856" s="43">
        <v>0</v>
      </c>
      <c r="W856" s="43">
        <v>1566.2608985900879</v>
      </c>
      <c r="X856" s="43">
        <v>0</v>
      </c>
      <c r="Y856" s="43">
        <v>1064.6910845525763</v>
      </c>
      <c r="Z856" s="56">
        <v>3.983115066629789</v>
      </c>
      <c r="AA856" s="50">
        <v>3531.8770934407949</v>
      </c>
    </row>
    <row r="857" spans="2:27" x14ac:dyDescent="0.25">
      <c r="B857" s="50">
        <v>854</v>
      </c>
      <c r="C857" s="47">
        <v>7679.4882658465376</v>
      </c>
      <c r="D857" s="43">
        <v>3444.239573274725</v>
      </c>
      <c r="E857" s="43">
        <v>648.03622318330849</v>
      </c>
      <c r="F857" s="43">
        <v>3328.6483061313629</v>
      </c>
      <c r="G857" s="43">
        <v>389.7628538140379</v>
      </c>
      <c r="H857" s="43">
        <v>7621.6528455770022</v>
      </c>
      <c r="I857" s="43">
        <v>2480.6056156609557</v>
      </c>
      <c r="J857" s="43">
        <v>588.2958695315865</v>
      </c>
      <c r="K857" s="43">
        <v>3303.6188717186451</v>
      </c>
      <c r="L857" s="43">
        <v>402.73458282331001</v>
      </c>
      <c r="M857" s="43">
        <v>0</v>
      </c>
      <c r="N857" s="43">
        <v>1133.1760268211365</v>
      </c>
      <c r="O857" s="43">
        <v>0</v>
      </c>
      <c r="P857" s="43">
        <v>1114.1629851831367</v>
      </c>
      <c r="Q857" s="43">
        <v>9200.9453007029442</v>
      </c>
      <c r="R857" s="43">
        <v>2698.3277881443128</v>
      </c>
      <c r="S857" s="43">
        <v>583.34444019227033</v>
      </c>
      <c r="T857" s="43">
        <v>2435.028890222311</v>
      </c>
      <c r="U857" s="43">
        <v>399.70697704431166</v>
      </c>
      <c r="V857" s="43">
        <v>0</v>
      </c>
      <c r="W857" s="43">
        <v>1319.3028225898743</v>
      </c>
      <c r="X857" s="43">
        <v>0</v>
      </c>
      <c r="Y857" s="43">
        <v>652.86364289642779</v>
      </c>
      <c r="Z857" s="56">
        <v>3.8698440097186708</v>
      </c>
      <c r="AA857" s="50">
        <v>4216.5403451216598</v>
      </c>
    </row>
    <row r="858" spans="2:27" x14ac:dyDescent="0.25">
      <c r="B858" s="50">
        <v>855</v>
      </c>
      <c r="C858" s="47">
        <v>8601.1689854665201</v>
      </c>
      <c r="D858" s="43">
        <v>2261.279687642812</v>
      </c>
      <c r="E858" s="43">
        <v>599.56911366202178</v>
      </c>
      <c r="F858" s="43">
        <v>3663.0610939860344</v>
      </c>
      <c r="G858" s="43">
        <v>353.54190349583376</v>
      </c>
      <c r="H858" s="43">
        <v>7819.1701294351678</v>
      </c>
      <c r="I858" s="43">
        <v>2789.4666356362045</v>
      </c>
      <c r="J858" s="43">
        <v>564.08510446086848</v>
      </c>
      <c r="K858" s="43">
        <v>1564.9395687878132</v>
      </c>
      <c r="L858" s="43">
        <v>355.72389409362381</v>
      </c>
      <c r="M858" s="43">
        <v>0</v>
      </c>
      <c r="N858" s="43">
        <v>1891.4939081668854</v>
      </c>
      <c r="O858" s="43">
        <v>0</v>
      </c>
      <c r="P858" s="43">
        <v>601.52290348070255</v>
      </c>
      <c r="Q858" s="43">
        <v>6057.6539941082165</v>
      </c>
      <c r="R858" s="43">
        <v>3514.8262630890931</v>
      </c>
      <c r="S858" s="43">
        <v>780.06571982797709</v>
      </c>
      <c r="T858" s="43">
        <v>3992.2310711443424</v>
      </c>
      <c r="U858" s="43">
        <v>392.61264663845657</v>
      </c>
      <c r="V858" s="43">
        <v>0</v>
      </c>
      <c r="W858" s="43">
        <v>3884.5043573379517</v>
      </c>
      <c r="X858" s="43">
        <v>0</v>
      </c>
      <c r="Y858" s="43">
        <v>844.14303323530339</v>
      </c>
      <c r="Z858" s="56">
        <v>4.1009790378296822</v>
      </c>
      <c r="AA858" s="50">
        <v>3837.4713817451297</v>
      </c>
    </row>
    <row r="859" spans="2:27" x14ac:dyDescent="0.25">
      <c r="B859" s="50">
        <v>856</v>
      </c>
      <c r="C859" s="47">
        <v>7147.7126743872377</v>
      </c>
      <c r="D859" s="43">
        <v>2134.267242135481</v>
      </c>
      <c r="E859" s="43">
        <v>722.4712723729333</v>
      </c>
      <c r="F859" s="43">
        <v>3450.1584051549435</v>
      </c>
      <c r="G859" s="43">
        <v>409.94950905298225</v>
      </c>
      <c r="H859" s="43">
        <v>8732.7160008082701</v>
      </c>
      <c r="I859" s="43">
        <v>2693.8028625800152</v>
      </c>
      <c r="J859" s="43">
        <v>773.25043822300813</v>
      </c>
      <c r="K859" s="43">
        <v>3470.7901600003242</v>
      </c>
      <c r="L859" s="43">
        <v>374.03137965515543</v>
      </c>
      <c r="M859" s="43">
        <v>0</v>
      </c>
      <c r="N859" s="43">
        <v>2773.7461738586426</v>
      </c>
      <c r="O859" s="43">
        <v>0</v>
      </c>
      <c r="P859" s="43">
        <v>902.98841461165944</v>
      </c>
      <c r="Q859" s="43">
        <v>7204.9067276889282</v>
      </c>
      <c r="R859" s="43">
        <v>2391.0473032820482</v>
      </c>
      <c r="S859" s="43">
        <v>647.3520814325326</v>
      </c>
      <c r="T859" s="43">
        <v>3222.1450479328632</v>
      </c>
      <c r="U859" s="43">
        <v>480.00269656061215</v>
      </c>
      <c r="V859" s="43">
        <v>0</v>
      </c>
      <c r="W859" s="43">
        <v>3937.4691712856293</v>
      </c>
      <c r="X859" s="43">
        <v>0</v>
      </c>
      <c r="Y859" s="43">
        <v>1036.8807796761007</v>
      </c>
      <c r="Z859" s="56">
        <v>4.2319714431477857</v>
      </c>
      <c r="AA859" s="50">
        <v>3531.5582956250755</v>
      </c>
    </row>
    <row r="860" spans="2:27" x14ac:dyDescent="0.25">
      <c r="B860" s="50">
        <v>857</v>
      </c>
      <c r="C860" s="47">
        <v>8174.7827860920261</v>
      </c>
      <c r="D860" s="43">
        <v>2726.5770080253878</v>
      </c>
      <c r="E860" s="43">
        <v>594.55549637093031</v>
      </c>
      <c r="F860" s="43">
        <v>2051.9017718732357</v>
      </c>
      <c r="G860" s="43">
        <v>405.89768188448767</v>
      </c>
      <c r="H860" s="43">
        <v>8935.8404119213137</v>
      </c>
      <c r="I860" s="43">
        <v>2447.3075385843481</v>
      </c>
      <c r="J860" s="43">
        <v>572.69220272680332</v>
      </c>
      <c r="K860" s="43">
        <v>1817.4349516630173</v>
      </c>
      <c r="L860" s="43">
        <v>446.34276616841925</v>
      </c>
      <c r="M860" s="43">
        <v>0</v>
      </c>
      <c r="N860" s="43">
        <v>3362.559547662735</v>
      </c>
      <c r="O860" s="43">
        <v>0</v>
      </c>
      <c r="P860" s="43">
        <v>682.82728162977025</v>
      </c>
      <c r="Q860" s="43">
        <v>7363.7999948385868</v>
      </c>
      <c r="R860" s="43">
        <v>2874.8634437308183</v>
      </c>
      <c r="S860" s="43">
        <v>672.3066986484007</v>
      </c>
      <c r="T860" s="43">
        <v>3238.8797342777252</v>
      </c>
      <c r="U860" s="43">
        <v>371.00141321526422</v>
      </c>
      <c r="V860" s="43">
        <v>0</v>
      </c>
      <c r="W860" s="43">
        <v>4310.269633769989</v>
      </c>
      <c r="X860" s="43">
        <v>0</v>
      </c>
      <c r="Y860" s="43">
        <v>1300.9186659742445</v>
      </c>
      <c r="Z860" s="56">
        <v>3.8326507045138243</v>
      </c>
      <c r="AA860" s="50">
        <v>4049.6388743256562</v>
      </c>
    </row>
    <row r="861" spans="2:27" x14ac:dyDescent="0.25">
      <c r="B861" s="50">
        <v>858</v>
      </c>
      <c r="C861" s="47">
        <v>8315.6906786259387</v>
      </c>
      <c r="D861" s="43">
        <v>2379.285349970728</v>
      </c>
      <c r="E861" s="43">
        <v>602.57528112403429</v>
      </c>
      <c r="F861" s="43">
        <v>2972.1111200749874</v>
      </c>
      <c r="G861" s="43">
        <v>445.31063945467338</v>
      </c>
      <c r="H861" s="43">
        <v>9033.1270925801473</v>
      </c>
      <c r="I861" s="43">
        <v>2374.248657452496</v>
      </c>
      <c r="J861" s="43">
        <v>743.48858916718655</v>
      </c>
      <c r="K861" s="43">
        <v>2427.8230606019497</v>
      </c>
      <c r="L861" s="43">
        <v>356.88078313391185</v>
      </c>
      <c r="M861" s="43">
        <v>1</v>
      </c>
      <c r="N861" s="43">
        <v>1182.7540059089661</v>
      </c>
      <c r="O861" s="43">
        <v>0</v>
      </c>
      <c r="P861" s="43">
        <v>676.65070568172825</v>
      </c>
      <c r="Q861" s="43">
        <v>9052.4294919268723</v>
      </c>
      <c r="R861" s="43">
        <v>2617.0162824176441</v>
      </c>
      <c r="S861" s="43">
        <v>613.94006602085926</v>
      </c>
      <c r="T861" s="43">
        <v>2872.5606885552406</v>
      </c>
      <c r="U861" s="43">
        <v>398.83634201153359</v>
      </c>
      <c r="V861" s="43">
        <v>0</v>
      </c>
      <c r="W861" s="43">
        <v>2561.7248418331146</v>
      </c>
      <c r="X861" s="43">
        <v>0</v>
      </c>
      <c r="Y861" s="43">
        <v>934.45852549091092</v>
      </c>
      <c r="Z861" s="56">
        <v>3.9077208430707202</v>
      </c>
      <c r="AA861" s="50">
        <v>4236.4292475721631</v>
      </c>
    </row>
    <row r="862" spans="2:27" x14ac:dyDescent="0.25">
      <c r="B862" s="50">
        <v>859</v>
      </c>
      <c r="C862" s="47">
        <v>5459.7610272294896</v>
      </c>
      <c r="D862" s="43">
        <v>2885.463284565863</v>
      </c>
      <c r="E862" s="43">
        <v>731.18011620295067</v>
      </c>
      <c r="F862" s="43">
        <v>2233.7620142102242</v>
      </c>
      <c r="G862" s="43">
        <v>381.40466230999152</v>
      </c>
      <c r="H862" s="43">
        <v>6789.3340194110297</v>
      </c>
      <c r="I862" s="43">
        <v>2202.4245072898743</v>
      </c>
      <c r="J862" s="43">
        <v>610.27118562404246</v>
      </c>
      <c r="K862" s="43">
        <v>1980.9305402636528</v>
      </c>
      <c r="L862" s="43">
        <v>411.17925603650349</v>
      </c>
      <c r="M862" s="43">
        <v>0</v>
      </c>
      <c r="N862" s="43">
        <v>3644.8233742713928</v>
      </c>
      <c r="O862" s="43">
        <v>0</v>
      </c>
      <c r="P862" s="43">
        <v>986.29787758272755</v>
      </c>
      <c r="Q862" s="43">
        <v>6616.1506948439564</v>
      </c>
      <c r="R862" s="43">
        <v>3005.4647112184393</v>
      </c>
      <c r="S862" s="43">
        <v>705.31211824783395</v>
      </c>
      <c r="T862" s="43">
        <v>3284.4870075583458</v>
      </c>
      <c r="U862" s="43">
        <v>376.29419161827843</v>
      </c>
      <c r="V862" s="43">
        <v>0</v>
      </c>
      <c r="W862" s="43">
        <v>2669.5770235061646</v>
      </c>
      <c r="X862" s="43">
        <v>0</v>
      </c>
      <c r="Y862" s="43">
        <v>724.6913144800767</v>
      </c>
      <c r="Z862" s="56">
        <v>4.1800908090458799</v>
      </c>
      <c r="AA862" s="50">
        <v>3585.4983559335283</v>
      </c>
    </row>
    <row r="863" spans="2:27" x14ac:dyDescent="0.25">
      <c r="B863" s="50">
        <v>860</v>
      </c>
      <c r="C863" s="47">
        <v>6112.4261631336649</v>
      </c>
      <c r="D863" s="43">
        <v>2958.5366313887175</v>
      </c>
      <c r="E863" s="43">
        <v>567.99704471264363</v>
      </c>
      <c r="F863" s="43">
        <v>1686.9142086803913</v>
      </c>
      <c r="G863" s="43">
        <v>424.3501161102522</v>
      </c>
      <c r="H863" s="43">
        <v>10456.998479193255</v>
      </c>
      <c r="I863" s="43">
        <v>2198.6469943311176</v>
      </c>
      <c r="J863" s="43">
        <v>536.75133953642865</v>
      </c>
      <c r="K863" s="43">
        <v>2764.4998057186604</v>
      </c>
      <c r="L863" s="43">
        <v>426.82096197123553</v>
      </c>
      <c r="M863" s="43">
        <v>0</v>
      </c>
      <c r="N863" s="43">
        <v>1509.641884803772</v>
      </c>
      <c r="O863" s="43">
        <v>0</v>
      </c>
      <c r="P863" s="43">
        <v>621.97356664437598</v>
      </c>
      <c r="Q863" s="43">
        <v>6846.4979487064566</v>
      </c>
      <c r="R863" s="43">
        <v>2616.3819758809054</v>
      </c>
      <c r="S863" s="43">
        <v>598.97617849656092</v>
      </c>
      <c r="T863" s="43">
        <v>2617.8309726715088</v>
      </c>
      <c r="U863" s="43">
        <v>389.34084410301739</v>
      </c>
      <c r="V863" s="43">
        <v>0</v>
      </c>
      <c r="W863" s="43">
        <v>4676.7448945045471</v>
      </c>
      <c r="X863" s="43">
        <v>0</v>
      </c>
      <c r="Y863" s="43">
        <v>1093.727419689581</v>
      </c>
      <c r="Z863" s="56">
        <v>3.8166942195195395</v>
      </c>
      <c r="AA863" s="50">
        <v>3686.1815777396791</v>
      </c>
    </row>
    <row r="864" spans="2:27" x14ac:dyDescent="0.25">
      <c r="B864" s="50">
        <v>861</v>
      </c>
      <c r="C864" s="47">
        <v>5257.5760074723803</v>
      </c>
      <c r="D864" s="43">
        <v>2819.5653240950919</v>
      </c>
      <c r="E864" s="43">
        <v>742.33638472224243</v>
      </c>
      <c r="F864" s="43">
        <v>1967.9385578632355</v>
      </c>
      <c r="G864" s="43">
        <v>478.43212083550418</v>
      </c>
      <c r="H864" s="43">
        <v>7503.0373600683342</v>
      </c>
      <c r="I864" s="43">
        <v>2712.5111511816522</v>
      </c>
      <c r="J864" s="43">
        <v>595.56312233230062</v>
      </c>
      <c r="K864" s="43">
        <v>1948.4375797212124</v>
      </c>
      <c r="L864" s="43">
        <v>419.24382084356068</v>
      </c>
      <c r="M864" s="43">
        <v>0</v>
      </c>
      <c r="N864" s="43">
        <v>1254.7266473770142</v>
      </c>
      <c r="O864" s="43">
        <v>0</v>
      </c>
      <c r="P864" s="43">
        <v>749.53147339658858</v>
      </c>
      <c r="Q864" s="43">
        <v>7841.7422349347944</v>
      </c>
      <c r="R864" s="43">
        <v>2198.8749297466397</v>
      </c>
      <c r="S864" s="43">
        <v>524.26136898630079</v>
      </c>
      <c r="T864" s="43">
        <v>1563.4201869368553</v>
      </c>
      <c r="U864" s="43">
        <v>375.81775436168732</v>
      </c>
      <c r="V864" s="43">
        <v>0</v>
      </c>
      <c r="W864" s="43">
        <v>1173.4099955558777</v>
      </c>
      <c r="X864" s="43">
        <v>0</v>
      </c>
      <c r="Y864" s="43">
        <v>943.78913975571663</v>
      </c>
      <c r="Z864" s="56">
        <v>4.2817755455295243</v>
      </c>
      <c r="AA864" s="50">
        <v>3153.8590314631342</v>
      </c>
    </row>
    <row r="865" spans="2:27" x14ac:dyDescent="0.25">
      <c r="B865" s="50">
        <v>862</v>
      </c>
      <c r="C865" s="47">
        <v>5745.2924408592344</v>
      </c>
      <c r="D865" s="43">
        <v>2792.4038668966273</v>
      </c>
      <c r="E865" s="43">
        <v>697.29257185589859</v>
      </c>
      <c r="F865" s="43">
        <v>1735.2654375135899</v>
      </c>
      <c r="G865" s="43">
        <v>406.65734691911956</v>
      </c>
      <c r="H865" s="43">
        <v>9606.8118753297204</v>
      </c>
      <c r="I865" s="43">
        <v>3067.8305153180145</v>
      </c>
      <c r="J865" s="43">
        <v>578.29249617876906</v>
      </c>
      <c r="K865" s="43">
        <v>2122.6729853451252</v>
      </c>
      <c r="L865" s="43">
        <v>402.03311636310485</v>
      </c>
      <c r="M865" s="43">
        <v>0</v>
      </c>
      <c r="N865" s="43">
        <v>3027.2447159290314</v>
      </c>
      <c r="O865" s="43">
        <v>0</v>
      </c>
      <c r="P865" s="43">
        <v>1151.5224746831896</v>
      </c>
      <c r="Q865" s="43">
        <v>6221.850643382073</v>
      </c>
      <c r="R865" s="43">
        <v>2235.283509991491</v>
      </c>
      <c r="S865" s="43">
        <v>508.60629016507721</v>
      </c>
      <c r="T865" s="43">
        <v>1750.2486301958561</v>
      </c>
      <c r="U865" s="43">
        <v>410.16584899543352</v>
      </c>
      <c r="V865" s="43">
        <v>0</v>
      </c>
      <c r="W865" s="43">
        <v>4741.9600014686584</v>
      </c>
      <c r="X865" s="43">
        <v>0</v>
      </c>
      <c r="Y865" s="43">
        <v>637.3409100081667</v>
      </c>
      <c r="Z865" s="56">
        <v>4.3234078441266686</v>
      </c>
      <c r="AA865" s="50">
        <v>2804.7677572689013</v>
      </c>
    </row>
    <row r="866" spans="2:27" x14ac:dyDescent="0.25">
      <c r="B866" s="50">
        <v>863</v>
      </c>
      <c r="C866" s="47">
        <v>8240.5658727961199</v>
      </c>
      <c r="D866" s="43">
        <v>2750.675652846563</v>
      </c>
      <c r="E866" s="43">
        <v>723.81524598302497</v>
      </c>
      <c r="F866" s="43">
        <v>2532.9803386330605</v>
      </c>
      <c r="G866" s="43">
        <v>359.76167248596056</v>
      </c>
      <c r="H866" s="43">
        <v>6514.2287630515084</v>
      </c>
      <c r="I866" s="43">
        <v>2028.4151699299384</v>
      </c>
      <c r="J866" s="43">
        <v>561.14410928415441</v>
      </c>
      <c r="K866" s="43">
        <v>3310.8633545041084</v>
      </c>
      <c r="L866" s="43">
        <v>375.46064437711095</v>
      </c>
      <c r="M866" s="43">
        <v>0</v>
      </c>
      <c r="N866" s="43">
        <v>1039.8453707695007</v>
      </c>
      <c r="O866" s="43">
        <v>0</v>
      </c>
      <c r="P866" s="43">
        <v>1010.646712813342</v>
      </c>
      <c r="Q866" s="43">
        <v>7379.0335676512132</v>
      </c>
      <c r="R866" s="43">
        <v>2581.4959744169405</v>
      </c>
      <c r="S866" s="43">
        <v>655.69682675355318</v>
      </c>
      <c r="T866" s="43">
        <v>3211.9747795164585</v>
      </c>
      <c r="U866" s="43">
        <v>443.68117654106368</v>
      </c>
      <c r="V866" s="43">
        <v>0</v>
      </c>
      <c r="W866" s="43">
        <v>4758.0267863273621</v>
      </c>
      <c r="X866" s="43">
        <v>0</v>
      </c>
      <c r="Y866" s="43">
        <v>1162.4146820383457</v>
      </c>
      <c r="Z866" s="56">
        <v>3.9583141273591274</v>
      </c>
      <c r="AA866" s="50">
        <v>3858.1784652518695</v>
      </c>
    </row>
    <row r="867" spans="2:27" x14ac:dyDescent="0.25">
      <c r="B867" s="50">
        <v>864</v>
      </c>
      <c r="C867" s="47">
        <v>9008.7337056589131</v>
      </c>
      <c r="D867" s="43">
        <v>2544.5473078757777</v>
      </c>
      <c r="E867" s="43">
        <v>627.59717455409384</v>
      </c>
      <c r="F867" s="43">
        <v>3243.0871757864952</v>
      </c>
      <c r="G867" s="43">
        <v>422.0527875820066</v>
      </c>
      <c r="H867" s="43">
        <v>8307.7052107586405</v>
      </c>
      <c r="I867" s="43">
        <v>2465.0473341911998</v>
      </c>
      <c r="J867" s="43">
        <v>631.59553968212037</v>
      </c>
      <c r="K867" s="43">
        <v>3537.3506826162338</v>
      </c>
      <c r="L867" s="43">
        <v>368.64326298021444</v>
      </c>
      <c r="M867" s="43">
        <v>0</v>
      </c>
      <c r="N867" s="43">
        <v>1809.6590111255646</v>
      </c>
      <c r="O867" s="43">
        <v>1</v>
      </c>
      <c r="P867" s="43">
        <v>610.25098589648985</v>
      </c>
      <c r="Q867" s="43">
        <v>8597.9132779546817</v>
      </c>
      <c r="R867" s="43">
        <v>2502.7776625712954</v>
      </c>
      <c r="S867" s="43">
        <v>569.14781000564926</v>
      </c>
      <c r="T867" s="43">
        <v>2991.0202886164188</v>
      </c>
      <c r="U867" s="43">
        <v>428.3501952520777</v>
      </c>
      <c r="V867" s="43">
        <v>0</v>
      </c>
      <c r="W867" s="43">
        <v>3078.7717614173889</v>
      </c>
      <c r="X867" s="43">
        <v>0</v>
      </c>
      <c r="Y867" s="43">
        <v>1040.195532767827</v>
      </c>
      <c r="Z867" s="56">
        <v>3.9381404736241565</v>
      </c>
      <c r="AA867" s="50">
        <v>4085.4838323209156</v>
      </c>
    </row>
    <row r="868" spans="2:27" x14ac:dyDescent="0.25">
      <c r="B868" s="50">
        <v>865</v>
      </c>
      <c r="C868" s="47">
        <v>5988.8284705268579</v>
      </c>
      <c r="D868" s="43">
        <v>2289.0533460617298</v>
      </c>
      <c r="E868" s="43">
        <v>774.03023189131545</v>
      </c>
      <c r="F868" s="43">
        <v>1798.0765324831009</v>
      </c>
      <c r="G868" s="43">
        <v>393.64384523078371</v>
      </c>
      <c r="H868" s="43">
        <v>6120.0531347414289</v>
      </c>
      <c r="I868" s="43">
        <v>3142.6698370223185</v>
      </c>
      <c r="J868" s="43">
        <v>672.31346380122443</v>
      </c>
      <c r="K868" s="43">
        <v>2673.613870292902</v>
      </c>
      <c r="L868" s="43">
        <v>396.0328434165134</v>
      </c>
      <c r="M868" s="43">
        <v>0</v>
      </c>
      <c r="N868" s="43">
        <v>3557.7919092178345</v>
      </c>
      <c r="O868" s="43">
        <v>0</v>
      </c>
      <c r="P868" s="43">
        <v>801.3309451346471</v>
      </c>
      <c r="Q868" s="43">
        <v>7283.7958722537232</v>
      </c>
      <c r="R868" s="43">
        <v>3062.3265651276979</v>
      </c>
      <c r="S868" s="43">
        <v>691.75966416451638</v>
      </c>
      <c r="T868" s="43">
        <v>3748.0380839109421</v>
      </c>
      <c r="U868" s="43">
        <v>371.93906477728569</v>
      </c>
      <c r="V868" s="43">
        <v>0</v>
      </c>
      <c r="W868" s="43">
        <v>2662.3653569221497</v>
      </c>
      <c r="X868" s="43">
        <v>0</v>
      </c>
      <c r="Y868" s="43">
        <v>658.86814371296657</v>
      </c>
      <c r="Z868" s="56">
        <v>4.0057621660677043</v>
      </c>
      <c r="AA868" s="50">
        <v>4033.6541662671116</v>
      </c>
    </row>
    <row r="869" spans="2:27" x14ac:dyDescent="0.25">
      <c r="B869" s="50">
        <v>866</v>
      </c>
      <c r="C869" s="47">
        <v>7568.5576521397961</v>
      </c>
      <c r="D869" s="43">
        <v>2397.4524789693887</v>
      </c>
      <c r="E869" s="43">
        <v>602.36416911494427</v>
      </c>
      <c r="F869" s="43">
        <v>2101.7448191344738</v>
      </c>
      <c r="G869" s="43">
        <v>425.41912220171804</v>
      </c>
      <c r="H869" s="43">
        <v>7024.8814715189528</v>
      </c>
      <c r="I869" s="43">
        <v>3027.7701460447897</v>
      </c>
      <c r="J869" s="43">
        <v>780.86007947046369</v>
      </c>
      <c r="K869" s="43">
        <v>2220.6432124972343</v>
      </c>
      <c r="L869" s="43">
        <v>434.36089137101305</v>
      </c>
      <c r="M869" s="43">
        <v>1</v>
      </c>
      <c r="N869" s="43">
        <v>1754.0660302639008</v>
      </c>
      <c r="O869" s="43">
        <v>0</v>
      </c>
      <c r="P869" s="43">
        <v>661.40640663886904</v>
      </c>
      <c r="Q869" s="43">
        <v>6343.5551637575973</v>
      </c>
      <c r="R869" s="43">
        <v>3335.6293548779749</v>
      </c>
      <c r="S869" s="43">
        <v>720.86043615100562</v>
      </c>
      <c r="T869" s="43">
        <v>3463.7589856982231</v>
      </c>
      <c r="U869" s="43">
        <v>385.21383074599129</v>
      </c>
      <c r="V869" s="43">
        <v>0</v>
      </c>
      <c r="W869" s="43">
        <v>2065.5431106090546</v>
      </c>
      <c r="X869" s="43">
        <v>0</v>
      </c>
      <c r="Y869" s="43">
        <v>1024.4615202322109</v>
      </c>
      <c r="Z869" s="56">
        <v>4.0679555988333362</v>
      </c>
      <c r="AA869" s="50">
        <v>3748.5703569636094</v>
      </c>
    </row>
    <row r="870" spans="2:27" x14ac:dyDescent="0.25">
      <c r="B870" s="50">
        <v>867</v>
      </c>
      <c r="C870" s="47">
        <v>8894.2653753983232</v>
      </c>
      <c r="D870" s="43">
        <v>3022.3598921634675</v>
      </c>
      <c r="E870" s="43">
        <v>629.88544288206936</v>
      </c>
      <c r="F870" s="43">
        <v>3847.3152621090412</v>
      </c>
      <c r="G870" s="43">
        <v>407.72978142567786</v>
      </c>
      <c r="H870" s="43">
        <v>6062.2332049077977</v>
      </c>
      <c r="I870" s="43">
        <v>2958.8202046688393</v>
      </c>
      <c r="J870" s="43">
        <v>597.22692921186319</v>
      </c>
      <c r="K870" s="43">
        <v>2877.10593521595</v>
      </c>
      <c r="L870" s="43">
        <v>376.72152043245831</v>
      </c>
      <c r="M870" s="43">
        <v>0</v>
      </c>
      <c r="N870" s="43">
        <v>4841.8122775554657</v>
      </c>
      <c r="O870" s="43">
        <v>0</v>
      </c>
      <c r="P870" s="43">
        <v>815.41710722198764</v>
      </c>
      <c r="Q870" s="43">
        <v>7290.6406281356976</v>
      </c>
      <c r="R870" s="43">
        <v>2350.5389471962426</v>
      </c>
      <c r="S870" s="43">
        <v>561.83320167990735</v>
      </c>
      <c r="T870" s="43">
        <v>1993.9407649636269</v>
      </c>
      <c r="U870" s="43">
        <v>423.37175188269066</v>
      </c>
      <c r="V870" s="43">
        <v>0</v>
      </c>
      <c r="W870" s="43">
        <v>1094.3033967018127</v>
      </c>
      <c r="X870" s="43">
        <v>0</v>
      </c>
      <c r="Y870" s="43">
        <v>1098.3475202731152</v>
      </c>
      <c r="Z870" s="56">
        <v>3.9065908052263514</v>
      </c>
      <c r="AA870" s="50">
        <v>3486.4990916469919</v>
      </c>
    </row>
    <row r="871" spans="2:27" x14ac:dyDescent="0.25">
      <c r="B871" s="50">
        <v>868</v>
      </c>
      <c r="C871" s="47">
        <v>7174.7493381908771</v>
      </c>
      <c r="D871" s="43">
        <v>2619.9825097216708</v>
      </c>
      <c r="E871" s="43">
        <v>649.484511206712</v>
      </c>
      <c r="F871" s="43">
        <v>2939.13753926754</v>
      </c>
      <c r="G871" s="43">
        <v>398.26541230882833</v>
      </c>
      <c r="H871" s="43">
        <v>7843.8559915731239</v>
      </c>
      <c r="I871" s="43">
        <v>2309.436645080792</v>
      </c>
      <c r="J871" s="43">
        <v>677.4016371054272</v>
      </c>
      <c r="K871" s="43">
        <v>2325.9098160266876</v>
      </c>
      <c r="L871" s="43">
        <v>459.77549076153889</v>
      </c>
      <c r="M871" s="43">
        <v>0</v>
      </c>
      <c r="N871" s="43">
        <v>2811.525153875351</v>
      </c>
      <c r="O871" s="43">
        <v>0</v>
      </c>
      <c r="P871" s="43">
        <v>559.33975447100443</v>
      </c>
      <c r="Q871" s="43">
        <v>7728.3142899015702</v>
      </c>
      <c r="R871" s="43">
        <v>2383.9898731753165</v>
      </c>
      <c r="S871" s="43">
        <v>578.30734890436815</v>
      </c>
      <c r="T871" s="43">
        <v>1815.0142596662045</v>
      </c>
      <c r="U871" s="43">
        <v>363.19273361514098</v>
      </c>
      <c r="V871" s="43">
        <v>0</v>
      </c>
      <c r="W871" s="43">
        <v>4658.337500333786</v>
      </c>
      <c r="X871" s="43">
        <v>0</v>
      </c>
      <c r="Y871" s="43">
        <v>1255.1702987010469</v>
      </c>
      <c r="Z871" s="56">
        <v>3.9455337042050305</v>
      </c>
      <c r="AA871" s="50">
        <v>3515.0678070451231</v>
      </c>
    </row>
    <row r="872" spans="2:27" x14ac:dyDescent="0.25">
      <c r="B872" s="50">
        <v>869</v>
      </c>
      <c r="C872" s="47">
        <v>6860.4438948361467</v>
      </c>
      <c r="D872" s="43">
        <v>2769.0976527369821</v>
      </c>
      <c r="E872" s="43">
        <v>534.50226337054301</v>
      </c>
      <c r="F872" s="43">
        <v>1794.2828944325447</v>
      </c>
      <c r="G872" s="43">
        <v>450.67155934272131</v>
      </c>
      <c r="H872" s="43">
        <v>6728.3021332922117</v>
      </c>
      <c r="I872" s="43">
        <v>2625.5478914199011</v>
      </c>
      <c r="J872" s="43">
        <v>705.12794325158745</v>
      </c>
      <c r="K872" s="43">
        <v>2758.939241617918</v>
      </c>
      <c r="L872" s="43">
        <v>368.31316505805489</v>
      </c>
      <c r="M872" s="43">
        <v>0</v>
      </c>
      <c r="N872" s="43">
        <v>4943.610511302948</v>
      </c>
      <c r="O872" s="43">
        <v>0</v>
      </c>
      <c r="P872" s="43">
        <v>1530.6059743626583</v>
      </c>
      <c r="Q872" s="43">
        <v>7351.426960216726</v>
      </c>
      <c r="R872" s="43">
        <v>2905.3639701392522</v>
      </c>
      <c r="S872" s="43">
        <v>669.08605976629019</v>
      </c>
      <c r="T872" s="43">
        <v>3480.2809710800648</v>
      </c>
      <c r="U872" s="43">
        <v>392.62527245993402</v>
      </c>
      <c r="V872" s="43">
        <v>0</v>
      </c>
      <c r="W872" s="43">
        <v>4013.2212533950806</v>
      </c>
      <c r="X872" s="43">
        <v>1</v>
      </c>
      <c r="Y872" s="43">
        <v>876.8559659620654</v>
      </c>
      <c r="Z872" s="56">
        <v>4.2112981150878657</v>
      </c>
      <c r="AA872" s="50">
        <v>3959.7384806077562</v>
      </c>
    </row>
    <row r="873" spans="2:27" x14ac:dyDescent="0.25">
      <c r="B873" s="50">
        <v>870</v>
      </c>
      <c r="C873" s="47">
        <v>6491.8432803861424</v>
      </c>
      <c r="D873" s="43">
        <v>2047.2473626954848</v>
      </c>
      <c r="E873" s="43">
        <v>559.53699508492355</v>
      </c>
      <c r="F873" s="43">
        <v>2324.6318158507347</v>
      </c>
      <c r="G873" s="43">
        <v>365.16231046142912</v>
      </c>
      <c r="H873" s="43">
        <v>5838.252602650794</v>
      </c>
      <c r="I873" s="43">
        <v>2604.6421120407513</v>
      </c>
      <c r="J873" s="43">
        <v>567.36617317453124</v>
      </c>
      <c r="K873" s="43">
        <v>3454.7604812681675</v>
      </c>
      <c r="L873" s="43">
        <v>368.74501644435003</v>
      </c>
      <c r="M873" s="43">
        <v>0</v>
      </c>
      <c r="N873" s="43">
        <v>1524.4887371063232</v>
      </c>
      <c r="O873" s="43">
        <v>0</v>
      </c>
      <c r="P873" s="43">
        <v>693.59819156110689</v>
      </c>
      <c r="Q873" s="43">
        <v>6299.2535936657505</v>
      </c>
      <c r="R873" s="43">
        <v>2454.5183782991421</v>
      </c>
      <c r="S873" s="43">
        <v>609.30023885855621</v>
      </c>
      <c r="T873" s="43">
        <v>3190.5780579149723</v>
      </c>
      <c r="U873" s="43">
        <v>397.61411826005235</v>
      </c>
      <c r="V873" s="43">
        <v>0</v>
      </c>
      <c r="W873" s="43">
        <v>1109.8581576347351</v>
      </c>
      <c r="X873" s="43">
        <v>0</v>
      </c>
      <c r="Y873" s="43">
        <v>544.17397954313321</v>
      </c>
      <c r="Z873" s="56">
        <v>3.9262207564142808</v>
      </c>
      <c r="AA873" s="50">
        <v>3553.3570964409587</v>
      </c>
    </row>
    <row r="874" spans="2:27" x14ac:dyDescent="0.25">
      <c r="B874" s="50">
        <v>871</v>
      </c>
      <c r="C874" s="47">
        <v>7468.4582775668623</v>
      </c>
      <c r="D874" s="43">
        <v>2882.4202566000804</v>
      </c>
      <c r="E874" s="43">
        <v>667.74054575816569</v>
      </c>
      <c r="F874" s="43">
        <v>2295.3532089293003</v>
      </c>
      <c r="G874" s="43">
        <v>390.88973979874868</v>
      </c>
      <c r="H874" s="43">
        <v>9224.1858474438668</v>
      </c>
      <c r="I874" s="43">
        <v>2980.3517090859441</v>
      </c>
      <c r="J874" s="43">
        <v>755.31221207085355</v>
      </c>
      <c r="K874" s="43">
        <v>1994.0142966806889</v>
      </c>
      <c r="L874" s="43">
        <v>376.96690242823263</v>
      </c>
      <c r="M874" s="43">
        <v>0</v>
      </c>
      <c r="N874" s="43">
        <v>3140.0169591903687</v>
      </c>
      <c r="O874" s="43">
        <v>0</v>
      </c>
      <c r="P874" s="43">
        <v>756.92835832988067</v>
      </c>
      <c r="Q874" s="43">
        <v>7580.8040751199842</v>
      </c>
      <c r="R874" s="43">
        <v>2942.0547230979196</v>
      </c>
      <c r="S874" s="43">
        <v>654.06023743271635</v>
      </c>
      <c r="T874" s="43">
        <v>3552.2208549082279</v>
      </c>
      <c r="U874" s="43">
        <v>378.60091692668175</v>
      </c>
      <c r="V874" s="43">
        <v>0</v>
      </c>
      <c r="W874" s="43">
        <v>1488.2768104076385</v>
      </c>
      <c r="X874" s="43">
        <v>1</v>
      </c>
      <c r="Y874" s="43">
        <v>1297.9121309057691</v>
      </c>
      <c r="Z874" s="56">
        <v>3.7888875103795665</v>
      </c>
      <c r="AA874" s="50">
        <v>4593.8690158282416</v>
      </c>
    </row>
    <row r="875" spans="2:27" x14ac:dyDescent="0.25">
      <c r="B875" s="50">
        <v>872</v>
      </c>
      <c r="C875" s="47">
        <v>7305.1579548024347</v>
      </c>
      <c r="D875" s="43">
        <v>3073.4583687573931</v>
      </c>
      <c r="E875" s="43">
        <v>756.81526482017625</v>
      </c>
      <c r="F875" s="43">
        <v>1546.0362477600574</v>
      </c>
      <c r="G875" s="43">
        <v>453.22108901174056</v>
      </c>
      <c r="H875" s="43">
        <v>5945.9363416260576</v>
      </c>
      <c r="I875" s="43">
        <v>2416.1582836634439</v>
      </c>
      <c r="J875" s="43">
        <v>531.43815348343423</v>
      </c>
      <c r="K875" s="43">
        <v>2967.5716565549374</v>
      </c>
      <c r="L875" s="43">
        <v>409.98001450502085</v>
      </c>
      <c r="M875" s="43">
        <v>0</v>
      </c>
      <c r="N875" s="43">
        <v>2320.9417564868927</v>
      </c>
      <c r="O875" s="43">
        <v>0</v>
      </c>
      <c r="P875" s="43">
        <v>915.71553367861941</v>
      </c>
      <c r="Q875" s="43">
        <v>6794.70777007994</v>
      </c>
      <c r="R875" s="43">
        <v>2512.692060314118</v>
      </c>
      <c r="S875" s="43">
        <v>542.54503137935694</v>
      </c>
      <c r="T875" s="43">
        <v>2146.7438666522503</v>
      </c>
      <c r="U875" s="43">
        <v>380.88994339403973</v>
      </c>
      <c r="V875" s="43">
        <v>0</v>
      </c>
      <c r="W875" s="43">
        <v>1391.6561098098755</v>
      </c>
      <c r="X875" s="43">
        <v>0</v>
      </c>
      <c r="Y875" s="43">
        <v>618.1133075163267</v>
      </c>
      <c r="Z875" s="56">
        <v>4.0345889949604956</v>
      </c>
      <c r="AA875" s="50">
        <v>3315.7227882516172</v>
      </c>
    </row>
    <row r="876" spans="2:27" x14ac:dyDescent="0.25">
      <c r="B876" s="50">
        <v>873</v>
      </c>
      <c r="C876" s="47">
        <v>8754.0770666155749</v>
      </c>
      <c r="D876" s="43">
        <v>2706.7309256675308</v>
      </c>
      <c r="E876" s="43">
        <v>671.10331687406767</v>
      </c>
      <c r="F876" s="43">
        <v>1641.5875022113323</v>
      </c>
      <c r="G876" s="43">
        <v>457.92532208067666</v>
      </c>
      <c r="H876" s="43">
        <v>8251.8175031910287</v>
      </c>
      <c r="I876" s="43">
        <v>2240.722227707673</v>
      </c>
      <c r="J876" s="43">
        <v>642.27021421532118</v>
      </c>
      <c r="K876" s="43">
        <v>2134.9247397482395</v>
      </c>
      <c r="L876" s="43">
        <v>472.29906713991505</v>
      </c>
      <c r="M876" s="43">
        <v>0</v>
      </c>
      <c r="N876" s="43">
        <v>3201.3328840732574</v>
      </c>
      <c r="O876" s="43">
        <v>0</v>
      </c>
      <c r="P876" s="43">
        <v>995.52475830169999</v>
      </c>
      <c r="Q876" s="43">
        <v>8817.6520125052757</v>
      </c>
      <c r="R876" s="43">
        <v>3545.3948764693778</v>
      </c>
      <c r="S876" s="43">
        <v>721.39845847619767</v>
      </c>
      <c r="T876" s="43">
        <v>3959.2667877674103</v>
      </c>
      <c r="U876" s="43">
        <v>441.50674161335002</v>
      </c>
      <c r="V876" s="43">
        <v>0</v>
      </c>
      <c r="W876" s="43">
        <v>1342.2147045135498</v>
      </c>
      <c r="X876" s="43">
        <v>0</v>
      </c>
      <c r="Y876" s="43">
        <v>818.92792674746897</v>
      </c>
      <c r="Z876" s="56">
        <v>3.9749800200405563</v>
      </c>
      <c r="AA876" s="50">
        <v>4650.3929035203073</v>
      </c>
    </row>
    <row r="877" spans="2:27" x14ac:dyDescent="0.25">
      <c r="B877" s="50">
        <v>874</v>
      </c>
      <c r="C877" s="47">
        <v>6988.047962604056</v>
      </c>
      <c r="D877" s="43">
        <v>3247.185302539554</v>
      </c>
      <c r="E877" s="43">
        <v>738.07679137773573</v>
      </c>
      <c r="F877" s="43">
        <v>3010.5024455487728</v>
      </c>
      <c r="G877" s="43">
        <v>419.62009406022503</v>
      </c>
      <c r="H877" s="43">
        <v>8228.3006482038945</v>
      </c>
      <c r="I877" s="43">
        <v>3372.2097764384798</v>
      </c>
      <c r="J877" s="43">
        <v>730.3072753085554</v>
      </c>
      <c r="K877" s="43">
        <v>2538.1560997664928</v>
      </c>
      <c r="L877" s="43">
        <v>424.06922251701974</v>
      </c>
      <c r="M877" s="43">
        <v>0</v>
      </c>
      <c r="N877" s="43">
        <v>3707.4027097225189</v>
      </c>
      <c r="O877" s="43">
        <v>0</v>
      </c>
      <c r="P877" s="43">
        <v>1003.1228308696068</v>
      </c>
      <c r="Q877" s="43">
        <v>6896.3801067475979</v>
      </c>
      <c r="R877" s="43">
        <v>2141.9254562800556</v>
      </c>
      <c r="S877" s="43">
        <v>516.69068183403238</v>
      </c>
      <c r="T877" s="43">
        <v>1518.2690560817719</v>
      </c>
      <c r="U877" s="43">
        <v>440.98796345335478</v>
      </c>
      <c r="V877" s="43">
        <v>0</v>
      </c>
      <c r="W877" s="43">
        <v>2187.3081305027008</v>
      </c>
      <c r="X877" s="43">
        <v>0</v>
      </c>
      <c r="Y877" s="43">
        <v>1273.2335465677943</v>
      </c>
      <c r="Z877" s="56">
        <v>3.9871602795648573</v>
      </c>
      <c r="AA877" s="50">
        <v>3138.6381251176008</v>
      </c>
    </row>
    <row r="878" spans="2:27" x14ac:dyDescent="0.25">
      <c r="B878" s="50">
        <v>875</v>
      </c>
      <c r="C878" s="47">
        <v>6541.5123464063126</v>
      </c>
      <c r="D878" s="43">
        <v>2634.4668832401958</v>
      </c>
      <c r="E878" s="43">
        <v>563.85485349204782</v>
      </c>
      <c r="F878" s="43">
        <v>3698.0056208372116</v>
      </c>
      <c r="G878" s="43">
        <v>333.80358406576488</v>
      </c>
      <c r="H878" s="43">
        <v>7012.3564411647822</v>
      </c>
      <c r="I878" s="43">
        <v>2672.1483689089769</v>
      </c>
      <c r="J878" s="43">
        <v>787.77835900533864</v>
      </c>
      <c r="K878" s="43">
        <v>3880.2630385756493</v>
      </c>
      <c r="L878" s="43">
        <v>399.62079598258953</v>
      </c>
      <c r="M878" s="43">
        <v>0</v>
      </c>
      <c r="N878" s="43">
        <v>3593.19744181633</v>
      </c>
      <c r="O878" s="43">
        <v>0</v>
      </c>
      <c r="P878" s="43">
        <v>1108.1137383200585</v>
      </c>
      <c r="Q878" s="43">
        <v>6647.3191921817242</v>
      </c>
      <c r="R878" s="43">
        <v>3322.3780734747152</v>
      </c>
      <c r="S878" s="43">
        <v>747.56189696967942</v>
      </c>
      <c r="T878" s="43">
        <v>3970.3329838812351</v>
      </c>
      <c r="U878" s="43">
        <v>456.24698579577847</v>
      </c>
      <c r="V878" s="43">
        <v>1</v>
      </c>
      <c r="W878" s="43">
        <v>2140.3136520385742</v>
      </c>
      <c r="X878" s="43">
        <v>0</v>
      </c>
      <c r="Y878" s="43">
        <v>670.87733539780629</v>
      </c>
      <c r="Z878" s="56">
        <v>4.0636006883110491</v>
      </c>
      <c r="AA878" s="50">
        <v>4499.4954442586068</v>
      </c>
    </row>
    <row r="879" spans="2:27" x14ac:dyDescent="0.25">
      <c r="B879" s="50">
        <v>876</v>
      </c>
      <c r="C879" s="47">
        <v>5521.7809764723306</v>
      </c>
      <c r="D879" s="43">
        <v>2610.0860759874204</v>
      </c>
      <c r="E879" s="43">
        <v>603.27073853178217</v>
      </c>
      <c r="F879" s="43">
        <v>3038.7791687250137</v>
      </c>
      <c r="G879" s="43">
        <v>454.85167827018773</v>
      </c>
      <c r="H879" s="43">
        <v>8990.2798884681615</v>
      </c>
      <c r="I879" s="43">
        <v>2452.9048983611015</v>
      </c>
      <c r="J879" s="43">
        <v>524.4932810767915</v>
      </c>
      <c r="K879" s="43">
        <v>3959.0505115687847</v>
      </c>
      <c r="L879" s="43">
        <v>363.325379736363</v>
      </c>
      <c r="M879" s="43">
        <v>0</v>
      </c>
      <c r="N879" s="43">
        <v>4419.6117651462555</v>
      </c>
      <c r="O879" s="43">
        <v>0</v>
      </c>
      <c r="P879" s="43">
        <v>1302.4597307720637</v>
      </c>
      <c r="Q879" s="43">
        <v>8961.7404001010254</v>
      </c>
      <c r="R879" s="43">
        <v>2474.5111039103094</v>
      </c>
      <c r="S879" s="43">
        <v>654.16199105006922</v>
      </c>
      <c r="T879" s="43">
        <v>3183.7847229838371</v>
      </c>
      <c r="U879" s="43">
        <v>400.32759959323994</v>
      </c>
      <c r="V879" s="43">
        <v>0</v>
      </c>
      <c r="W879" s="43">
        <v>2296.3950893878937</v>
      </c>
      <c r="X879" s="43">
        <v>0</v>
      </c>
      <c r="Y879" s="43">
        <v>995.59193375877692</v>
      </c>
      <c r="Z879" s="56">
        <v>4.1020119473393377</v>
      </c>
      <c r="AA879" s="50">
        <v>4064.9627625911658</v>
      </c>
    </row>
    <row r="880" spans="2:27" x14ac:dyDescent="0.25">
      <c r="B880" s="50">
        <v>877</v>
      </c>
      <c r="C880" s="47">
        <v>9789.053067505989</v>
      </c>
      <c r="D880" s="43">
        <v>2573.5247064746472</v>
      </c>
      <c r="E880" s="43">
        <v>569.63515389862937</v>
      </c>
      <c r="F880" s="43">
        <v>2883.4557589888573</v>
      </c>
      <c r="G880" s="43">
        <v>459.2090916134955</v>
      </c>
      <c r="H880" s="43">
        <v>6948.4641199875168</v>
      </c>
      <c r="I880" s="43">
        <v>3107.7623815757875</v>
      </c>
      <c r="J880" s="43">
        <v>645.78395650898619</v>
      </c>
      <c r="K880" s="43">
        <v>2014.3664135038853</v>
      </c>
      <c r="L880" s="43">
        <v>366.00564573808765</v>
      </c>
      <c r="M880" s="43">
        <v>0</v>
      </c>
      <c r="N880" s="43">
        <v>4397.7918066978455</v>
      </c>
      <c r="O880" s="43">
        <v>0</v>
      </c>
      <c r="P880" s="43">
        <v>608.61578772056032</v>
      </c>
      <c r="Q880" s="43">
        <v>7015.578974106551</v>
      </c>
      <c r="R880" s="43">
        <v>2736.5021863918828</v>
      </c>
      <c r="S880" s="43">
        <v>629.06472493247327</v>
      </c>
      <c r="T880" s="43">
        <v>2224.2014214396477</v>
      </c>
      <c r="U880" s="43">
        <v>371.31391313910666</v>
      </c>
      <c r="V880" s="43">
        <v>0</v>
      </c>
      <c r="W880" s="43">
        <v>2130.2468802928925</v>
      </c>
      <c r="X880" s="43">
        <v>0</v>
      </c>
      <c r="Y880" s="43">
        <v>1026.7314586844295</v>
      </c>
      <c r="Z880" s="56">
        <v>4.0503338644207929</v>
      </c>
      <c r="AA880" s="50">
        <v>3450.7429974561755</v>
      </c>
    </row>
    <row r="881" spans="2:27" x14ac:dyDescent="0.25">
      <c r="B881" s="50">
        <v>878</v>
      </c>
      <c r="C881" s="47">
        <v>7878.5972470637435</v>
      </c>
      <c r="D881" s="43">
        <v>2211.0391195900988</v>
      </c>
      <c r="E881" s="43">
        <v>631.554514200943</v>
      </c>
      <c r="F881" s="43">
        <v>3716.7080260813236</v>
      </c>
      <c r="G881" s="43">
        <v>464.00467914860525</v>
      </c>
      <c r="H881" s="43">
        <v>10321.264677926596</v>
      </c>
      <c r="I881" s="43">
        <v>2792.2660397894415</v>
      </c>
      <c r="J881" s="43">
        <v>604.31780260609787</v>
      </c>
      <c r="K881" s="43">
        <v>3012.0656004548073</v>
      </c>
      <c r="L881" s="43">
        <v>334.24209090327957</v>
      </c>
      <c r="M881" s="43">
        <v>0</v>
      </c>
      <c r="N881" s="43">
        <v>2598.4575471878052</v>
      </c>
      <c r="O881" s="43">
        <v>0</v>
      </c>
      <c r="P881" s="43">
        <v>646.41940133140429</v>
      </c>
      <c r="Q881" s="43">
        <v>6265.1545405914667</v>
      </c>
      <c r="R881" s="43">
        <v>3064.4965367805521</v>
      </c>
      <c r="S881" s="43">
        <v>656.55403691687252</v>
      </c>
      <c r="T881" s="43">
        <v>3412.2154559195042</v>
      </c>
      <c r="U881" s="43">
        <v>413.11649292957105</v>
      </c>
      <c r="V881" s="43">
        <v>0</v>
      </c>
      <c r="W881" s="43">
        <v>3031.6357073783875</v>
      </c>
      <c r="X881" s="43">
        <v>0</v>
      </c>
      <c r="Y881" s="43">
        <v>861.78563026695156</v>
      </c>
      <c r="Z881" s="56">
        <v>3.8734622649562156</v>
      </c>
      <c r="AA881" s="50">
        <v>3823.8495821012966</v>
      </c>
    </row>
    <row r="882" spans="2:27" x14ac:dyDescent="0.25">
      <c r="B882" s="50">
        <v>879</v>
      </c>
      <c r="C882" s="47">
        <v>6408.7574071401914</v>
      </c>
      <c r="D882" s="43">
        <v>2494.8403874217715</v>
      </c>
      <c r="E882" s="43">
        <v>690.87319004561152</v>
      </c>
      <c r="F882" s="43">
        <v>2305.5041809380054</v>
      </c>
      <c r="G882" s="43">
        <v>435.67870799491459</v>
      </c>
      <c r="H882" s="43">
        <v>7944.2417137422108</v>
      </c>
      <c r="I882" s="43">
        <v>2240.641839758257</v>
      </c>
      <c r="J882" s="43">
        <v>597.03722666524698</v>
      </c>
      <c r="K882" s="43">
        <v>2265.7597374916077</v>
      </c>
      <c r="L882" s="43">
        <v>396.96936806791285</v>
      </c>
      <c r="M882" s="43">
        <v>0</v>
      </c>
      <c r="N882" s="43">
        <v>2171.3896787166595</v>
      </c>
      <c r="O882" s="43">
        <v>0</v>
      </c>
      <c r="P882" s="43">
        <v>679.51653808330161</v>
      </c>
      <c r="Q882" s="43">
        <v>7849.0291716441316</v>
      </c>
      <c r="R882" s="43">
        <v>2527.4242879573449</v>
      </c>
      <c r="S882" s="43">
        <v>540.23598166497095</v>
      </c>
      <c r="T882" s="43">
        <v>2611.5148963034153</v>
      </c>
      <c r="U882" s="43">
        <v>464.06574976362293</v>
      </c>
      <c r="V882" s="43">
        <v>0</v>
      </c>
      <c r="W882" s="43">
        <v>3740.7443962097168</v>
      </c>
      <c r="X882" s="43">
        <v>0</v>
      </c>
      <c r="Y882" s="43">
        <v>879.49730080614995</v>
      </c>
      <c r="Z882" s="56">
        <v>4.1737196985257272</v>
      </c>
      <c r="AA882" s="50">
        <v>3592.0644341854504</v>
      </c>
    </row>
    <row r="883" spans="2:27" x14ac:dyDescent="0.25">
      <c r="B883" s="50">
        <v>880</v>
      </c>
      <c r="C883" s="47">
        <v>8570.1123579196865</v>
      </c>
      <c r="D883" s="43">
        <v>2504.8146173984519</v>
      </c>
      <c r="E883" s="43">
        <v>537.86155883129231</v>
      </c>
      <c r="F883" s="43">
        <v>3497.7337068319321</v>
      </c>
      <c r="G883" s="43">
        <v>440.07200197765513</v>
      </c>
      <c r="H883" s="43">
        <v>6286.6321535228781</v>
      </c>
      <c r="I883" s="43">
        <v>2817.4177941014996</v>
      </c>
      <c r="J883" s="43">
        <v>569.88250417813776</v>
      </c>
      <c r="K883" s="43">
        <v>1999.8783175647259</v>
      </c>
      <c r="L883" s="43">
        <v>440.90034712810404</v>
      </c>
      <c r="M883" s="43">
        <v>0</v>
      </c>
      <c r="N883" s="43">
        <v>3467.3389747142792</v>
      </c>
      <c r="O883" s="43">
        <v>1</v>
      </c>
      <c r="P883" s="43">
        <v>1130.9044400737803</v>
      </c>
      <c r="Q883" s="43">
        <v>6473.9243815979471</v>
      </c>
      <c r="R883" s="43">
        <v>2471.6879834051101</v>
      </c>
      <c r="S883" s="43">
        <v>539.31760643312668</v>
      </c>
      <c r="T883" s="43">
        <v>1706.9074289500713</v>
      </c>
      <c r="U883" s="43">
        <v>461.57667445083496</v>
      </c>
      <c r="V883" s="43">
        <v>0</v>
      </c>
      <c r="W883" s="43">
        <v>3782.6037583351135</v>
      </c>
      <c r="X883" s="43">
        <v>0</v>
      </c>
      <c r="Y883" s="43">
        <v>1335.028174103679</v>
      </c>
      <c r="Z883" s="56">
        <v>4.0419112377600808</v>
      </c>
      <c r="AA883" s="50">
        <v>3130.5521894264243</v>
      </c>
    </row>
    <row r="884" spans="2:27" x14ac:dyDescent="0.25">
      <c r="B884" s="50">
        <v>881</v>
      </c>
      <c r="C884" s="47">
        <v>7785.3784616581561</v>
      </c>
      <c r="D884" s="43">
        <v>2452.3838878247725</v>
      </c>
      <c r="E884" s="43">
        <v>592.81577275157804</v>
      </c>
      <c r="F884" s="43">
        <v>3151.2094984948635</v>
      </c>
      <c r="G884" s="43">
        <v>420.38641055029217</v>
      </c>
      <c r="H884" s="43">
        <v>7665.4916495486914</v>
      </c>
      <c r="I884" s="43">
        <v>2500.0758183801072</v>
      </c>
      <c r="J884" s="43">
        <v>555.49834958572819</v>
      </c>
      <c r="K884" s="43">
        <v>3376.5726655721664</v>
      </c>
      <c r="L884" s="43">
        <v>370.12656250903785</v>
      </c>
      <c r="M884" s="43">
        <v>0</v>
      </c>
      <c r="N884" s="43">
        <v>1992.3014419078827</v>
      </c>
      <c r="O884" s="43">
        <v>0</v>
      </c>
      <c r="P884" s="43">
        <v>792.68703358656887</v>
      </c>
      <c r="Q884" s="43">
        <v>7227.8282618790099</v>
      </c>
      <c r="R884" s="43">
        <v>2091.9777874198862</v>
      </c>
      <c r="S884" s="43">
        <v>557.57882098217112</v>
      </c>
      <c r="T884" s="43">
        <v>1540.3161914646626</v>
      </c>
      <c r="U884" s="43">
        <v>408.50463797483343</v>
      </c>
      <c r="V884" s="43">
        <v>0</v>
      </c>
      <c r="W884" s="43">
        <v>1653.1184515953064</v>
      </c>
      <c r="X884" s="43">
        <v>0</v>
      </c>
      <c r="Y884" s="43">
        <v>598.08136072962668</v>
      </c>
      <c r="Z884" s="56">
        <v>4.0325727963612694</v>
      </c>
      <c r="AA884" s="50">
        <v>3180.6507526148303</v>
      </c>
    </row>
    <row r="885" spans="2:27" x14ac:dyDescent="0.25">
      <c r="B885" s="50">
        <v>882</v>
      </c>
      <c r="C885" s="47">
        <v>7572.1614648671648</v>
      </c>
      <c r="D885" s="43">
        <v>2788.8542535748002</v>
      </c>
      <c r="E885" s="43">
        <v>537.60923160366542</v>
      </c>
      <c r="F885" s="43">
        <v>2656.4469803869724</v>
      </c>
      <c r="G885" s="43">
        <v>430.27314322762282</v>
      </c>
      <c r="H885" s="43">
        <v>5822.330341731551</v>
      </c>
      <c r="I885" s="43">
        <v>2671.3142571489898</v>
      </c>
      <c r="J885" s="43">
        <v>711.77919007629077</v>
      </c>
      <c r="K885" s="43">
        <v>2689.3717764317989</v>
      </c>
      <c r="L885" s="43">
        <v>326.76142917252315</v>
      </c>
      <c r="M885" s="43">
        <v>0</v>
      </c>
      <c r="N885" s="43">
        <v>3052.7467894554138</v>
      </c>
      <c r="O885" s="43">
        <v>0</v>
      </c>
      <c r="P885" s="43">
        <v>748.49354496870603</v>
      </c>
      <c r="Q885" s="43">
        <v>8061.7974139079997</v>
      </c>
      <c r="R885" s="43">
        <v>2151.1055840524355</v>
      </c>
      <c r="S885" s="43">
        <v>520.30225976563588</v>
      </c>
      <c r="T885" s="43">
        <v>1555.877483934164</v>
      </c>
      <c r="U885" s="43">
        <v>369.70927095449798</v>
      </c>
      <c r="V885" s="43">
        <v>0</v>
      </c>
      <c r="W885" s="43">
        <v>3098.8640701770782</v>
      </c>
      <c r="X885" s="43">
        <v>0</v>
      </c>
      <c r="Y885" s="43">
        <v>820.61886502454058</v>
      </c>
      <c r="Z885" s="56">
        <v>4.0840921352501791</v>
      </c>
      <c r="AA885" s="50">
        <v>3344.3888042398526</v>
      </c>
    </row>
    <row r="886" spans="2:27" x14ac:dyDescent="0.25">
      <c r="B886" s="50">
        <v>883</v>
      </c>
      <c r="C886" s="47">
        <v>7816.8514928872419</v>
      </c>
      <c r="D886" s="43">
        <v>3079.6459990254207</v>
      </c>
      <c r="E886" s="43">
        <v>581.77769225420184</v>
      </c>
      <c r="F886" s="43">
        <v>2981.9814972579479</v>
      </c>
      <c r="G886" s="43">
        <v>393.8869228183039</v>
      </c>
      <c r="H886" s="43">
        <v>7735.7770644746852</v>
      </c>
      <c r="I886" s="43">
        <v>2455.9072758226066</v>
      </c>
      <c r="J886" s="43">
        <v>638.55853546523599</v>
      </c>
      <c r="K886" s="43">
        <v>2523.7759907543659</v>
      </c>
      <c r="L886" s="43">
        <v>428.44320932017678</v>
      </c>
      <c r="M886" s="43">
        <v>0</v>
      </c>
      <c r="N886" s="43">
        <v>3615.9685978889465</v>
      </c>
      <c r="O886" s="43">
        <v>0</v>
      </c>
      <c r="P886" s="43">
        <v>765.75232308107411</v>
      </c>
      <c r="Q886" s="43">
        <v>6579.5682263465533</v>
      </c>
      <c r="R886" s="43">
        <v>2714.3231243087685</v>
      </c>
      <c r="S886" s="43">
        <v>592.95617007763292</v>
      </c>
      <c r="T886" s="43">
        <v>3040.5658979713917</v>
      </c>
      <c r="U886" s="43">
        <v>376.75844579233757</v>
      </c>
      <c r="V886" s="43">
        <v>0</v>
      </c>
      <c r="W886" s="43">
        <v>4691.9494254589081</v>
      </c>
      <c r="X886" s="43">
        <v>0</v>
      </c>
      <c r="Y886" s="43">
        <v>1120.0827582447187</v>
      </c>
      <c r="Z886" s="56">
        <v>4.2344295149896967</v>
      </c>
      <c r="AA886" s="50">
        <v>3378.0635180868012</v>
      </c>
    </row>
    <row r="887" spans="2:27" x14ac:dyDescent="0.25">
      <c r="B887" s="50">
        <v>884</v>
      </c>
      <c r="C887" s="47">
        <v>5427.1916803178729</v>
      </c>
      <c r="D887" s="43">
        <v>3211.7121490821328</v>
      </c>
      <c r="E887" s="43">
        <v>784.44646266989128</v>
      </c>
      <c r="F887" s="43">
        <v>2349.3213748931885</v>
      </c>
      <c r="G887" s="43">
        <v>419.83644504954918</v>
      </c>
      <c r="H887" s="43">
        <v>7253.4709128988625</v>
      </c>
      <c r="I887" s="43">
        <v>2134.6215412136457</v>
      </c>
      <c r="J887" s="43">
        <v>565.89119936078191</v>
      </c>
      <c r="K887" s="43">
        <v>3523.0638845264912</v>
      </c>
      <c r="L887" s="43">
        <v>404.24166943784502</v>
      </c>
      <c r="M887" s="43">
        <v>0</v>
      </c>
      <c r="N887" s="43">
        <v>3937.0877802371979</v>
      </c>
      <c r="O887" s="43">
        <v>1</v>
      </c>
      <c r="P887" s="43">
        <v>928.00352276907745</v>
      </c>
      <c r="Q887" s="43">
        <v>7385.4593423319411</v>
      </c>
      <c r="R887" s="43">
        <v>2317.4032569283563</v>
      </c>
      <c r="S887" s="43">
        <v>523.07347764003714</v>
      </c>
      <c r="T887" s="43">
        <v>1625.7043544948101</v>
      </c>
      <c r="U887" s="43">
        <v>312.85074055009983</v>
      </c>
      <c r="V887" s="43">
        <v>1</v>
      </c>
      <c r="W887" s="43">
        <v>4270.0056314468384</v>
      </c>
      <c r="X887" s="43">
        <v>0</v>
      </c>
      <c r="Y887" s="43">
        <v>818.40257995192565</v>
      </c>
      <c r="Z887" s="56">
        <v>4.1973921553484939</v>
      </c>
      <c r="AA887" s="50">
        <v>4153.6497325312603</v>
      </c>
    </row>
    <row r="888" spans="2:27" x14ac:dyDescent="0.25">
      <c r="B888" s="50">
        <v>885</v>
      </c>
      <c r="C888" s="47">
        <v>9429.6385101165579</v>
      </c>
      <c r="D888" s="43">
        <v>3198.3220630493761</v>
      </c>
      <c r="E888" s="43">
        <v>614.72260920547467</v>
      </c>
      <c r="F888" s="43">
        <v>1831.6054044663906</v>
      </c>
      <c r="G888" s="43">
        <v>423.47702402957628</v>
      </c>
      <c r="H888" s="43">
        <v>6970.2435512688498</v>
      </c>
      <c r="I888" s="43">
        <v>3059.6553766467305</v>
      </c>
      <c r="J888" s="43">
        <v>626.30942032956159</v>
      </c>
      <c r="K888" s="43">
        <v>1540.3352019190788</v>
      </c>
      <c r="L888" s="43">
        <v>398.35062188933904</v>
      </c>
      <c r="M888" s="43">
        <v>0</v>
      </c>
      <c r="N888" s="43">
        <v>1430.5990753173828</v>
      </c>
      <c r="O888" s="43">
        <v>0</v>
      </c>
      <c r="P888" s="43">
        <v>609.09251472088863</v>
      </c>
      <c r="Q888" s="43">
        <v>8122.3663485246943</v>
      </c>
      <c r="R888" s="43">
        <v>2412.1271584256315</v>
      </c>
      <c r="S888" s="43">
        <v>576.78730773776067</v>
      </c>
      <c r="T888" s="43">
        <v>2680.164670497179</v>
      </c>
      <c r="U888" s="43">
        <v>380.02385625786593</v>
      </c>
      <c r="V888" s="43">
        <v>0</v>
      </c>
      <c r="W888" s="43">
        <v>2124.9080533981323</v>
      </c>
      <c r="X888" s="43">
        <v>0</v>
      </c>
      <c r="Y888" s="43">
        <v>658.03296849236676</v>
      </c>
      <c r="Z888" s="56">
        <v>4.0108201191952739</v>
      </c>
      <c r="AA888" s="50">
        <v>3782.6351944417584</v>
      </c>
    </row>
    <row r="889" spans="2:27" x14ac:dyDescent="0.25">
      <c r="B889" s="50">
        <v>886</v>
      </c>
      <c r="C889" s="47">
        <v>7321.4537908024831</v>
      </c>
      <c r="D889" s="43">
        <v>2248.6743292474175</v>
      </c>
      <c r="E889" s="43">
        <v>596.31028209495605</v>
      </c>
      <c r="F889" s="43">
        <v>3877.5276070833206</v>
      </c>
      <c r="G889" s="43">
        <v>359.0215852985263</v>
      </c>
      <c r="H889" s="43">
        <v>7586.1212896278175</v>
      </c>
      <c r="I889" s="43">
        <v>2193.200761914783</v>
      </c>
      <c r="J889" s="43">
        <v>544.53237603849641</v>
      </c>
      <c r="K889" s="43">
        <v>3446.5202724933624</v>
      </c>
      <c r="L889" s="43">
        <v>359.26020220904638</v>
      </c>
      <c r="M889" s="43">
        <v>0</v>
      </c>
      <c r="N889" s="43">
        <v>4076.0879149436951</v>
      </c>
      <c r="O889" s="43">
        <v>0</v>
      </c>
      <c r="P889" s="43">
        <v>871.05923504091948</v>
      </c>
      <c r="Q889" s="43">
        <v>8457.7306086875378</v>
      </c>
      <c r="R889" s="43">
        <v>2589.6854079662767</v>
      </c>
      <c r="S889" s="43">
        <v>650.81741523396556</v>
      </c>
      <c r="T889" s="43">
        <v>2784.5364519953728</v>
      </c>
      <c r="U889" s="43">
        <v>348.66878472934019</v>
      </c>
      <c r="V889" s="43">
        <v>0</v>
      </c>
      <c r="W889" s="43">
        <v>4685.7449979782104</v>
      </c>
      <c r="X889" s="43">
        <v>1</v>
      </c>
      <c r="Y889" s="43">
        <v>1689.7465999874123</v>
      </c>
      <c r="Z889" s="56">
        <v>3.9211182979531785</v>
      </c>
      <c r="AA889" s="50">
        <v>4468.4153696015628</v>
      </c>
    </row>
    <row r="890" spans="2:27" x14ac:dyDescent="0.25">
      <c r="B890" s="50">
        <v>887</v>
      </c>
      <c r="C890" s="47">
        <v>7407.4117043755941</v>
      </c>
      <c r="D890" s="43">
        <v>2984.29948713879</v>
      </c>
      <c r="E890" s="43">
        <v>634.38937204047454</v>
      </c>
      <c r="F890" s="43">
        <v>3424.1983363032341</v>
      </c>
      <c r="G890" s="43">
        <v>438.38144402591922</v>
      </c>
      <c r="H890" s="43">
        <v>6627.5887602370176</v>
      </c>
      <c r="I890" s="43">
        <v>2685.2098079725511</v>
      </c>
      <c r="J890" s="43">
        <v>549.70948177279809</v>
      </c>
      <c r="K890" s="43">
        <v>2907.4051308631897</v>
      </c>
      <c r="L890" s="43">
        <v>379.77895178397978</v>
      </c>
      <c r="M890" s="43">
        <v>1</v>
      </c>
      <c r="N890" s="43">
        <v>4094.2480683326721</v>
      </c>
      <c r="O890" s="43">
        <v>0</v>
      </c>
      <c r="P890" s="43">
        <v>882.15572882874903</v>
      </c>
      <c r="Q890" s="43">
        <v>5721.1080039135895</v>
      </c>
      <c r="R890" s="43">
        <v>2910.6112544875673</v>
      </c>
      <c r="S890" s="43">
        <v>679.76421191051168</v>
      </c>
      <c r="T890" s="43">
        <v>3149.4588941335678</v>
      </c>
      <c r="U890" s="43">
        <v>465.24625896254088</v>
      </c>
      <c r="V890" s="43">
        <v>1</v>
      </c>
      <c r="W890" s="43">
        <v>1219.1264035701752</v>
      </c>
      <c r="X890" s="43">
        <v>0</v>
      </c>
      <c r="Y890" s="43">
        <v>1117.2525503298491</v>
      </c>
      <c r="Z890" s="56">
        <v>4.1225346810351979</v>
      </c>
      <c r="AA890" s="50">
        <v>3673.7871719189166</v>
      </c>
    </row>
    <row r="891" spans="2:27" x14ac:dyDescent="0.25">
      <c r="B891" s="50">
        <v>888</v>
      </c>
      <c r="C891" s="47">
        <v>9199.4907475475939</v>
      </c>
      <c r="D891" s="43">
        <v>2870.3484985793411</v>
      </c>
      <c r="E891" s="43">
        <v>669.17168277351163</v>
      </c>
      <c r="F891" s="43">
        <v>3370.9567783772945</v>
      </c>
      <c r="G891" s="43">
        <v>362.14223227765547</v>
      </c>
      <c r="H891" s="43">
        <v>7046.8340987176271</v>
      </c>
      <c r="I891" s="43">
        <v>2343.728580816005</v>
      </c>
      <c r="J891" s="43">
        <v>578.61575266011369</v>
      </c>
      <c r="K891" s="43">
        <v>2148.5493431985378</v>
      </c>
      <c r="L891" s="43">
        <v>350.41975174881088</v>
      </c>
      <c r="M891" s="43">
        <v>0</v>
      </c>
      <c r="N891" s="43">
        <v>2636.1891703605652</v>
      </c>
      <c r="O891" s="43">
        <v>0</v>
      </c>
      <c r="P891" s="43">
        <v>534.84529139716722</v>
      </c>
      <c r="Q891" s="43">
        <v>7773.6674218486132</v>
      </c>
      <c r="R891" s="43">
        <v>2336.8650086576126</v>
      </c>
      <c r="S891" s="43">
        <v>594.11708890733621</v>
      </c>
      <c r="T891" s="43">
        <v>2399.5895946025848</v>
      </c>
      <c r="U891" s="43">
        <v>412.79773873778072</v>
      </c>
      <c r="V891" s="43">
        <v>0</v>
      </c>
      <c r="W891" s="43">
        <v>1635.6405427455902</v>
      </c>
      <c r="X891" s="43">
        <v>0</v>
      </c>
      <c r="Y891" s="43">
        <v>672.54447790372319</v>
      </c>
      <c r="Z891" s="56">
        <v>3.9320518208819335</v>
      </c>
      <c r="AA891" s="50">
        <v>3691.9749571097595</v>
      </c>
    </row>
    <row r="892" spans="2:27" x14ac:dyDescent="0.25">
      <c r="B892" s="50">
        <v>889</v>
      </c>
      <c r="C892" s="47">
        <v>7102.16236575927</v>
      </c>
      <c r="D892" s="43">
        <v>3418.7873202188339</v>
      </c>
      <c r="E892" s="43">
        <v>764.18166639966103</v>
      </c>
      <c r="F892" s="43">
        <v>2027.7088832855225</v>
      </c>
      <c r="G892" s="43">
        <v>349.19922927592216</v>
      </c>
      <c r="H892" s="43">
        <v>9286.7126612582688</v>
      </c>
      <c r="I892" s="43">
        <v>2720.4290971469245</v>
      </c>
      <c r="J892" s="43">
        <v>665.44246598315488</v>
      </c>
      <c r="K892" s="43">
        <v>3347.7265463769436</v>
      </c>
      <c r="L892" s="43">
        <v>366.76015948352102</v>
      </c>
      <c r="M892" s="43">
        <v>0</v>
      </c>
      <c r="N892" s="43">
        <v>2552.7039716243744</v>
      </c>
      <c r="O892" s="43">
        <v>0</v>
      </c>
      <c r="P892" s="43">
        <v>1153.4830414855351</v>
      </c>
      <c r="Q892" s="43">
        <v>7846.0275177637086</v>
      </c>
      <c r="R892" s="43">
        <v>3642.3796002048098</v>
      </c>
      <c r="S892" s="43">
        <v>787.81406347749544</v>
      </c>
      <c r="T892" s="43">
        <v>3993.9971986413002</v>
      </c>
      <c r="U892" s="43">
        <v>369.75183381048964</v>
      </c>
      <c r="V892" s="43">
        <v>0</v>
      </c>
      <c r="W892" s="43">
        <v>1222.2778000831604</v>
      </c>
      <c r="X892" s="43">
        <v>0</v>
      </c>
      <c r="Y892" s="43">
        <v>1282.4813352278015</v>
      </c>
      <c r="Z892" s="56">
        <v>3.8980422511080057</v>
      </c>
      <c r="AA892" s="50">
        <v>4525.3409474675909</v>
      </c>
    </row>
    <row r="893" spans="2:27" x14ac:dyDescent="0.25">
      <c r="B893" s="50">
        <v>890</v>
      </c>
      <c r="C893" s="47">
        <v>9374.8492724541647</v>
      </c>
      <c r="D893" s="43">
        <v>2758.4521081521425</v>
      </c>
      <c r="E893" s="43">
        <v>517.76651276396581</v>
      </c>
      <c r="F893" s="43">
        <v>2083.1685027480125</v>
      </c>
      <c r="G893" s="43">
        <v>434.50149931101964</v>
      </c>
      <c r="H893" s="43">
        <v>6604.6523708102313</v>
      </c>
      <c r="I893" s="43">
        <v>2535.586988280118</v>
      </c>
      <c r="J893" s="43">
        <v>678.06861237691089</v>
      </c>
      <c r="K893" s="43">
        <v>1849.8682664334774</v>
      </c>
      <c r="L893" s="43">
        <v>361.13465278898354</v>
      </c>
      <c r="M893" s="43">
        <v>0</v>
      </c>
      <c r="N893" s="43">
        <v>4181.643871307373</v>
      </c>
      <c r="O893" s="43">
        <v>0</v>
      </c>
      <c r="P893" s="43">
        <v>907.21676731113166</v>
      </c>
      <c r="Q893" s="43">
        <v>9907.9399509540963</v>
      </c>
      <c r="R893" s="43">
        <v>2600.5132688016211</v>
      </c>
      <c r="S893" s="43">
        <v>600.37264011647073</v>
      </c>
      <c r="T893" s="43">
        <v>2976.5612028539181</v>
      </c>
      <c r="U893" s="43">
        <v>395.26021443762659</v>
      </c>
      <c r="V893" s="43">
        <v>0</v>
      </c>
      <c r="W893" s="43">
        <v>4562.0870521068573</v>
      </c>
      <c r="X893" s="43">
        <v>0</v>
      </c>
      <c r="Y893" s="43">
        <v>646.11010459853662</v>
      </c>
      <c r="Z893" s="56">
        <v>4.1931374762840212</v>
      </c>
      <c r="AA893" s="50">
        <v>4168.8705357342978</v>
      </c>
    </row>
    <row r="894" spans="2:27" x14ac:dyDescent="0.25">
      <c r="B894" s="50">
        <v>891</v>
      </c>
      <c r="C894" s="47">
        <v>6961.3486310396838</v>
      </c>
      <c r="D894" s="43">
        <v>2767.5498047356964</v>
      </c>
      <c r="E894" s="43">
        <v>565.21601178451863</v>
      </c>
      <c r="F894" s="43">
        <v>1656.2040008604527</v>
      </c>
      <c r="G894" s="43">
        <v>371.75605727944009</v>
      </c>
      <c r="H894" s="43">
        <v>6648.9551080423707</v>
      </c>
      <c r="I894" s="43">
        <v>2479.2689743009719</v>
      </c>
      <c r="J894" s="43">
        <v>529.12117483205566</v>
      </c>
      <c r="K894" s="43">
        <v>1744.2017026245594</v>
      </c>
      <c r="L894" s="43">
        <v>482.71775803183584</v>
      </c>
      <c r="M894" s="43">
        <v>0</v>
      </c>
      <c r="N894" s="43">
        <v>3430.8435678482056</v>
      </c>
      <c r="O894" s="43">
        <v>0</v>
      </c>
      <c r="P894" s="43">
        <v>1097.8613620648428</v>
      </c>
      <c r="Q894" s="43">
        <v>8008.5924580479086</v>
      </c>
      <c r="R894" s="43">
        <v>3027.8833071168065</v>
      </c>
      <c r="S894" s="43">
        <v>737.2603759199294</v>
      </c>
      <c r="T894" s="43">
        <v>3960.3800483047962</v>
      </c>
      <c r="U894" s="43">
        <v>403.30404257745084</v>
      </c>
      <c r="V894" s="43">
        <v>0</v>
      </c>
      <c r="W894" s="43">
        <v>4979.086939573288</v>
      </c>
      <c r="X894" s="43">
        <v>0</v>
      </c>
      <c r="Y894" s="43">
        <v>712.78875416236178</v>
      </c>
      <c r="Z894" s="56">
        <v>3.9963371928887046</v>
      </c>
      <c r="AA894" s="50">
        <v>4288.281845301276</v>
      </c>
    </row>
    <row r="895" spans="2:27" x14ac:dyDescent="0.25">
      <c r="B895" s="50">
        <v>892</v>
      </c>
      <c r="C895" s="47">
        <v>7375.3642718825304</v>
      </c>
      <c r="D895" s="43">
        <v>3396.2007628540418</v>
      </c>
      <c r="E895" s="43">
        <v>580.02447527501772</v>
      </c>
      <c r="F895" s="43">
        <v>2942.3256377875805</v>
      </c>
      <c r="G895" s="43">
        <v>361.58256810541315</v>
      </c>
      <c r="H895" s="43">
        <v>7776.7511538734052</v>
      </c>
      <c r="I895" s="43">
        <v>2715.9933356506776</v>
      </c>
      <c r="J895" s="43">
        <v>608.05162769859817</v>
      </c>
      <c r="K895" s="43">
        <v>3544.3117113411427</v>
      </c>
      <c r="L895" s="43">
        <v>367.20349701554346</v>
      </c>
      <c r="M895" s="43">
        <v>0</v>
      </c>
      <c r="N895" s="43">
        <v>3385.4134633541107</v>
      </c>
      <c r="O895" s="43">
        <v>0</v>
      </c>
      <c r="P895" s="43">
        <v>1136.8922477329961</v>
      </c>
      <c r="Q895" s="43">
        <v>6208.5898841163571</v>
      </c>
      <c r="R895" s="43">
        <v>2751.6475448338442</v>
      </c>
      <c r="S895" s="43">
        <v>632.03584107248491</v>
      </c>
      <c r="T895" s="43">
        <v>2994.371432363987</v>
      </c>
      <c r="U895" s="43">
        <v>443.44424285075343</v>
      </c>
      <c r="V895" s="43">
        <v>1</v>
      </c>
      <c r="W895" s="43">
        <v>4049.6004493236542</v>
      </c>
      <c r="X895" s="43">
        <v>0</v>
      </c>
      <c r="Y895" s="43">
        <v>590.13530357975299</v>
      </c>
      <c r="Z895" s="56">
        <v>3.841468651343912</v>
      </c>
      <c r="AA895" s="50">
        <v>4706.4524106518538</v>
      </c>
    </row>
    <row r="896" spans="2:27" x14ac:dyDescent="0.25">
      <c r="B896" s="50">
        <v>893</v>
      </c>
      <c r="C896" s="47">
        <v>8787.7976606548909</v>
      </c>
      <c r="D896" s="43">
        <v>2365.0607572898248</v>
      </c>
      <c r="E896" s="43">
        <v>507.62514054419717</v>
      </c>
      <c r="F896" s="43">
        <v>1964.7261986136436</v>
      </c>
      <c r="G896" s="43">
        <v>370.77275249300442</v>
      </c>
      <c r="H896" s="43">
        <v>6952.4219715790987</v>
      </c>
      <c r="I896" s="43">
        <v>2569.0598774232517</v>
      </c>
      <c r="J896" s="43">
        <v>601.16420130170627</v>
      </c>
      <c r="K896" s="43">
        <v>2991.9838646054268</v>
      </c>
      <c r="L896" s="43">
        <v>365.754445369233</v>
      </c>
      <c r="M896" s="43">
        <v>1</v>
      </c>
      <c r="N896" s="43">
        <v>1647.9520583152771</v>
      </c>
      <c r="O896" s="43">
        <v>0</v>
      </c>
      <c r="P896" s="43">
        <v>979.46570045208091</v>
      </c>
      <c r="Q896" s="43">
        <v>7150.6909562993123</v>
      </c>
      <c r="R896" s="43">
        <v>2982.8280390272503</v>
      </c>
      <c r="S896" s="43">
        <v>651.89899638526492</v>
      </c>
      <c r="T896" s="43">
        <v>3206.1099152266979</v>
      </c>
      <c r="U896" s="43">
        <v>417.8248639056103</v>
      </c>
      <c r="V896" s="43">
        <v>0</v>
      </c>
      <c r="W896" s="43">
        <v>2659.3100373744965</v>
      </c>
      <c r="X896" s="43">
        <v>0</v>
      </c>
      <c r="Y896" s="43">
        <v>1532.3471444185152</v>
      </c>
      <c r="Z896" s="56">
        <v>4.0699129135057817</v>
      </c>
      <c r="AA896" s="50">
        <v>3786.1627750581711</v>
      </c>
    </row>
    <row r="897" spans="2:27" x14ac:dyDescent="0.25">
      <c r="B897" s="50">
        <v>894</v>
      </c>
      <c r="C897" s="47">
        <v>5810.8607157365577</v>
      </c>
      <c r="D897" s="43">
        <v>3065.7304759544722</v>
      </c>
      <c r="E897" s="43">
        <v>586.83484361093451</v>
      </c>
      <c r="F897" s="43">
        <v>2864.6247288584709</v>
      </c>
      <c r="G897" s="43">
        <v>447.20839628820283</v>
      </c>
      <c r="H897" s="43">
        <v>6342.9908121480566</v>
      </c>
      <c r="I897" s="43">
        <v>2477.3103063792519</v>
      </c>
      <c r="J897" s="43">
        <v>765.66175061438753</v>
      </c>
      <c r="K897" s="43">
        <v>2373.2964886724949</v>
      </c>
      <c r="L897" s="43">
        <v>356.31654685793956</v>
      </c>
      <c r="M897" s="43">
        <v>0</v>
      </c>
      <c r="N897" s="43">
        <v>4231.6908979415894</v>
      </c>
      <c r="O897" s="43">
        <v>1</v>
      </c>
      <c r="P897" s="43">
        <v>719.17679580568085</v>
      </c>
      <c r="Q897" s="43">
        <v>7913.2671280113545</v>
      </c>
      <c r="R897" s="43">
        <v>2244.8694179443914</v>
      </c>
      <c r="S897" s="43">
        <v>572.20437288299138</v>
      </c>
      <c r="T897" s="43">
        <v>1932.9871562123299</v>
      </c>
      <c r="U897" s="43">
        <v>401.84209676090717</v>
      </c>
      <c r="V897" s="43">
        <v>0</v>
      </c>
      <c r="W897" s="43">
        <v>3330.2596776485443</v>
      </c>
      <c r="X897" s="43">
        <v>0</v>
      </c>
      <c r="Y897" s="43">
        <v>965.89725393089725</v>
      </c>
      <c r="Z897" s="56">
        <v>4.2906428055415926</v>
      </c>
      <c r="AA897" s="50">
        <v>3278.1032608088613</v>
      </c>
    </row>
    <row r="898" spans="2:27" x14ac:dyDescent="0.25">
      <c r="B898" s="50">
        <v>895</v>
      </c>
      <c r="C898" s="47">
        <v>7565.0597659246559</v>
      </c>
      <c r="D898" s="43">
        <v>2951.7280290033059</v>
      </c>
      <c r="E898" s="43">
        <v>792.51271701176063</v>
      </c>
      <c r="F898" s="43">
        <v>3071.149564832449</v>
      </c>
      <c r="G898" s="43">
        <v>442.32320385139138</v>
      </c>
      <c r="H898" s="43">
        <v>6606.6770600890395</v>
      </c>
      <c r="I898" s="43">
        <v>2418.1365665903804</v>
      </c>
      <c r="J898" s="43">
        <v>720.24573349144941</v>
      </c>
      <c r="K898" s="43">
        <v>2120.4299029707909</v>
      </c>
      <c r="L898" s="43">
        <v>423.41602025647018</v>
      </c>
      <c r="M898" s="43">
        <v>0</v>
      </c>
      <c r="N898" s="43">
        <v>4218.521636724472</v>
      </c>
      <c r="O898" s="43">
        <v>0</v>
      </c>
      <c r="P898" s="43">
        <v>1210.1721319858798</v>
      </c>
      <c r="Q898" s="43">
        <v>6799.3817694028094</v>
      </c>
      <c r="R898" s="43">
        <v>2614.3448638152645</v>
      </c>
      <c r="S898" s="43">
        <v>628.70757595683745</v>
      </c>
      <c r="T898" s="43">
        <v>3576.3032172620296</v>
      </c>
      <c r="U898" s="43">
        <v>437.16828396722724</v>
      </c>
      <c r="V898" s="43">
        <v>0</v>
      </c>
      <c r="W898" s="43">
        <v>4984.8900005817413</v>
      </c>
      <c r="X898" s="43">
        <v>0</v>
      </c>
      <c r="Y898" s="43">
        <v>558.10920846114118</v>
      </c>
      <c r="Z898" s="56">
        <v>3.9675762232509095</v>
      </c>
      <c r="AA898" s="50">
        <v>3794.736348648602</v>
      </c>
    </row>
    <row r="899" spans="2:27" x14ac:dyDescent="0.25">
      <c r="B899" s="50">
        <v>896</v>
      </c>
      <c r="C899" s="47">
        <v>8913.068913039604</v>
      </c>
      <c r="D899" s="43">
        <v>2863.3668712754761</v>
      </c>
      <c r="E899" s="43">
        <v>547.43730890433358</v>
      </c>
      <c r="F899" s="43">
        <v>3099.8044723272324</v>
      </c>
      <c r="G899" s="43">
        <v>370.22955111817407</v>
      </c>
      <c r="H899" s="43">
        <v>9983.9817746223707</v>
      </c>
      <c r="I899" s="43">
        <v>3001.4757640550015</v>
      </c>
      <c r="J899" s="43">
        <v>632.65350981362315</v>
      </c>
      <c r="K899" s="43">
        <v>2933.6396922171116</v>
      </c>
      <c r="L899" s="43">
        <v>377.28936502351092</v>
      </c>
      <c r="M899" s="43">
        <v>0</v>
      </c>
      <c r="N899" s="43">
        <v>4615.0893888473511</v>
      </c>
      <c r="O899" s="43">
        <v>0</v>
      </c>
      <c r="P899" s="43">
        <v>1204.2922405296254</v>
      </c>
      <c r="Q899" s="43">
        <v>8606.5580935352518</v>
      </c>
      <c r="R899" s="43">
        <v>2409.9364506012475</v>
      </c>
      <c r="S899" s="43">
        <v>603.79022178015748</v>
      </c>
      <c r="T899" s="43">
        <v>2320.283615142107</v>
      </c>
      <c r="U899" s="43">
        <v>426.94039482742215</v>
      </c>
      <c r="V899" s="43">
        <v>0</v>
      </c>
      <c r="W899" s="43">
        <v>2633.3171904087067</v>
      </c>
      <c r="X899" s="43">
        <v>0</v>
      </c>
      <c r="Y899" s="43">
        <v>1060.1887731551926</v>
      </c>
      <c r="Z899" s="56">
        <v>4.1572865503284593</v>
      </c>
      <c r="AA899" s="50">
        <v>3696.5238238562197</v>
      </c>
    </row>
    <row r="900" spans="2:27" x14ac:dyDescent="0.25">
      <c r="B900" s="50">
        <v>897</v>
      </c>
      <c r="C900" s="47">
        <v>9696.9674850252359</v>
      </c>
      <c r="D900" s="43">
        <v>2579.2922345908564</v>
      </c>
      <c r="E900" s="43">
        <v>799.21183475545206</v>
      </c>
      <c r="F900" s="43">
        <v>2391.8519054353237</v>
      </c>
      <c r="G900" s="43">
        <v>321.49559179506235</v>
      </c>
      <c r="H900" s="43">
        <v>7469.5065868507336</v>
      </c>
      <c r="I900" s="43">
        <v>3104.2658429647781</v>
      </c>
      <c r="J900" s="43">
        <v>620.54575492925892</v>
      </c>
      <c r="K900" s="43">
        <v>2561.4667543768883</v>
      </c>
      <c r="L900" s="43">
        <v>433.30774110937881</v>
      </c>
      <c r="M900" s="43">
        <v>1</v>
      </c>
      <c r="N900" s="43">
        <v>1611.3476226329803</v>
      </c>
      <c r="O900" s="43">
        <v>0</v>
      </c>
      <c r="P900" s="43">
        <v>795.07123077315305</v>
      </c>
      <c r="Q900" s="43">
        <v>6437.3275063320161</v>
      </c>
      <c r="R900" s="43">
        <v>2292.0930501002931</v>
      </c>
      <c r="S900" s="43">
        <v>586.10893947545333</v>
      </c>
      <c r="T900" s="43">
        <v>2065.9060876071453</v>
      </c>
      <c r="U900" s="43">
        <v>421.06289214745095</v>
      </c>
      <c r="V900" s="43">
        <v>0</v>
      </c>
      <c r="W900" s="43">
        <v>2802.9068171977997</v>
      </c>
      <c r="X900" s="43">
        <v>0</v>
      </c>
      <c r="Y900" s="43">
        <v>1289.7976248032467</v>
      </c>
      <c r="Z900" s="56">
        <v>3.9547419263276806</v>
      </c>
      <c r="AA900" s="50">
        <v>3237.25257277422</v>
      </c>
    </row>
    <row r="901" spans="2:27" x14ac:dyDescent="0.25">
      <c r="B901" s="50">
        <v>898</v>
      </c>
      <c r="C901" s="47">
        <v>10453.20400040429</v>
      </c>
      <c r="D901" s="43">
        <v>2477.4987200865589</v>
      </c>
      <c r="E901" s="43">
        <v>605.32286463749006</v>
      </c>
      <c r="F901" s="43">
        <v>3252.5967946648598</v>
      </c>
      <c r="G901" s="43">
        <v>379.13853392706272</v>
      </c>
      <c r="H901" s="43">
        <v>8112.4155095255664</v>
      </c>
      <c r="I901" s="43">
        <v>2059.3113966160363</v>
      </c>
      <c r="J901" s="43">
        <v>569.68645075619872</v>
      </c>
      <c r="K901" s="43">
        <v>2426.0258221626282</v>
      </c>
      <c r="L901" s="43">
        <v>324.30740469705194</v>
      </c>
      <c r="M901" s="43">
        <v>0</v>
      </c>
      <c r="N901" s="43">
        <v>4056.5929009914398</v>
      </c>
      <c r="O901" s="43">
        <v>0</v>
      </c>
      <c r="P901" s="43">
        <v>515.82810172901645</v>
      </c>
      <c r="Q901" s="43">
        <v>6654.9079543143243</v>
      </c>
      <c r="R901" s="43">
        <v>2497.4580686344493</v>
      </c>
      <c r="S901" s="43">
        <v>602.47431188172266</v>
      </c>
      <c r="T901" s="43">
        <v>2499.34818983078</v>
      </c>
      <c r="U901" s="43">
        <v>399.07773337412323</v>
      </c>
      <c r="V901" s="43">
        <v>0</v>
      </c>
      <c r="W901" s="43">
        <v>2911.0000381469727</v>
      </c>
      <c r="X901" s="43">
        <v>0</v>
      </c>
      <c r="Y901" s="43">
        <v>846.79810637201763</v>
      </c>
      <c r="Z901" s="56">
        <v>3.9377400469246462</v>
      </c>
      <c r="AA901" s="50">
        <v>3467.2848119312821</v>
      </c>
    </row>
    <row r="902" spans="2:27" x14ac:dyDescent="0.25">
      <c r="B902" s="50">
        <v>899</v>
      </c>
      <c r="C902" s="47">
        <v>7920.7895239850113</v>
      </c>
      <c r="D902" s="43">
        <v>2313.5498020887326</v>
      </c>
      <c r="E902" s="43">
        <v>549.06282413807048</v>
      </c>
      <c r="F902" s="43">
        <v>3816.5653051435947</v>
      </c>
      <c r="G902" s="43">
        <v>382.70388462943805</v>
      </c>
      <c r="H902" s="43">
        <v>7072.9995602179206</v>
      </c>
      <c r="I902" s="43">
        <v>2661.9012145412366</v>
      </c>
      <c r="J902" s="43">
        <v>845.61445497865452</v>
      </c>
      <c r="K902" s="43">
        <v>2825.2527403831482</v>
      </c>
      <c r="L902" s="43">
        <v>321.017057543021</v>
      </c>
      <c r="M902" s="43">
        <v>0</v>
      </c>
      <c r="N902" s="43">
        <v>1064.9022929668427</v>
      </c>
      <c r="O902" s="43">
        <v>0</v>
      </c>
      <c r="P902" s="43">
        <v>770.3950868311731</v>
      </c>
      <c r="Q902" s="43">
        <v>5749.0267649571706</v>
      </c>
      <c r="R902" s="43">
        <v>2699.0799212559723</v>
      </c>
      <c r="S902" s="43">
        <v>626.43192845680369</v>
      </c>
      <c r="T902" s="43">
        <v>3320.2528281509876</v>
      </c>
      <c r="U902" s="43">
        <v>390.74421534300336</v>
      </c>
      <c r="V902" s="43">
        <v>0</v>
      </c>
      <c r="W902" s="43">
        <v>2549.9169363975525</v>
      </c>
      <c r="X902" s="43">
        <v>1</v>
      </c>
      <c r="Y902" s="43">
        <v>1126.7014461274773</v>
      </c>
      <c r="Z902" s="56">
        <v>4.0497039907737031</v>
      </c>
      <c r="AA902" s="50">
        <v>3682.3029876419205</v>
      </c>
    </row>
    <row r="903" spans="2:27" x14ac:dyDescent="0.25">
      <c r="B903" s="50">
        <v>900</v>
      </c>
      <c r="C903" s="47">
        <v>5613.6741958012171</v>
      </c>
      <c r="D903" s="43">
        <v>3075.5498655586143</v>
      </c>
      <c r="E903" s="43">
        <v>572.21981756730895</v>
      </c>
      <c r="F903" s="43">
        <v>3079.79627430439</v>
      </c>
      <c r="G903" s="43">
        <v>402.12591301809539</v>
      </c>
      <c r="H903" s="43">
        <v>8831.8128208956496</v>
      </c>
      <c r="I903" s="43">
        <v>2170.9086065917859</v>
      </c>
      <c r="J903" s="43">
        <v>686.48761135697953</v>
      </c>
      <c r="K903" s="43">
        <v>3653.2990063726902</v>
      </c>
      <c r="L903" s="43">
        <v>478.64549482515565</v>
      </c>
      <c r="M903" s="43">
        <v>0</v>
      </c>
      <c r="N903" s="43">
        <v>4694.2687797546387</v>
      </c>
      <c r="O903" s="43">
        <v>0</v>
      </c>
      <c r="P903" s="43">
        <v>1149.502236646681</v>
      </c>
      <c r="Q903" s="43">
        <v>7349.2897858580509</v>
      </c>
      <c r="R903" s="43">
        <v>3095.2737161118939</v>
      </c>
      <c r="S903" s="43">
        <v>645.17820473743268</v>
      </c>
      <c r="T903" s="43">
        <v>3652.8025653958321</v>
      </c>
      <c r="U903" s="43">
        <v>388.60786301430721</v>
      </c>
      <c r="V903" s="43">
        <v>0</v>
      </c>
      <c r="W903" s="43">
        <v>1804.6487722396851</v>
      </c>
      <c r="X903" s="43">
        <v>0</v>
      </c>
      <c r="Y903" s="43">
        <v>892.20689358680499</v>
      </c>
      <c r="Z903" s="56">
        <v>3.9507082283262505</v>
      </c>
      <c r="AA903" s="50">
        <v>4083.1038899452237</v>
      </c>
    </row>
    <row r="904" spans="2:27" x14ac:dyDescent="0.25">
      <c r="B904" s="50">
        <v>901</v>
      </c>
      <c r="C904" s="47">
        <v>6548.9323678683304</v>
      </c>
      <c r="D904" s="43">
        <v>3342.9396195127438</v>
      </c>
      <c r="E904" s="43">
        <v>643.86252699286126</v>
      </c>
      <c r="F904" s="43">
        <v>3531.8948219716549</v>
      </c>
      <c r="G904" s="43">
        <v>395.11440769473393</v>
      </c>
      <c r="H904" s="43">
        <v>6920.0998204027919</v>
      </c>
      <c r="I904" s="43">
        <v>2255.3157564896455</v>
      </c>
      <c r="J904" s="43">
        <v>593.30520502804529</v>
      </c>
      <c r="K904" s="43">
        <v>2201.1062726378441</v>
      </c>
      <c r="L904" s="43">
        <v>317.71761227372292</v>
      </c>
      <c r="M904" s="43">
        <v>0</v>
      </c>
      <c r="N904" s="43">
        <v>1710.5721335411072</v>
      </c>
      <c r="O904" s="43">
        <v>0</v>
      </c>
      <c r="P904" s="43">
        <v>709.92019474782614</v>
      </c>
      <c r="Q904" s="43">
        <v>7180.3149952757749</v>
      </c>
      <c r="R904" s="43">
        <v>2655.5003524690396</v>
      </c>
      <c r="S904" s="43">
        <v>695.8013049537675</v>
      </c>
      <c r="T904" s="43">
        <v>3398.8906729221344</v>
      </c>
      <c r="U904" s="43">
        <v>371.52437442318404</v>
      </c>
      <c r="V904" s="43">
        <v>0</v>
      </c>
      <c r="W904" s="43">
        <v>3071.3911533355713</v>
      </c>
      <c r="X904" s="43">
        <v>0</v>
      </c>
      <c r="Y904" s="43">
        <v>1030.651842560902</v>
      </c>
      <c r="Z904" s="56">
        <v>3.9073142611439096</v>
      </c>
      <c r="AA904" s="50">
        <v>3916.2531287063821</v>
      </c>
    </row>
    <row r="905" spans="2:27" x14ac:dyDescent="0.25">
      <c r="B905" s="50">
        <v>902</v>
      </c>
      <c r="C905" s="47">
        <v>6919.5850621278032</v>
      </c>
      <c r="D905" s="43">
        <v>2735.1122677076924</v>
      </c>
      <c r="E905" s="43">
        <v>580.49433824873802</v>
      </c>
      <c r="F905" s="43">
        <v>3692.7691975235939</v>
      </c>
      <c r="G905" s="43">
        <v>340.33214441037052</v>
      </c>
      <c r="H905" s="43">
        <v>5556.4981676973048</v>
      </c>
      <c r="I905" s="43">
        <v>2404.6649569964029</v>
      </c>
      <c r="J905" s="43">
        <v>716.18012088561534</v>
      </c>
      <c r="K905" s="43">
        <v>2281.6782721877098</v>
      </c>
      <c r="L905" s="43">
        <v>366.33523699241687</v>
      </c>
      <c r="M905" s="43">
        <v>0</v>
      </c>
      <c r="N905" s="43">
        <v>3548.0587887763977</v>
      </c>
      <c r="O905" s="43">
        <v>0</v>
      </c>
      <c r="P905" s="43">
        <v>1012.1882173550257</v>
      </c>
      <c r="Q905" s="43">
        <v>7596.4852857319738</v>
      </c>
      <c r="R905" s="43">
        <v>3026.2626584256377</v>
      </c>
      <c r="S905" s="43">
        <v>712.70236226772704</v>
      </c>
      <c r="T905" s="43">
        <v>3656.8741963803768</v>
      </c>
      <c r="U905" s="43">
        <v>378.55102815337136</v>
      </c>
      <c r="V905" s="43">
        <v>0</v>
      </c>
      <c r="W905" s="43">
        <v>3538.254471540451</v>
      </c>
      <c r="X905" s="43">
        <v>0</v>
      </c>
      <c r="Y905" s="43">
        <v>854.88994157617412</v>
      </c>
      <c r="Z905" s="56">
        <v>3.8428385937088416</v>
      </c>
      <c r="AA905" s="50">
        <v>4260.0996975933485</v>
      </c>
    </row>
    <row r="906" spans="2:27" x14ac:dyDescent="0.25">
      <c r="B906" s="50">
        <v>903</v>
      </c>
      <c r="C906" s="47">
        <v>10164.051454567414</v>
      </c>
      <c r="D906" s="43">
        <v>2528.9235987821949</v>
      </c>
      <c r="E906" s="43">
        <v>695.56159406633901</v>
      </c>
      <c r="F906" s="43">
        <v>2990.2845774590969</v>
      </c>
      <c r="G906" s="43">
        <v>440.28462435541223</v>
      </c>
      <c r="H906" s="43">
        <v>6834.9932480332809</v>
      </c>
      <c r="I906" s="43">
        <v>2552.6618325038839</v>
      </c>
      <c r="J906" s="43">
        <v>708.78563328756172</v>
      </c>
      <c r="K906" s="43">
        <v>3158.6371795833111</v>
      </c>
      <c r="L906" s="43">
        <v>441.27699090104375</v>
      </c>
      <c r="M906" s="43">
        <v>0</v>
      </c>
      <c r="N906" s="43">
        <v>4932.4162969589233</v>
      </c>
      <c r="O906" s="43">
        <v>0</v>
      </c>
      <c r="P906" s="43">
        <v>1016.8294576643762</v>
      </c>
      <c r="Q906" s="43">
        <v>6097.9104024655844</v>
      </c>
      <c r="R906" s="43">
        <v>2434.0340087444279</v>
      </c>
      <c r="S906" s="43">
        <v>640.74368650126326</v>
      </c>
      <c r="T906" s="43">
        <v>2073.5860887169838</v>
      </c>
      <c r="U906" s="43">
        <v>341.59102155827367</v>
      </c>
      <c r="V906" s="43">
        <v>0</v>
      </c>
      <c r="W906" s="43">
        <v>4845.393651008606</v>
      </c>
      <c r="X906" s="43">
        <v>0</v>
      </c>
      <c r="Y906" s="43">
        <v>1249.6445579469055</v>
      </c>
      <c r="Z906" s="56">
        <v>4.1464859019846978</v>
      </c>
      <c r="AA906" s="50">
        <v>3035.7911507576582</v>
      </c>
    </row>
    <row r="907" spans="2:27" x14ac:dyDescent="0.25">
      <c r="B907" s="50">
        <v>904</v>
      </c>
      <c r="C907" s="47">
        <v>9513.4828322308094</v>
      </c>
      <c r="D907" s="43">
        <v>3304.6417762415094</v>
      </c>
      <c r="E907" s="43">
        <v>617.93779552700812</v>
      </c>
      <c r="F907" s="43">
        <v>2459.6709197759628</v>
      </c>
      <c r="G907" s="43">
        <v>454.64600394826323</v>
      </c>
      <c r="H907" s="43">
        <v>6054.8152900497062</v>
      </c>
      <c r="I907" s="43">
        <v>2321.2702656829129</v>
      </c>
      <c r="J907" s="43">
        <v>587.06034560295757</v>
      </c>
      <c r="K907" s="43">
        <v>2897.3977941274643</v>
      </c>
      <c r="L907" s="43">
        <v>384.17100462991692</v>
      </c>
      <c r="M907" s="43">
        <v>0</v>
      </c>
      <c r="N907" s="43">
        <v>4367.2689700126648</v>
      </c>
      <c r="O907" s="43">
        <v>0</v>
      </c>
      <c r="P907" s="43">
        <v>602.71264051702428</v>
      </c>
      <c r="Q907" s="43">
        <v>8575.3513696999689</v>
      </c>
      <c r="R907" s="43">
        <v>2945.7886288547934</v>
      </c>
      <c r="S907" s="43">
        <v>661.21846615124787</v>
      </c>
      <c r="T907" s="43">
        <v>2882.6830419898033</v>
      </c>
      <c r="U907" s="43">
        <v>368.79607241114502</v>
      </c>
      <c r="V907" s="43">
        <v>1</v>
      </c>
      <c r="W907" s="43">
        <v>4409.8863651752472</v>
      </c>
      <c r="X907" s="43">
        <v>0</v>
      </c>
      <c r="Y907" s="43">
        <v>771.49513921956145</v>
      </c>
      <c r="Z907" s="56">
        <v>4.0102720705739205</v>
      </c>
      <c r="AA907" s="50">
        <v>5197.5834999392455</v>
      </c>
    </row>
    <row r="908" spans="2:27" x14ac:dyDescent="0.25">
      <c r="B908" s="50">
        <v>905</v>
      </c>
      <c r="C908" s="47">
        <v>7771.1405869122536</v>
      </c>
      <c r="D908" s="43">
        <v>3219.2755356564762</v>
      </c>
      <c r="E908" s="43">
        <v>740.47520383743347</v>
      </c>
      <c r="F908" s="43">
        <v>2471.635655015707</v>
      </c>
      <c r="G908" s="43">
        <v>438.69528338844009</v>
      </c>
      <c r="H908" s="43">
        <v>10911.967108101437</v>
      </c>
      <c r="I908" s="43">
        <v>3248.3729233991426</v>
      </c>
      <c r="J908" s="43">
        <v>624.08479686800706</v>
      </c>
      <c r="K908" s="43">
        <v>1860.3337714076042</v>
      </c>
      <c r="L908" s="43">
        <v>347.65115399525371</v>
      </c>
      <c r="M908" s="43">
        <v>0</v>
      </c>
      <c r="N908" s="43">
        <v>2391.0875511169434</v>
      </c>
      <c r="O908" s="43">
        <v>0</v>
      </c>
      <c r="P908" s="43">
        <v>1390.7519311151939</v>
      </c>
      <c r="Q908" s="43">
        <v>7795.6151023063749</v>
      </c>
      <c r="R908" s="43">
        <v>2334.3368289214582</v>
      </c>
      <c r="S908" s="43">
        <v>557.98999508645943</v>
      </c>
      <c r="T908" s="43">
        <v>1791.5882541239262</v>
      </c>
      <c r="U908" s="43">
        <v>456.95059543540299</v>
      </c>
      <c r="V908" s="43">
        <v>0</v>
      </c>
      <c r="W908" s="43">
        <v>1837.2605829238892</v>
      </c>
      <c r="X908" s="43">
        <v>0</v>
      </c>
      <c r="Y908" s="43">
        <v>602.70362863375226</v>
      </c>
      <c r="Z908" s="56">
        <v>4.007541020865947</v>
      </c>
      <c r="AA908" s="50">
        <v>3477.5640981117735</v>
      </c>
    </row>
    <row r="909" spans="2:27" x14ac:dyDescent="0.25">
      <c r="B909" s="50">
        <v>906</v>
      </c>
      <c r="C909" s="47">
        <v>8086.0085953704292</v>
      </c>
      <c r="D909" s="43">
        <v>2196.4101735291106</v>
      </c>
      <c r="E909" s="43">
        <v>531.3396792804017</v>
      </c>
      <c r="F909" s="43">
        <v>3418.6554282903671</v>
      </c>
      <c r="G909" s="43">
        <v>437.0473455296891</v>
      </c>
      <c r="H909" s="43">
        <v>7359.7498570125499</v>
      </c>
      <c r="I909" s="43">
        <v>2723.9901630280242</v>
      </c>
      <c r="J909" s="43">
        <v>642.17650535396888</v>
      </c>
      <c r="K909" s="43">
        <v>2283.067434579134</v>
      </c>
      <c r="L909" s="43">
        <v>414.1267893438968</v>
      </c>
      <c r="M909" s="43">
        <v>0</v>
      </c>
      <c r="N909" s="43">
        <v>4742.268443107605</v>
      </c>
      <c r="O909" s="43">
        <v>0</v>
      </c>
      <c r="P909" s="43">
        <v>694.59045364407302</v>
      </c>
      <c r="Q909" s="43">
        <v>5845.9402102180184</v>
      </c>
      <c r="R909" s="43">
        <v>2470.5903611999438</v>
      </c>
      <c r="S909" s="43">
        <v>579.55783971032281</v>
      </c>
      <c r="T909" s="43">
        <v>2047.0979528129101</v>
      </c>
      <c r="U909" s="43">
        <v>456.69746784083111</v>
      </c>
      <c r="V909" s="43">
        <v>1</v>
      </c>
      <c r="W909" s="43">
        <v>2378.6877806186676</v>
      </c>
      <c r="X909" s="43">
        <v>0</v>
      </c>
      <c r="Y909" s="43">
        <v>729.74303037309494</v>
      </c>
      <c r="Z909" s="56">
        <v>3.8368404438696584</v>
      </c>
      <c r="AA909" s="50">
        <v>3851.7555860351904</v>
      </c>
    </row>
    <row r="910" spans="2:27" x14ac:dyDescent="0.25">
      <c r="B910" s="50">
        <v>907</v>
      </c>
      <c r="C910" s="47">
        <v>6712.5949749314532</v>
      </c>
      <c r="D910" s="43">
        <v>2276.5718160368374</v>
      </c>
      <c r="E910" s="43">
        <v>643.89246596767453</v>
      </c>
      <c r="F910" s="43">
        <v>3749.7131991386414</v>
      </c>
      <c r="G910" s="43">
        <v>457.33665165131686</v>
      </c>
      <c r="H910" s="43">
        <v>6326.5631258930862</v>
      </c>
      <c r="I910" s="43">
        <v>2103.4407007556902</v>
      </c>
      <c r="J910" s="43">
        <v>539.6781050574574</v>
      </c>
      <c r="K910" s="43">
        <v>1632.2907713055611</v>
      </c>
      <c r="L910" s="43">
        <v>439.77270342074496</v>
      </c>
      <c r="M910" s="43">
        <v>0</v>
      </c>
      <c r="N910" s="43">
        <v>4660.5758228302002</v>
      </c>
      <c r="O910" s="43">
        <v>0</v>
      </c>
      <c r="P910" s="43">
        <v>851.55863698615065</v>
      </c>
      <c r="Q910" s="43">
        <v>6742.7168899974331</v>
      </c>
      <c r="R910" s="43">
        <v>2131.9445456528192</v>
      </c>
      <c r="S910" s="43">
        <v>530.35096774608087</v>
      </c>
      <c r="T910" s="43">
        <v>1609.9323374032974</v>
      </c>
      <c r="U910" s="43">
        <v>388.03513449795776</v>
      </c>
      <c r="V910" s="43">
        <v>0</v>
      </c>
      <c r="W910" s="43">
        <v>1226.2006514072418</v>
      </c>
      <c r="X910" s="43">
        <v>0</v>
      </c>
      <c r="Y910" s="43">
        <v>1214.043970067449</v>
      </c>
      <c r="Z910" s="56">
        <v>4.3558227602857</v>
      </c>
      <c r="AA910" s="50">
        <v>2847.4482452275151</v>
      </c>
    </row>
    <row r="911" spans="2:27" x14ac:dyDescent="0.25">
      <c r="B911" s="50">
        <v>908</v>
      </c>
      <c r="C911" s="47">
        <v>8077.4173531189135</v>
      </c>
      <c r="D911" s="43">
        <v>2296.4409330833332</v>
      </c>
      <c r="E911" s="43">
        <v>544.54110189026505</v>
      </c>
      <c r="F911" s="43">
        <v>2686.2960965931416</v>
      </c>
      <c r="G911" s="43">
        <v>377.92177091610654</v>
      </c>
      <c r="H911" s="43">
        <v>9426.2108644738655</v>
      </c>
      <c r="I911" s="43">
        <v>3259.5395344432272</v>
      </c>
      <c r="J911" s="43">
        <v>512.06183187973579</v>
      </c>
      <c r="K911" s="43">
        <v>2603.3558447659016</v>
      </c>
      <c r="L911" s="43">
        <v>421.62167157753345</v>
      </c>
      <c r="M911" s="43">
        <v>1</v>
      </c>
      <c r="N911" s="43">
        <v>4467.3096210956573</v>
      </c>
      <c r="O911" s="43">
        <v>0</v>
      </c>
      <c r="P911" s="43">
        <v>722.49369190328605</v>
      </c>
      <c r="Q911" s="43">
        <v>8180.8000750220344</v>
      </c>
      <c r="R911" s="43">
        <v>2822.1944870962998</v>
      </c>
      <c r="S911" s="43">
        <v>552.61137733303212</v>
      </c>
      <c r="T911" s="43">
        <v>2244.8460134863853</v>
      </c>
      <c r="U911" s="43">
        <v>387.83012909089177</v>
      </c>
      <c r="V911" s="43">
        <v>0</v>
      </c>
      <c r="W911" s="43">
        <v>4940.6704893112183</v>
      </c>
      <c r="X911" s="43">
        <v>0</v>
      </c>
      <c r="Y911" s="43">
        <v>994.82487398008743</v>
      </c>
      <c r="Z911" s="56">
        <v>4.0266634884592625</v>
      </c>
      <c r="AA911" s="50">
        <v>3771.9273352639143</v>
      </c>
    </row>
    <row r="912" spans="2:27" x14ac:dyDescent="0.25">
      <c r="B912" s="50">
        <v>909</v>
      </c>
      <c r="C912" s="47">
        <v>8820.0267287405386</v>
      </c>
      <c r="D912" s="43">
        <v>2556.2549177415549</v>
      </c>
      <c r="E912" s="43">
        <v>640.91682485050421</v>
      </c>
      <c r="F912" s="43">
        <v>2430.1256619393826</v>
      </c>
      <c r="G912" s="43">
        <v>363.08180986665576</v>
      </c>
      <c r="H912" s="43">
        <v>8470.7563891062618</v>
      </c>
      <c r="I912" s="43">
        <v>2548.328407054888</v>
      </c>
      <c r="J912" s="43">
        <v>750.9327117412879</v>
      </c>
      <c r="K912" s="43">
        <v>3682.5128991901875</v>
      </c>
      <c r="L912" s="43">
        <v>427.86297326670154</v>
      </c>
      <c r="M912" s="43">
        <v>0</v>
      </c>
      <c r="N912" s="43">
        <v>3903.5475716590881</v>
      </c>
      <c r="O912" s="43">
        <v>0</v>
      </c>
      <c r="P912" s="43">
        <v>568.90627770430501</v>
      </c>
      <c r="Q912" s="43">
        <v>6421.2652395604928</v>
      </c>
      <c r="R912" s="43">
        <v>3108.0239645417669</v>
      </c>
      <c r="S912" s="43">
        <v>750.47684128737694</v>
      </c>
      <c r="T912" s="43">
        <v>3370.9062732756138</v>
      </c>
      <c r="U912" s="43">
        <v>351.04454467826133</v>
      </c>
      <c r="V912" s="43">
        <v>0</v>
      </c>
      <c r="W912" s="43">
        <v>1591.3933959007263</v>
      </c>
      <c r="X912" s="43">
        <v>1</v>
      </c>
      <c r="Y912" s="43">
        <v>576.81482761365328</v>
      </c>
      <c r="Z912" s="56">
        <v>3.9601149202684143</v>
      </c>
      <c r="AA912" s="50">
        <v>3933.8584875969359</v>
      </c>
    </row>
    <row r="913" spans="2:27" x14ac:dyDescent="0.25">
      <c r="B913" s="50">
        <v>910</v>
      </c>
      <c r="C913" s="47">
        <v>8039.9144909608967</v>
      </c>
      <c r="D913" s="43">
        <v>2287.0779880722193</v>
      </c>
      <c r="E913" s="43">
        <v>656.54629594621792</v>
      </c>
      <c r="F913" s="43">
        <v>3368.0492389202118</v>
      </c>
      <c r="G913" s="43">
        <v>324.7329571010074</v>
      </c>
      <c r="H913" s="43">
        <v>5801.3530059750892</v>
      </c>
      <c r="I913" s="43">
        <v>2879.478305767122</v>
      </c>
      <c r="J913" s="43">
        <v>604.04151576792401</v>
      </c>
      <c r="K913" s="43">
        <v>2812.34569221735</v>
      </c>
      <c r="L913" s="43">
        <v>440.30352707966847</v>
      </c>
      <c r="M913" s="43">
        <v>0</v>
      </c>
      <c r="N913" s="43">
        <v>3076.4934720993042</v>
      </c>
      <c r="O913" s="43">
        <v>1</v>
      </c>
      <c r="P913" s="43">
        <v>760.13403886634592</v>
      </c>
      <c r="Q913" s="43">
        <v>6450.1664352809003</v>
      </c>
      <c r="R913" s="43">
        <v>2607.4164706028696</v>
      </c>
      <c r="S913" s="43">
        <v>638.92483521919564</v>
      </c>
      <c r="T913" s="43">
        <v>2899.6173882484436</v>
      </c>
      <c r="U913" s="43">
        <v>395.05982454221038</v>
      </c>
      <c r="V913" s="43">
        <v>0</v>
      </c>
      <c r="W913" s="43">
        <v>3647.9198589324951</v>
      </c>
      <c r="X913" s="43">
        <v>0</v>
      </c>
      <c r="Y913" s="43">
        <v>769.49119367333537</v>
      </c>
      <c r="Z913" s="56">
        <v>3.9601744573915814</v>
      </c>
      <c r="AA913" s="50">
        <v>3532.971868898192</v>
      </c>
    </row>
    <row r="914" spans="2:27" x14ac:dyDescent="0.25">
      <c r="B914" s="50">
        <v>911</v>
      </c>
      <c r="C914" s="47">
        <v>9718.9163318737919</v>
      </c>
      <c r="D914" s="43">
        <v>2898.0679261000073</v>
      </c>
      <c r="E914" s="43">
        <v>737.03295219936774</v>
      </c>
      <c r="F914" s="43">
        <v>3886.1905010044575</v>
      </c>
      <c r="G914" s="43">
        <v>428.73283843942795</v>
      </c>
      <c r="H914" s="43">
        <v>5400.9148297806369</v>
      </c>
      <c r="I914" s="43">
        <v>2376.8549167031319</v>
      </c>
      <c r="J914" s="43">
        <v>568.07162937749956</v>
      </c>
      <c r="K914" s="43">
        <v>3833.4071065485477</v>
      </c>
      <c r="L914" s="43">
        <v>389.36407619648355</v>
      </c>
      <c r="M914" s="43">
        <v>0</v>
      </c>
      <c r="N914" s="43">
        <v>4021.6391696929932</v>
      </c>
      <c r="O914" s="43">
        <v>0</v>
      </c>
      <c r="P914" s="43">
        <v>948.80147878037383</v>
      </c>
      <c r="Q914" s="43">
        <v>6826.9813653850861</v>
      </c>
      <c r="R914" s="43">
        <v>2913.7365674145371</v>
      </c>
      <c r="S914" s="43">
        <v>669.32720247127031</v>
      </c>
      <c r="T914" s="43">
        <v>3350.3881527483463</v>
      </c>
      <c r="U914" s="43">
        <v>332.94375036354722</v>
      </c>
      <c r="V914" s="43">
        <v>0</v>
      </c>
      <c r="W914" s="43">
        <v>3546.9673073291779</v>
      </c>
      <c r="X914" s="43">
        <v>0</v>
      </c>
      <c r="Y914" s="43">
        <v>610.10965042039675</v>
      </c>
      <c r="Z914" s="56">
        <v>4.0090891796475674</v>
      </c>
      <c r="AA914" s="50">
        <v>3764.7895474626539</v>
      </c>
    </row>
    <row r="915" spans="2:27" x14ac:dyDescent="0.25">
      <c r="B915" s="50">
        <v>912</v>
      </c>
      <c r="C915" s="47">
        <v>5985.6119500396226</v>
      </c>
      <c r="D915" s="43">
        <v>2471.0371028444506</v>
      </c>
      <c r="E915" s="43">
        <v>587.89012833868628</v>
      </c>
      <c r="F915" s="43">
        <v>2396.6044165194035</v>
      </c>
      <c r="G915" s="43">
        <v>454.23180584478212</v>
      </c>
      <c r="H915" s="43">
        <v>6299.8593408749721</v>
      </c>
      <c r="I915" s="43">
        <v>2347.3467487837815</v>
      </c>
      <c r="J915" s="43">
        <v>767.59855560249434</v>
      </c>
      <c r="K915" s="43">
        <v>2982.0609423518181</v>
      </c>
      <c r="L915" s="43">
        <v>369.96084637797901</v>
      </c>
      <c r="M915" s="43">
        <v>1</v>
      </c>
      <c r="N915" s="43">
        <v>1895.5787057876587</v>
      </c>
      <c r="O915" s="43">
        <v>0</v>
      </c>
      <c r="P915" s="43">
        <v>983.53409591503305</v>
      </c>
      <c r="Q915" s="43">
        <v>8402.8802656168937</v>
      </c>
      <c r="R915" s="43">
        <v>2599.0250534094994</v>
      </c>
      <c r="S915" s="43">
        <v>707.9893875569046</v>
      </c>
      <c r="T915" s="43">
        <v>3516.4248524606228</v>
      </c>
      <c r="U915" s="43">
        <v>398.29865560294729</v>
      </c>
      <c r="V915" s="43">
        <v>0</v>
      </c>
      <c r="W915" s="43">
        <v>3208.8374884128571</v>
      </c>
      <c r="X915" s="43">
        <v>0</v>
      </c>
      <c r="Y915" s="43">
        <v>901.35572728323461</v>
      </c>
      <c r="Z915" s="56">
        <v>4.0276000728633186</v>
      </c>
      <c r="AA915" s="50">
        <v>4127.6735311080729</v>
      </c>
    </row>
    <row r="916" spans="2:27" x14ac:dyDescent="0.25">
      <c r="B916" s="50">
        <v>913</v>
      </c>
      <c r="C916" s="47">
        <v>9137.3521351465788</v>
      </c>
      <c r="D916" s="43">
        <v>2456.784762579081</v>
      </c>
      <c r="E916" s="43">
        <v>665.2449408016389</v>
      </c>
      <c r="F916" s="43">
        <v>2318.2714086771011</v>
      </c>
      <c r="G916" s="43">
        <v>357.02348389525059</v>
      </c>
      <c r="H916" s="43">
        <v>7281.8656384070991</v>
      </c>
      <c r="I916" s="43">
        <v>3164.7725411610145</v>
      </c>
      <c r="J916" s="43">
        <v>618.91165878570746</v>
      </c>
      <c r="K916" s="43">
        <v>3802.2471913695335</v>
      </c>
      <c r="L916" s="43">
        <v>419.79752040944999</v>
      </c>
      <c r="M916" s="43">
        <v>0</v>
      </c>
      <c r="N916" s="43">
        <v>2123.8869597911835</v>
      </c>
      <c r="O916" s="43">
        <v>0</v>
      </c>
      <c r="P916" s="43">
        <v>922.70483852598261</v>
      </c>
      <c r="Q916" s="43">
        <v>9716.6132112138112</v>
      </c>
      <c r="R916" s="43">
        <v>2033.862003192892</v>
      </c>
      <c r="S916" s="43">
        <v>515.99087863697332</v>
      </c>
      <c r="T916" s="43">
        <v>1589.8721474409103</v>
      </c>
      <c r="U916" s="43">
        <v>430.59106999560896</v>
      </c>
      <c r="V916" s="43">
        <v>0</v>
      </c>
      <c r="W916" s="43">
        <v>2566.4327416419983</v>
      </c>
      <c r="X916" s="43">
        <v>0</v>
      </c>
      <c r="Y916" s="43">
        <v>746.92102648971354</v>
      </c>
      <c r="Z916" s="56">
        <v>4.2380378477085685</v>
      </c>
      <c r="AA916" s="50">
        <v>3607.0771096925355</v>
      </c>
    </row>
    <row r="917" spans="2:27" x14ac:dyDescent="0.25">
      <c r="B917" s="50">
        <v>914</v>
      </c>
      <c r="C917" s="47">
        <v>7326.296366613492</v>
      </c>
      <c r="D917" s="43">
        <v>2716.0994476678698</v>
      </c>
      <c r="E917" s="43">
        <v>707.62446530991303</v>
      </c>
      <c r="F917" s="43">
        <v>2918.8452225923538</v>
      </c>
      <c r="G917" s="43">
        <v>445.83958418740463</v>
      </c>
      <c r="H917" s="43">
        <v>9136.9450208328963</v>
      </c>
      <c r="I917" s="43">
        <v>3455.7503878428261</v>
      </c>
      <c r="J917" s="43">
        <v>645.72318323860532</v>
      </c>
      <c r="K917" s="43">
        <v>2526.4368188381195</v>
      </c>
      <c r="L917" s="43">
        <v>390.22281515005085</v>
      </c>
      <c r="M917" s="43">
        <v>0</v>
      </c>
      <c r="N917" s="43">
        <v>3655.0378637313843</v>
      </c>
      <c r="O917" s="43">
        <v>0</v>
      </c>
      <c r="P917" s="43">
        <v>1052.0465808048466</v>
      </c>
      <c r="Q917" s="43">
        <v>6360.4045533736362</v>
      </c>
      <c r="R917" s="43">
        <v>2486.5414534440356</v>
      </c>
      <c r="S917" s="43">
        <v>571.77152832681611</v>
      </c>
      <c r="T917" s="43">
        <v>2032.1316434442997</v>
      </c>
      <c r="U917" s="43">
        <v>398.50712244428843</v>
      </c>
      <c r="V917" s="43">
        <v>0</v>
      </c>
      <c r="W917" s="43">
        <v>3874.1657311916351</v>
      </c>
      <c r="X917" s="43">
        <v>0</v>
      </c>
      <c r="Y917" s="43">
        <v>1004.4491624705302</v>
      </c>
      <c r="Z917" s="56">
        <v>3.9553481317325008</v>
      </c>
      <c r="AA917" s="50">
        <v>3248.603124955494</v>
      </c>
    </row>
    <row r="918" spans="2:27" x14ac:dyDescent="0.25">
      <c r="B918" s="50">
        <v>915</v>
      </c>
      <c r="C918" s="47">
        <v>5707.4668312783997</v>
      </c>
      <c r="D918" s="43">
        <v>2272.0231290631077</v>
      </c>
      <c r="E918" s="43">
        <v>576.17282959976808</v>
      </c>
      <c r="F918" s="43">
        <v>3497.1738065779209</v>
      </c>
      <c r="G918" s="43">
        <v>470.40025530474821</v>
      </c>
      <c r="H918" s="43">
        <v>6709.936608712509</v>
      </c>
      <c r="I918" s="43">
        <v>2467.6477077319487</v>
      </c>
      <c r="J918" s="43">
        <v>521.10623583693371</v>
      </c>
      <c r="K918" s="43">
        <v>1917.9878632724285</v>
      </c>
      <c r="L918" s="43">
        <v>446.61758431960743</v>
      </c>
      <c r="M918" s="43">
        <v>0</v>
      </c>
      <c r="N918" s="43">
        <v>1721.1900365352631</v>
      </c>
      <c r="O918" s="43">
        <v>0</v>
      </c>
      <c r="P918" s="43">
        <v>1213.5704342952054</v>
      </c>
      <c r="Q918" s="43">
        <v>8098.8230924226973</v>
      </c>
      <c r="R918" s="43">
        <v>3203.7267234270839</v>
      </c>
      <c r="S918" s="43">
        <v>644.72068429428452</v>
      </c>
      <c r="T918" s="43">
        <v>3257.277357429266</v>
      </c>
      <c r="U918" s="43">
        <v>391.69518128874535</v>
      </c>
      <c r="V918" s="43">
        <v>0</v>
      </c>
      <c r="W918" s="43">
        <v>2796.8764390945435</v>
      </c>
      <c r="X918" s="43">
        <v>0</v>
      </c>
      <c r="Y918" s="43">
        <v>1327.8108424250279</v>
      </c>
      <c r="Z918" s="56">
        <v>3.8943678650517684</v>
      </c>
      <c r="AA918" s="50">
        <v>4261.6012698228915</v>
      </c>
    </row>
    <row r="919" spans="2:27" x14ac:dyDescent="0.25">
      <c r="B919" s="50">
        <v>916</v>
      </c>
      <c r="C919" s="47">
        <v>6390.524560986516</v>
      </c>
      <c r="D919" s="43">
        <v>2497.2240765568699</v>
      </c>
      <c r="E919" s="43">
        <v>625.77113189808222</v>
      </c>
      <c r="F919" s="43">
        <v>2300.4405288398266</v>
      </c>
      <c r="G919" s="43">
        <v>443.46966053194166</v>
      </c>
      <c r="H919" s="43">
        <v>6679.2546384397338</v>
      </c>
      <c r="I919" s="43">
        <v>2084.9662890764121</v>
      </c>
      <c r="J919" s="43">
        <v>626.03369324684672</v>
      </c>
      <c r="K919" s="43">
        <v>3285.5733406543732</v>
      </c>
      <c r="L919" s="43">
        <v>443.04233870318319</v>
      </c>
      <c r="M919" s="43">
        <v>0</v>
      </c>
      <c r="N919" s="43">
        <v>4951.5636558532715</v>
      </c>
      <c r="O919" s="43">
        <v>1</v>
      </c>
      <c r="P919" s="43">
        <v>747.32903435420008</v>
      </c>
      <c r="Q919" s="43">
        <v>9357.5581262160449</v>
      </c>
      <c r="R919" s="43">
        <v>3092.2972797497887</v>
      </c>
      <c r="S919" s="43">
        <v>705.99198490255799</v>
      </c>
      <c r="T919" s="43">
        <v>2847.0080308616161</v>
      </c>
      <c r="U919" s="43">
        <v>389.52684175323128</v>
      </c>
      <c r="V919" s="43">
        <v>0</v>
      </c>
      <c r="W919" s="43">
        <v>2788.8487935066223</v>
      </c>
      <c r="X919" s="43">
        <v>0</v>
      </c>
      <c r="Y919" s="43">
        <v>869.56284714118908</v>
      </c>
      <c r="Z919" s="56">
        <v>4.0534800554705992</v>
      </c>
      <c r="AA919" s="50">
        <v>4290.728466767805</v>
      </c>
    </row>
    <row r="920" spans="2:27" x14ac:dyDescent="0.25">
      <c r="B920" s="50">
        <v>917</v>
      </c>
      <c r="C920" s="47">
        <v>7112.7551687304285</v>
      </c>
      <c r="D920" s="43">
        <v>2787.4967037544379</v>
      </c>
      <c r="E920" s="43">
        <v>698.91387853957644</v>
      </c>
      <c r="F920" s="43">
        <v>2607.5710117816925</v>
      </c>
      <c r="G920" s="43">
        <v>415.92559673055911</v>
      </c>
      <c r="H920" s="43">
        <v>6105.3753236224311</v>
      </c>
      <c r="I920" s="43">
        <v>2614.9230331800554</v>
      </c>
      <c r="J920" s="43">
        <v>665.68823685364714</v>
      </c>
      <c r="K920" s="43">
        <v>1568.4316919744015</v>
      </c>
      <c r="L920" s="43">
        <v>377.12127843124705</v>
      </c>
      <c r="M920" s="43">
        <v>0</v>
      </c>
      <c r="N920" s="43">
        <v>3532.4297938346863</v>
      </c>
      <c r="O920" s="43">
        <v>0</v>
      </c>
      <c r="P920" s="43">
        <v>1073.1715348108828</v>
      </c>
      <c r="Q920" s="43">
        <v>6355.2827164356331</v>
      </c>
      <c r="R920" s="43">
        <v>2639.9599422874348</v>
      </c>
      <c r="S920" s="43">
        <v>640.27852344926271</v>
      </c>
      <c r="T920" s="43">
        <v>3160.8521266281605</v>
      </c>
      <c r="U920" s="43">
        <v>372.26076106562743</v>
      </c>
      <c r="V920" s="43">
        <v>0</v>
      </c>
      <c r="W920" s="43">
        <v>4470.5653357505798</v>
      </c>
      <c r="X920" s="43">
        <v>0</v>
      </c>
      <c r="Y920" s="43">
        <v>1312.2374175959753</v>
      </c>
      <c r="Z920" s="56">
        <v>4.212050858061219</v>
      </c>
      <c r="AA920" s="50">
        <v>3363.8326191502474</v>
      </c>
    </row>
    <row r="921" spans="2:27" x14ac:dyDescent="0.25">
      <c r="B921" s="50">
        <v>918</v>
      </c>
      <c r="C921" s="47">
        <v>9554.9436207650397</v>
      </c>
      <c r="D921" s="43">
        <v>2671.7227901573024</v>
      </c>
      <c r="E921" s="43">
        <v>544.66901916503718</v>
      </c>
      <c r="F921" s="43">
        <v>1661.4069823920727</v>
      </c>
      <c r="G921" s="43">
        <v>437.28738804636203</v>
      </c>
      <c r="H921" s="43">
        <v>6883.5211864050643</v>
      </c>
      <c r="I921" s="43">
        <v>2783.6488889801221</v>
      </c>
      <c r="J921" s="43">
        <v>722.26758261968553</v>
      </c>
      <c r="K921" s="43">
        <v>1752.1630147099495</v>
      </c>
      <c r="L921" s="43">
        <v>397.3943812347552</v>
      </c>
      <c r="M921" s="43">
        <v>1</v>
      </c>
      <c r="N921" s="43">
        <v>2561.6446135044098</v>
      </c>
      <c r="O921" s="43">
        <v>1</v>
      </c>
      <c r="P921" s="43">
        <v>522.86209246926649</v>
      </c>
      <c r="Q921" s="43">
        <v>7682.6288833406361</v>
      </c>
      <c r="R921" s="43">
        <v>2684.4115888525575</v>
      </c>
      <c r="S921" s="43">
        <v>660.65366122640239</v>
      </c>
      <c r="T921" s="43">
        <v>3062.78738707304</v>
      </c>
      <c r="U921" s="43">
        <v>401.55445413843302</v>
      </c>
      <c r="V921" s="43">
        <v>0</v>
      </c>
      <c r="W921" s="43">
        <v>3382.6954436302185</v>
      </c>
      <c r="X921" s="43">
        <v>1</v>
      </c>
      <c r="Y921" s="43">
        <v>976.20127426199747</v>
      </c>
      <c r="Z921" s="56">
        <v>4.237151888048861</v>
      </c>
      <c r="AA921" s="50">
        <v>3886.6289630406477</v>
      </c>
    </row>
    <row r="922" spans="2:27" x14ac:dyDescent="0.25">
      <c r="B922" s="50">
        <v>919</v>
      </c>
      <c r="C922" s="47">
        <v>5782.7508598919421</v>
      </c>
      <c r="D922" s="43">
        <v>3322.9153415897608</v>
      </c>
      <c r="E922" s="43">
        <v>696.64177627687548</v>
      </c>
      <c r="F922" s="43">
        <v>3485.250154286623</v>
      </c>
      <c r="G922" s="43">
        <v>353.42163984808815</v>
      </c>
      <c r="H922" s="43">
        <v>5697.3403062342959</v>
      </c>
      <c r="I922" s="43">
        <v>2378.6351695517105</v>
      </c>
      <c r="J922" s="43">
        <v>671.54587806692427</v>
      </c>
      <c r="K922" s="43">
        <v>2094.7010435163975</v>
      </c>
      <c r="L922" s="43">
        <v>335.09772305739546</v>
      </c>
      <c r="M922" s="43">
        <v>0</v>
      </c>
      <c r="N922" s="43">
        <v>2204.9847798347473</v>
      </c>
      <c r="O922" s="43">
        <v>0</v>
      </c>
      <c r="P922" s="43">
        <v>667.40035262474703</v>
      </c>
      <c r="Q922" s="43">
        <v>8500.1515105715789</v>
      </c>
      <c r="R922" s="43">
        <v>3180.3497498711749</v>
      </c>
      <c r="S922" s="43">
        <v>696.65741104414178</v>
      </c>
      <c r="T922" s="43">
        <v>3089.3715554475784</v>
      </c>
      <c r="U922" s="43">
        <v>427.48829754729616</v>
      </c>
      <c r="V922" s="43">
        <v>1</v>
      </c>
      <c r="W922" s="43">
        <v>2423.4377722740173</v>
      </c>
      <c r="X922" s="43">
        <v>0</v>
      </c>
      <c r="Y922" s="43">
        <v>1033.158869679668</v>
      </c>
      <c r="Z922" s="56">
        <v>3.8232416275709546</v>
      </c>
      <c r="AA922" s="50">
        <v>5052.6380957587753</v>
      </c>
    </row>
    <row r="923" spans="2:27" x14ac:dyDescent="0.25">
      <c r="B923" s="50">
        <v>920</v>
      </c>
      <c r="C923" s="47">
        <v>8338.415173031206</v>
      </c>
      <c r="D923" s="43">
        <v>3117.6078073583867</v>
      </c>
      <c r="E923" s="43">
        <v>604.99150766945297</v>
      </c>
      <c r="F923" s="43">
        <v>1625.3293891251087</v>
      </c>
      <c r="G923" s="43">
        <v>377.30667414144574</v>
      </c>
      <c r="H923" s="43">
        <v>7742.1523337374656</v>
      </c>
      <c r="I923" s="43">
        <v>2409.1988133904119</v>
      </c>
      <c r="J923" s="43">
        <v>745.25380741016352</v>
      </c>
      <c r="K923" s="43">
        <v>3201.3161882758141</v>
      </c>
      <c r="L923" s="43">
        <v>396.84157765913892</v>
      </c>
      <c r="M923" s="43">
        <v>0</v>
      </c>
      <c r="N923" s="43">
        <v>1760.0900919437408</v>
      </c>
      <c r="O923" s="43">
        <v>0</v>
      </c>
      <c r="P923" s="43">
        <v>816.47560812560755</v>
      </c>
      <c r="Q923" s="43">
        <v>7701.5186934940857</v>
      </c>
      <c r="R923" s="43">
        <v>2876.8081916567235</v>
      </c>
      <c r="S923" s="43">
        <v>685.8547181906406</v>
      </c>
      <c r="T923" s="43">
        <v>3267.3601023852825</v>
      </c>
      <c r="U923" s="43">
        <v>396.48400897791737</v>
      </c>
      <c r="V923" s="43">
        <v>1</v>
      </c>
      <c r="W923" s="43">
        <v>3010.2985074520111</v>
      </c>
      <c r="X923" s="43">
        <v>0</v>
      </c>
      <c r="Y923" s="43">
        <v>651.3926979536252</v>
      </c>
      <c r="Z923" s="56">
        <v>3.9295526089680335</v>
      </c>
      <c r="AA923" s="50">
        <v>4819.4606630117578</v>
      </c>
    </row>
    <row r="924" spans="2:27" x14ac:dyDescent="0.25">
      <c r="B924" s="50">
        <v>921</v>
      </c>
      <c r="C924" s="47">
        <v>5607.4466423251088</v>
      </c>
      <c r="D924" s="43">
        <v>2250.8074894326983</v>
      </c>
      <c r="E924" s="43">
        <v>564.69855806606597</v>
      </c>
      <c r="F924" s="43">
        <v>2745.526752024889</v>
      </c>
      <c r="G924" s="43">
        <v>391.12398399700356</v>
      </c>
      <c r="H924" s="43">
        <v>7600.4419236811864</v>
      </c>
      <c r="I924" s="43">
        <v>2338.5503851956955</v>
      </c>
      <c r="J924" s="43">
        <v>563.55710310486415</v>
      </c>
      <c r="K924" s="43">
        <v>3591.4024546742439</v>
      </c>
      <c r="L924" s="43">
        <v>351.51695789994034</v>
      </c>
      <c r="M924" s="43">
        <v>0</v>
      </c>
      <c r="N924" s="43">
        <v>4680.6930205821991</v>
      </c>
      <c r="O924" s="43">
        <v>0</v>
      </c>
      <c r="P924" s="43">
        <v>968.91161054122085</v>
      </c>
      <c r="Q924" s="43">
        <v>9303.6616092152872</v>
      </c>
      <c r="R924" s="43">
        <v>2964.579047103035</v>
      </c>
      <c r="S924" s="43">
        <v>716.64254287255346</v>
      </c>
      <c r="T924" s="43">
        <v>3302.6111909747124</v>
      </c>
      <c r="U924" s="43">
        <v>372.06438461406782</v>
      </c>
      <c r="V924" s="43">
        <v>0</v>
      </c>
      <c r="W924" s="43">
        <v>4734.3998889923096</v>
      </c>
      <c r="X924" s="43">
        <v>0</v>
      </c>
      <c r="Y924" s="43">
        <v>1199.1568949086995</v>
      </c>
      <c r="Z924" s="56">
        <v>4.0581078380451441</v>
      </c>
      <c r="AA924" s="50">
        <v>4351.6731145534432</v>
      </c>
    </row>
    <row r="925" spans="2:27" x14ac:dyDescent="0.25">
      <c r="B925" s="50">
        <v>922</v>
      </c>
      <c r="C925" s="47">
        <v>6379.2059402640298</v>
      </c>
      <c r="D925" s="43">
        <v>3012.6705212182878</v>
      </c>
      <c r="E925" s="43">
        <v>699.5862166656641</v>
      </c>
      <c r="F925" s="43">
        <v>1841.7215816676617</v>
      </c>
      <c r="G925" s="43">
        <v>347.85079594608561</v>
      </c>
      <c r="H925" s="43">
        <v>6011.9711341230168</v>
      </c>
      <c r="I925" s="43">
        <v>2713.871827617244</v>
      </c>
      <c r="J925" s="43">
        <v>620.84092517548709</v>
      </c>
      <c r="K925" s="43">
        <v>1883.1356938183308</v>
      </c>
      <c r="L925" s="43">
        <v>312.25552747925855</v>
      </c>
      <c r="M925" s="43">
        <v>1</v>
      </c>
      <c r="N925" s="43">
        <v>4247.4354858398438</v>
      </c>
      <c r="O925" s="43">
        <v>0</v>
      </c>
      <c r="P925" s="43">
        <v>784.86919044050001</v>
      </c>
      <c r="Q925" s="43">
        <v>7918.6763354827763</v>
      </c>
      <c r="R925" s="43">
        <v>2296.8871356381524</v>
      </c>
      <c r="S925" s="43">
        <v>558.78338177861588</v>
      </c>
      <c r="T925" s="43">
        <v>1864.3928548693657</v>
      </c>
      <c r="U925" s="43">
        <v>433.45786479092044</v>
      </c>
      <c r="V925" s="43">
        <v>0</v>
      </c>
      <c r="W925" s="43">
        <v>4217.5640270709991</v>
      </c>
      <c r="X925" s="43">
        <v>0</v>
      </c>
      <c r="Y925" s="43">
        <v>1147.4173326609925</v>
      </c>
      <c r="Z925" s="56">
        <v>4.3693426967714988</v>
      </c>
      <c r="AA925" s="50">
        <v>3220.6669398941303</v>
      </c>
    </row>
    <row r="926" spans="2:27" x14ac:dyDescent="0.25">
      <c r="B926" s="50">
        <v>923</v>
      </c>
      <c r="C926" s="47">
        <v>6275.0665722926997</v>
      </c>
      <c r="D926" s="43">
        <v>2171.9286932285409</v>
      </c>
      <c r="E926" s="43">
        <v>691.24306674256559</v>
      </c>
      <c r="F926" s="43">
        <v>1760.1628534495831</v>
      </c>
      <c r="G926" s="43">
        <v>411.73450240794136</v>
      </c>
      <c r="H926" s="43">
        <v>7578.8744350331453</v>
      </c>
      <c r="I926" s="43">
        <v>2526.4056452271916</v>
      </c>
      <c r="J926" s="43">
        <v>625.8178000721565</v>
      </c>
      <c r="K926" s="43">
        <v>2998.3548061549664</v>
      </c>
      <c r="L926" s="43">
        <v>417.36410435199036</v>
      </c>
      <c r="M926" s="43">
        <v>0</v>
      </c>
      <c r="N926" s="43">
        <v>4551.7663412094116</v>
      </c>
      <c r="O926" s="43">
        <v>0</v>
      </c>
      <c r="P926" s="43">
        <v>1415.0831724700902</v>
      </c>
      <c r="Q926" s="43">
        <v>6013.0664628513214</v>
      </c>
      <c r="R926" s="43">
        <v>2532.3470468985633</v>
      </c>
      <c r="S926" s="43">
        <v>744.67052918953686</v>
      </c>
      <c r="T926" s="43">
        <v>2725.1039318740368</v>
      </c>
      <c r="U926" s="43">
        <v>393.3021333908909</v>
      </c>
      <c r="V926" s="43">
        <v>0</v>
      </c>
      <c r="W926" s="43">
        <v>2889.5755064487457</v>
      </c>
      <c r="X926" s="43">
        <v>0</v>
      </c>
      <c r="Y926" s="43">
        <v>1419.4551928547357</v>
      </c>
      <c r="Z926" s="56">
        <v>4.0127420188503473</v>
      </c>
      <c r="AA926" s="50">
        <v>3341.4782313979626</v>
      </c>
    </row>
    <row r="927" spans="2:27" x14ac:dyDescent="0.25">
      <c r="B927" s="50">
        <v>924</v>
      </c>
      <c r="C927" s="47">
        <v>8813.4072958729848</v>
      </c>
      <c r="D927" s="43">
        <v>2912.6505249204452</v>
      </c>
      <c r="E927" s="43">
        <v>607.72577516700437</v>
      </c>
      <c r="F927" s="43">
        <v>1932.2140930593014</v>
      </c>
      <c r="G927" s="43">
        <v>486.40485910887986</v>
      </c>
      <c r="H927" s="43">
        <v>7671.8554762247713</v>
      </c>
      <c r="I927" s="43">
        <v>2154.0396030165666</v>
      </c>
      <c r="J927" s="43">
        <v>638.04017707591265</v>
      </c>
      <c r="K927" s="43">
        <v>2529.1771410405636</v>
      </c>
      <c r="L927" s="43">
        <v>435.29416585287538</v>
      </c>
      <c r="M927" s="43">
        <v>0</v>
      </c>
      <c r="N927" s="43">
        <v>4016.4709103107452</v>
      </c>
      <c r="O927" s="43">
        <v>0</v>
      </c>
      <c r="P927" s="43">
        <v>815.17486915957033</v>
      </c>
      <c r="Q927" s="43">
        <v>8090.6717808366902</v>
      </c>
      <c r="R927" s="43">
        <v>2171.9369454598623</v>
      </c>
      <c r="S927" s="43">
        <v>510.2967507251501</v>
      </c>
      <c r="T927" s="43">
        <v>1718.2591545581818</v>
      </c>
      <c r="U927" s="43">
        <v>317.31787283146451</v>
      </c>
      <c r="V927" s="43">
        <v>0</v>
      </c>
      <c r="W927" s="43">
        <v>4567.2675127983093</v>
      </c>
      <c r="X927" s="43">
        <v>0</v>
      </c>
      <c r="Y927" s="43">
        <v>1500.6750423999417</v>
      </c>
      <c r="Z927" s="56">
        <v>3.7817991491752587</v>
      </c>
      <c r="AA927" s="50">
        <v>3651.2998072419387</v>
      </c>
    </row>
    <row r="928" spans="2:27" x14ac:dyDescent="0.25">
      <c r="B928" s="50">
        <v>925</v>
      </c>
      <c r="C928" s="47">
        <v>9081.9506047633186</v>
      </c>
      <c r="D928" s="43">
        <v>2933.786258016512</v>
      </c>
      <c r="E928" s="43">
        <v>638.87860720937829</v>
      </c>
      <c r="F928" s="43">
        <v>3704.7309133410454</v>
      </c>
      <c r="G928" s="43">
        <v>394.7028185321355</v>
      </c>
      <c r="H928" s="43">
        <v>6281.5834235168495</v>
      </c>
      <c r="I928" s="43">
        <v>2542.3960446959386</v>
      </c>
      <c r="J928" s="43">
        <v>636.16414229680299</v>
      </c>
      <c r="K928" s="43">
        <v>3378.3789472281933</v>
      </c>
      <c r="L928" s="43">
        <v>379.00271843210402</v>
      </c>
      <c r="M928" s="43">
        <v>0</v>
      </c>
      <c r="N928" s="43">
        <v>1599.2329201698303</v>
      </c>
      <c r="O928" s="43">
        <v>0</v>
      </c>
      <c r="P928" s="43">
        <v>696.17829832050973</v>
      </c>
      <c r="Q928" s="43">
        <v>6955.8572557973703</v>
      </c>
      <c r="R928" s="43">
        <v>2479.5155048041279</v>
      </c>
      <c r="S928" s="43">
        <v>652.51760533679771</v>
      </c>
      <c r="T928" s="43">
        <v>2166.9422678649426</v>
      </c>
      <c r="U928" s="43">
        <v>340.01289339220057</v>
      </c>
      <c r="V928" s="43">
        <v>0</v>
      </c>
      <c r="W928" s="43">
        <v>4779.1617701053619</v>
      </c>
      <c r="X928" s="43">
        <v>0</v>
      </c>
      <c r="Y928" s="43">
        <v>1179.0134707716729</v>
      </c>
      <c r="Z928" s="56">
        <v>3.8212220865813298</v>
      </c>
      <c r="AA928" s="50">
        <v>3557.7219065427616</v>
      </c>
    </row>
    <row r="929" spans="2:27" x14ac:dyDescent="0.25">
      <c r="B929" s="50">
        <v>926</v>
      </c>
      <c r="C929" s="47">
        <v>9562.826571512267</v>
      </c>
      <c r="D929" s="43">
        <v>2968.9807334501011</v>
      </c>
      <c r="E929" s="43">
        <v>632.56358817372507</v>
      </c>
      <c r="F929" s="43">
        <v>2136.9294323027134</v>
      </c>
      <c r="G929" s="43">
        <v>415.99364992288378</v>
      </c>
      <c r="H929" s="43">
        <v>7219.69359807193</v>
      </c>
      <c r="I929" s="43">
        <v>2270.5861846021958</v>
      </c>
      <c r="J929" s="43">
        <v>648.2808490363625</v>
      </c>
      <c r="K929" s="43">
        <v>3074.1830469667912</v>
      </c>
      <c r="L929" s="43">
        <v>403.0445361278056</v>
      </c>
      <c r="M929" s="43">
        <v>0</v>
      </c>
      <c r="N929" s="43">
        <v>4781.9900412559509</v>
      </c>
      <c r="O929" s="43">
        <v>0</v>
      </c>
      <c r="P929" s="43">
        <v>955.00669849894621</v>
      </c>
      <c r="Q929" s="43">
        <v>7572.7993798688167</v>
      </c>
      <c r="R929" s="43">
        <v>2439.1734196126408</v>
      </c>
      <c r="S929" s="43">
        <v>556.64230597771086</v>
      </c>
      <c r="T929" s="43">
        <v>1974.6063879132271</v>
      </c>
      <c r="U929" s="43">
        <v>441.84057333856538</v>
      </c>
      <c r="V929" s="43">
        <v>0</v>
      </c>
      <c r="W929" s="43">
        <v>1599.7288188934326</v>
      </c>
      <c r="X929" s="43">
        <v>0</v>
      </c>
      <c r="Y929" s="43">
        <v>899.56869102503254</v>
      </c>
      <c r="Z929" s="56">
        <v>4.2691286368728658</v>
      </c>
      <c r="AA929" s="50">
        <v>3275.858671936157</v>
      </c>
    </row>
    <row r="930" spans="2:27" x14ac:dyDescent="0.25">
      <c r="B930" s="50">
        <v>927</v>
      </c>
      <c r="C930" s="47">
        <v>6775.6010899354187</v>
      </c>
      <c r="D930" s="43">
        <v>2328.8350803065136</v>
      </c>
      <c r="E930" s="43">
        <v>645.55176504804649</v>
      </c>
      <c r="F930" s="43">
        <v>3710.6500302255154</v>
      </c>
      <c r="G930" s="43">
        <v>379.89143922504093</v>
      </c>
      <c r="H930" s="43">
        <v>6116.3837307770973</v>
      </c>
      <c r="I930" s="43">
        <v>3513.6215141980379</v>
      </c>
      <c r="J930" s="43">
        <v>658.70796545000326</v>
      </c>
      <c r="K930" s="43">
        <v>1657.6728396117687</v>
      </c>
      <c r="L930" s="43">
        <v>340.04118772540824</v>
      </c>
      <c r="M930" s="43">
        <v>0</v>
      </c>
      <c r="N930" s="43">
        <v>2842.8924806118011</v>
      </c>
      <c r="O930" s="43">
        <v>0</v>
      </c>
      <c r="P930" s="43">
        <v>681.04083465828148</v>
      </c>
      <c r="Q930" s="43">
        <v>8301.4422080796321</v>
      </c>
      <c r="R930" s="43">
        <v>2666.1495680998923</v>
      </c>
      <c r="S930" s="43">
        <v>631.21062420103351</v>
      </c>
      <c r="T930" s="43">
        <v>3008.807538151741</v>
      </c>
      <c r="U930" s="43">
        <v>347.47395549575327</v>
      </c>
      <c r="V930" s="43">
        <v>0</v>
      </c>
      <c r="W930" s="43">
        <v>4716.8911104202271</v>
      </c>
      <c r="X930" s="43">
        <v>0</v>
      </c>
      <c r="Y930" s="43">
        <v>1037.8695108549011</v>
      </c>
      <c r="Z930" s="56">
        <v>3.948366541045405</v>
      </c>
      <c r="AA930" s="50">
        <v>4040.932808078057</v>
      </c>
    </row>
    <row r="931" spans="2:27" x14ac:dyDescent="0.25">
      <c r="B931" s="50">
        <v>928</v>
      </c>
      <c r="C931" s="47">
        <v>7340.84019842823</v>
      </c>
      <c r="D931" s="43">
        <v>3521.4989314132481</v>
      </c>
      <c r="E931" s="43">
        <v>633.87377554621241</v>
      </c>
      <c r="F931" s="43">
        <v>2338.8698929548264</v>
      </c>
      <c r="G931" s="43">
        <v>370.60332397105003</v>
      </c>
      <c r="H931" s="43">
        <v>8102.8626309472547</v>
      </c>
      <c r="I931" s="43">
        <v>2519.9423301376773</v>
      </c>
      <c r="J931" s="43">
        <v>651.98441558013872</v>
      </c>
      <c r="K931" s="43">
        <v>3749.1266785562038</v>
      </c>
      <c r="L931" s="43">
        <v>437.08656130721295</v>
      </c>
      <c r="M931" s="43">
        <v>0</v>
      </c>
      <c r="N931" s="43">
        <v>1593.1153829097748</v>
      </c>
      <c r="O931" s="43">
        <v>0</v>
      </c>
      <c r="P931" s="43">
        <v>1127.6816863738566</v>
      </c>
      <c r="Q931" s="43">
        <v>6934.1646287945641</v>
      </c>
      <c r="R931" s="43">
        <v>2675.8382161936947</v>
      </c>
      <c r="S931" s="43">
        <v>551.21585536308544</v>
      </c>
      <c r="T931" s="43">
        <v>3176.2260316312313</v>
      </c>
      <c r="U931" s="43">
        <v>424.5573214552565</v>
      </c>
      <c r="V931" s="43">
        <v>0</v>
      </c>
      <c r="W931" s="43">
        <v>2878.9986095428467</v>
      </c>
      <c r="X931" s="43">
        <v>0</v>
      </c>
      <c r="Y931" s="43">
        <v>761.39124958234504</v>
      </c>
      <c r="Z931" s="56">
        <v>3.9198408720735132</v>
      </c>
      <c r="AA931" s="50">
        <v>3765.9697256100717</v>
      </c>
    </row>
    <row r="932" spans="2:27" x14ac:dyDescent="0.25">
      <c r="B932" s="50">
        <v>929</v>
      </c>
      <c r="C932" s="47">
        <v>7970.5578512738284</v>
      </c>
      <c r="D932" s="43">
        <v>3043.6204003006278</v>
      </c>
      <c r="E932" s="43">
        <v>560.46101338398125</v>
      </c>
      <c r="F932" s="43">
        <v>1874.6607258915901</v>
      </c>
      <c r="G932" s="43">
        <v>387.81223380140426</v>
      </c>
      <c r="H932" s="43">
        <v>6478.4069644795181</v>
      </c>
      <c r="I932" s="43">
        <v>2651.4460620227228</v>
      </c>
      <c r="J932" s="43">
        <v>725.63527718337355</v>
      </c>
      <c r="K932" s="43">
        <v>3690.3487315773964</v>
      </c>
      <c r="L932" s="43">
        <v>394.48805686673643</v>
      </c>
      <c r="M932" s="43">
        <v>0</v>
      </c>
      <c r="N932" s="43">
        <v>4140.6371893882751</v>
      </c>
      <c r="O932" s="43">
        <v>0</v>
      </c>
      <c r="P932" s="43">
        <v>825.78924808474915</v>
      </c>
      <c r="Q932" s="43">
        <v>6280.4739102362801</v>
      </c>
      <c r="R932" s="43">
        <v>2427.2460784144178</v>
      </c>
      <c r="S932" s="43">
        <v>598.68000565382943</v>
      </c>
      <c r="T932" s="43">
        <v>3313.4751883149147</v>
      </c>
      <c r="U932" s="43">
        <v>379.78771575790535</v>
      </c>
      <c r="V932" s="43">
        <v>0</v>
      </c>
      <c r="W932" s="43">
        <v>1776.6347835063934</v>
      </c>
      <c r="X932" s="43">
        <v>0</v>
      </c>
      <c r="Y932" s="43">
        <v>1278.9917353834676</v>
      </c>
      <c r="Z932" s="56">
        <v>4.2540991415131604</v>
      </c>
      <c r="AA932" s="50">
        <v>3290.8642776476859</v>
      </c>
    </row>
    <row r="933" spans="2:27" x14ac:dyDescent="0.25">
      <c r="B933" s="50">
        <v>930</v>
      </c>
      <c r="C933" s="47">
        <v>9847.9244078645243</v>
      </c>
      <c r="D933" s="43">
        <v>3327.3117527738177</v>
      </c>
      <c r="E933" s="43">
        <v>555.94916996486575</v>
      </c>
      <c r="F933" s="43">
        <v>3515.8110262453556</v>
      </c>
      <c r="G933" s="43">
        <v>409.3772268740629</v>
      </c>
      <c r="H933" s="43">
        <v>6977.7116208029938</v>
      </c>
      <c r="I933" s="43">
        <v>2231.3535280112364</v>
      </c>
      <c r="J933" s="43">
        <v>639.29770902595624</v>
      </c>
      <c r="K933" s="43">
        <v>2420.5610653758049</v>
      </c>
      <c r="L933" s="43">
        <v>349.55631584726723</v>
      </c>
      <c r="M933" s="43">
        <v>0</v>
      </c>
      <c r="N933" s="43">
        <v>1579.1828410625458</v>
      </c>
      <c r="O933" s="43">
        <v>0</v>
      </c>
      <c r="P933" s="43">
        <v>883.6628159863609</v>
      </c>
      <c r="Q933" s="43">
        <v>5768.1878909107409</v>
      </c>
      <c r="R933" s="43">
        <v>2814.5294554170232</v>
      </c>
      <c r="S933" s="43">
        <v>599.33905486016806</v>
      </c>
      <c r="T933" s="43">
        <v>3479.1912472248077</v>
      </c>
      <c r="U933" s="43">
        <v>419.55277187117321</v>
      </c>
      <c r="V933" s="43">
        <v>0</v>
      </c>
      <c r="W933" s="43">
        <v>2033.587557554245</v>
      </c>
      <c r="X933" s="43">
        <v>0</v>
      </c>
      <c r="Y933" s="43">
        <v>685.52100478310706</v>
      </c>
      <c r="Z933" s="56">
        <v>3.8115227502233515</v>
      </c>
      <c r="AA933" s="50">
        <v>3694.2716449636282</v>
      </c>
    </row>
    <row r="934" spans="2:27" x14ac:dyDescent="0.25">
      <c r="B934" s="50">
        <v>931</v>
      </c>
      <c r="C934" s="47">
        <v>5598.7067149723916</v>
      </c>
      <c r="D934" s="43">
        <v>2701.2049869521106</v>
      </c>
      <c r="E934" s="43">
        <v>825.65649026883671</v>
      </c>
      <c r="F934" s="43">
        <v>2426.3900752365589</v>
      </c>
      <c r="G934" s="43">
        <v>443.27371827690047</v>
      </c>
      <c r="H934" s="43">
        <v>6935.2302047499061</v>
      </c>
      <c r="I934" s="43">
        <v>2767.19891762118</v>
      </c>
      <c r="J934" s="43">
        <v>652.24719951972418</v>
      </c>
      <c r="K934" s="43">
        <v>3037.3306685686111</v>
      </c>
      <c r="L934" s="43">
        <v>348.59606500110999</v>
      </c>
      <c r="M934" s="43">
        <v>0</v>
      </c>
      <c r="N934" s="43">
        <v>4586.9561831951141</v>
      </c>
      <c r="O934" s="43">
        <v>0</v>
      </c>
      <c r="P934" s="43">
        <v>1371.4801433843079</v>
      </c>
      <c r="Q934" s="43">
        <v>7157.89576496873</v>
      </c>
      <c r="R934" s="43">
        <v>2965.8264329971971</v>
      </c>
      <c r="S934" s="43">
        <v>729.32900705420877</v>
      </c>
      <c r="T934" s="43">
        <v>3781.0306270420551</v>
      </c>
      <c r="U934" s="43">
        <v>431.04598723505455</v>
      </c>
      <c r="V934" s="43">
        <v>0</v>
      </c>
      <c r="W934" s="43">
        <v>3770.399876832962</v>
      </c>
      <c r="X934" s="43">
        <v>0</v>
      </c>
      <c r="Y934" s="43">
        <v>732.22224741589673</v>
      </c>
      <c r="Z934" s="56">
        <v>3.9732521977382467</v>
      </c>
      <c r="AA934" s="50">
        <v>4043.3194319862796</v>
      </c>
    </row>
    <row r="935" spans="2:27" x14ac:dyDescent="0.25">
      <c r="B935" s="50">
        <v>932</v>
      </c>
      <c r="C935" s="47">
        <v>7206.8287882482564</v>
      </c>
      <c r="D935" s="43">
        <v>2109.002099106996</v>
      </c>
      <c r="E935" s="43">
        <v>594.824613528246</v>
      </c>
      <c r="F935" s="43">
        <v>2212.5487247109413</v>
      </c>
      <c r="G935" s="43">
        <v>342.53348915062048</v>
      </c>
      <c r="H935" s="43">
        <v>6754.1624546609546</v>
      </c>
      <c r="I935" s="43">
        <v>3325.8157881518346</v>
      </c>
      <c r="J935" s="43">
        <v>591.16644050066247</v>
      </c>
      <c r="K935" s="43">
        <v>3626.1473727226257</v>
      </c>
      <c r="L935" s="43">
        <v>389.68372368309554</v>
      </c>
      <c r="M935" s="43">
        <v>0</v>
      </c>
      <c r="N935" s="43">
        <v>3304.5780551433563</v>
      </c>
      <c r="O935" s="43">
        <v>0</v>
      </c>
      <c r="P935" s="43">
        <v>975.44076879105853</v>
      </c>
      <c r="Q935" s="43">
        <v>10005.380765288848</v>
      </c>
      <c r="R935" s="43">
        <v>2882.8110747128508</v>
      </c>
      <c r="S935" s="43">
        <v>643.30496428593574</v>
      </c>
      <c r="T935" s="43">
        <v>3222.9012462496758</v>
      </c>
      <c r="U935" s="43">
        <v>359.51974320948807</v>
      </c>
      <c r="V935" s="43">
        <v>0</v>
      </c>
      <c r="W935" s="43">
        <v>1163.8412725925446</v>
      </c>
      <c r="X935" s="43">
        <v>0</v>
      </c>
      <c r="Y935" s="43">
        <v>891.12127351284335</v>
      </c>
      <c r="Z935" s="56">
        <v>3.941089143623465</v>
      </c>
      <c r="AA935" s="50">
        <v>4596.1705339891741</v>
      </c>
    </row>
    <row r="936" spans="2:27" x14ac:dyDescent="0.25">
      <c r="B936" s="50">
        <v>933</v>
      </c>
      <c r="C936" s="47">
        <v>6614.6701647462378</v>
      </c>
      <c r="D936" s="43">
        <v>2896.5372870347637</v>
      </c>
      <c r="E936" s="43">
        <v>679.34518034138273</v>
      </c>
      <c r="F936" s="43">
        <v>3964.3493685126305</v>
      </c>
      <c r="G936" s="43">
        <v>413.48265908898782</v>
      </c>
      <c r="H936" s="43">
        <v>8379.5713259853183</v>
      </c>
      <c r="I936" s="43">
        <v>2910.3622766935528</v>
      </c>
      <c r="J936" s="43">
        <v>595.79613608210286</v>
      </c>
      <c r="K936" s="43">
        <v>3828.7727938592434</v>
      </c>
      <c r="L936" s="43">
        <v>387.83267599723411</v>
      </c>
      <c r="M936" s="43">
        <v>0</v>
      </c>
      <c r="N936" s="43">
        <v>3131.3100545406342</v>
      </c>
      <c r="O936" s="43">
        <v>1</v>
      </c>
      <c r="P936" s="43">
        <v>843.50394484210631</v>
      </c>
      <c r="Q936" s="43">
        <v>8299.3888565875041</v>
      </c>
      <c r="R936" s="43">
        <v>2460.1637336379604</v>
      </c>
      <c r="S936" s="43">
        <v>548.19753550849282</v>
      </c>
      <c r="T936" s="43">
        <v>2123.2591542601585</v>
      </c>
      <c r="U936" s="43">
        <v>409.85742471882963</v>
      </c>
      <c r="V936" s="43">
        <v>0</v>
      </c>
      <c r="W936" s="43">
        <v>4707.336526632309</v>
      </c>
      <c r="X936" s="43">
        <v>0</v>
      </c>
      <c r="Y936" s="43">
        <v>868.13519971676908</v>
      </c>
      <c r="Z936" s="56">
        <v>3.9299948110619516</v>
      </c>
      <c r="AA936" s="50">
        <v>3776.3069464976443</v>
      </c>
    </row>
    <row r="937" spans="2:27" x14ac:dyDescent="0.25">
      <c r="B937" s="50">
        <v>934</v>
      </c>
      <c r="C937" s="47">
        <v>9882.7250320876119</v>
      </c>
      <c r="D937" s="43">
        <v>2255.2413016366031</v>
      </c>
      <c r="E937" s="43">
        <v>583.09247479307601</v>
      </c>
      <c r="F937" s="43">
        <v>1808.2855713367462</v>
      </c>
      <c r="G937" s="43">
        <v>440.59475282039756</v>
      </c>
      <c r="H937" s="43">
        <v>9198.8174602481959</v>
      </c>
      <c r="I937" s="43">
        <v>2209.5777662109463</v>
      </c>
      <c r="J937" s="43">
        <v>630.60620010777268</v>
      </c>
      <c r="K937" s="43">
        <v>2028.5313878953457</v>
      </c>
      <c r="L937" s="43">
        <v>386.10401915790459</v>
      </c>
      <c r="M937" s="43">
        <v>0</v>
      </c>
      <c r="N937" s="43">
        <v>4919.661226272583</v>
      </c>
      <c r="O937" s="43">
        <v>0</v>
      </c>
      <c r="P937" s="43">
        <v>1026.8897207422258</v>
      </c>
      <c r="Q937" s="43">
        <v>6663.6897894736694</v>
      </c>
      <c r="R937" s="43">
        <v>3007.2994432524824</v>
      </c>
      <c r="S937" s="43">
        <v>732.39917666251677</v>
      </c>
      <c r="T937" s="43">
        <v>3633.0965223908424</v>
      </c>
      <c r="U937" s="43">
        <v>381.10702116873853</v>
      </c>
      <c r="V937" s="43">
        <v>0</v>
      </c>
      <c r="W937" s="43">
        <v>1835.8105204105377</v>
      </c>
      <c r="X937" s="43">
        <v>0</v>
      </c>
      <c r="Y937" s="43">
        <v>702.05074111704982</v>
      </c>
      <c r="Z937" s="56">
        <v>4.0138430708493873</v>
      </c>
      <c r="AA937" s="50">
        <v>3841.1048167076606</v>
      </c>
    </row>
    <row r="938" spans="2:27" x14ac:dyDescent="0.25">
      <c r="B938" s="50">
        <v>935</v>
      </c>
      <c r="C938" s="47">
        <v>5802.7938950807902</v>
      </c>
      <c r="D938" s="43">
        <v>2618.5979898847058</v>
      </c>
      <c r="E938" s="43">
        <v>540.64962628398143</v>
      </c>
      <c r="F938" s="43">
        <v>3995.5522657930851</v>
      </c>
      <c r="G938" s="43">
        <v>460.24404314201081</v>
      </c>
      <c r="H938" s="43">
        <v>10036.201447831285</v>
      </c>
      <c r="I938" s="43">
        <v>2196.6627770028854</v>
      </c>
      <c r="J938" s="43">
        <v>695.82985155350718</v>
      </c>
      <c r="K938" s="43">
        <v>1928.9005206525326</v>
      </c>
      <c r="L938" s="43">
        <v>439.26289582925449</v>
      </c>
      <c r="M938" s="43">
        <v>0</v>
      </c>
      <c r="N938" s="43">
        <v>1998.0343165397644</v>
      </c>
      <c r="O938" s="43">
        <v>0</v>
      </c>
      <c r="P938" s="43">
        <v>796.13355226447834</v>
      </c>
      <c r="Q938" s="43">
        <v>9648.5897335853333</v>
      </c>
      <c r="R938" s="43">
        <v>2809.671709374019</v>
      </c>
      <c r="S938" s="43">
        <v>669.8995716695498</v>
      </c>
      <c r="T938" s="43">
        <v>3117.2984419763088</v>
      </c>
      <c r="U938" s="43">
        <v>471.50821815870478</v>
      </c>
      <c r="V938" s="43">
        <v>0</v>
      </c>
      <c r="W938" s="43">
        <v>1827.9283044338226</v>
      </c>
      <c r="X938" s="43">
        <v>0</v>
      </c>
      <c r="Y938" s="43">
        <v>1134.130095919772</v>
      </c>
      <c r="Z938" s="56">
        <v>4.0431199297616756</v>
      </c>
      <c r="AA938" s="50">
        <v>4382.0039925969386</v>
      </c>
    </row>
    <row r="939" spans="2:27" x14ac:dyDescent="0.25">
      <c r="B939" s="50">
        <v>936</v>
      </c>
      <c r="C939" s="47">
        <v>7234.2539869571738</v>
      </c>
      <c r="D939" s="43">
        <v>2407.660817816839</v>
      </c>
      <c r="E939" s="43">
        <v>526.44853352294353</v>
      </c>
      <c r="F939" s="43">
        <v>2154.9231842160225</v>
      </c>
      <c r="G939" s="43">
        <v>364.74888053592611</v>
      </c>
      <c r="H939" s="43">
        <v>7834.4685859512447</v>
      </c>
      <c r="I939" s="43">
        <v>2927.4453158265351</v>
      </c>
      <c r="J939" s="43">
        <v>625.70784064614952</v>
      </c>
      <c r="K939" s="43">
        <v>3837.3679095506668</v>
      </c>
      <c r="L939" s="43">
        <v>420.86598673066317</v>
      </c>
      <c r="M939" s="43">
        <v>0</v>
      </c>
      <c r="N939" s="43">
        <v>4581.0856714248657</v>
      </c>
      <c r="O939" s="43">
        <v>0</v>
      </c>
      <c r="P939" s="43">
        <v>1168.8405925276224</v>
      </c>
      <c r="Q939" s="43">
        <v>8901.9828450220193</v>
      </c>
      <c r="R939" s="43">
        <v>2808.0044724650611</v>
      </c>
      <c r="S939" s="43">
        <v>605.11548974201969</v>
      </c>
      <c r="T939" s="43">
        <v>2313.1067767739296</v>
      </c>
      <c r="U939" s="43">
        <v>364.21919681187188</v>
      </c>
      <c r="V939" s="43">
        <v>0</v>
      </c>
      <c r="W939" s="43">
        <v>2387.083931684494</v>
      </c>
      <c r="X939" s="43">
        <v>1</v>
      </c>
      <c r="Y939" s="43">
        <v>780.3685028878657</v>
      </c>
      <c r="Z939" s="56">
        <v>4.1650944645094556</v>
      </c>
      <c r="AA939" s="50">
        <v>4026.9908465757171</v>
      </c>
    </row>
    <row r="940" spans="2:27" x14ac:dyDescent="0.25">
      <c r="B940" s="50">
        <v>937</v>
      </c>
      <c r="C940" s="47">
        <v>6862.5009138617315</v>
      </c>
      <c r="D940" s="43">
        <v>2145.7570470465494</v>
      </c>
      <c r="E940" s="43">
        <v>543.88038819773305</v>
      </c>
      <c r="F940" s="43">
        <v>3200.6424467265606</v>
      </c>
      <c r="G940" s="43">
        <v>336.01822108406174</v>
      </c>
      <c r="H940" s="43">
        <v>7521.1811059963493</v>
      </c>
      <c r="I940" s="43">
        <v>2549.2289619341009</v>
      </c>
      <c r="J940" s="43">
        <v>563.84854304516705</v>
      </c>
      <c r="K940" s="43">
        <v>3764.4209392368793</v>
      </c>
      <c r="L940" s="43">
        <v>400.83667136657783</v>
      </c>
      <c r="M940" s="43">
        <v>0</v>
      </c>
      <c r="N940" s="43">
        <v>1234.5763962268829</v>
      </c>
      <c r="O940" s="43">
        <v>0</v>
      </c>
      <c r="P940" s="43">
        <v>634.5530683040713</v>
      </c>
      <c r="Q940" s="43">
        <v>9354.5770431048713</v>
      </c>
      <c r="R940" s="43">
        <v>2693.4200887189886</v>
      </c>
      <c r="S940" s="43">
        <v>596.25396518485832</v>
      </c>
      <c r="T940" s="43">
        <v>2641.8352623283863</v>
      </c>
      <c r="U940" s="43">
        <v>443.83403996459015</v>
      </c>
      <c r="V940" s="43">
        <v>0</v>
      </c>
      <c r="W940" s="43">
        <v>4434.0459678173065</v>
      </c>
      <c r="X940" s="43">
        <v>0</v>
      </c>
      <c r="Y940" s="43">
        <v>1168.7763732925828</v>
      </c>
      <c r="Z940" s="56">
        <v>3.8903812148140275</v>
      </c>
      <c r="AA940" s="50">
        <v>4300.329318781537</v>
      </c>
    </row>
    <row r="941" spans="2:27" x14ac:dyDescent="0.25">
      <c r="B941" s="50">
        <v>938</v>
      </c>
      <c r="C941" s="47">
        <v>6137.6254037745366</v>
      </c>
      <c r="D941" s="43">
        <v>3066.5566957103429</v>
      </c>
      <c r="E941" s="43">
        <v>673.86048784082311</v>
      </c>
      <c r="F941" s="43">
        <v>1757.5916534662247</v>
      </c>
      <c r="G941" s="43">
        <v>337.46989528950633</v>
      </c>
      <c r="H941" s="43">
        <v>9076.912091261871</v>
      </c>
      <c r="I941" s="43">
        <v>3213.9507586632385</v>
      </c>
      <c r="J941" s="43">
        <v>735.16865060606756</v>
      </c>
      <c r="K941" s="43">
        <v>3816.4619225263596</v>
      </c>
      <c r="L941" s="43">
        <v>330.59721719991018</v>
      </c>
      <c r="M941" s="43">
        <v>0</v>
      </c>
      <c r="N941" s="43">
        <v>3418.7086465358734</v>
      </c>
      <c r="O941" s="43">
        <v>0</v>
      </c>
      <c r="P941" s="43">
        <v>554.33253014062802</v>
      </c>
      <c r="Q941" s="43">
        <v>5280.9439123895527</v>
      </c>
      <c r="R941" s="43">
        <v>2903.8934642805857</v>
      </c>
      <c r="S941" s="43">
        <v>618.34798278587937</v>
      </c>
      <c r="T941" s="43">
        <v>3458.1400179862976</v>
      </c>
      <c r="U941" s="43">
        <v>415.34242013719904</v>
      </c>
      <c r="V941" s="43">
        <v>0</v>
      </c>
      <c r="W941" s="43">
        <v>3453.6174030303955</v>
      </c>
      <c r="X941" s="43">
        <v>0</v>
      </c>
      <c r="Y941" s="43">
        <v>613.25694821305513</v>
      </c>
      <c r="Z941" s="56">
        <v>4.045152640265318</v>
      </c>
      <c r="AA941" s="50">
        <v>3381.001661455839</v>
      </c>
    </row>
    <row r="942" spans="2:27" x14ac:dyDescent="0.25">
      <c r="B942" s="50">
        <v>939</v>
      </c>
      <c r="C942" s="47">
        <v>7059.9127144170525</v>
      </c>
      <c r="D942" s="43">
        <v>2963.7278955768675</v>
      </c>
      <c r="E942" s="43">
        <v>597.91598204225102</v>
      </c>
      <c r="F942" s="43">
        <v>1776.2392558157444</v>
      </c>
      <c r="G942" s="43">
        <v>398.48718240778283</v>
      </c>
      <c r="H942" s="43">
        <v>6218.9550087452471</v>
      </c>
      <c r="I942" s="43">
        <v>2823.7474130028886</v>
      </c>
      <c r="J942" s="43">
        <v>715.0889726782533</v>
      </c>
      <c r="K942" s="43">
        <v>2505.2186179161072</v>
      </c>
      <c r="L942" s="43">
        <v>437.27987702356972</v>
      </c>
      <c r="M942" s="43">
        <v>0</v>
      </c>
      <c r="N942" s="43">
        <v>3511.1246128082275</v>
      </c>
      <c r="O942" s="43">
        <v>0</v>
      </c>
      <c r="P942" s="43">
        <v>821.72698914853765</v>
      </c>
      <c r="Q942" s="43">
        <v>6861.6863256066663</v>
      </c>
      <c r="R942" s="43">
        <v>2943.8674531548641</v>
      </c>
      <c r="S942" s="43">
        <v>670.31082292632868</v>
      </c>
      <c r="T942" s="43">
        <v>2968.3905655145645</v>
      </c>
      <c r="U942" s="43">
        <v>434.60069062976282</v>
      </c>
      <c r="V942" s="43">
        <v>0</v>
      </c>
      <c r="W942" s="43">
        <v>1513.1665804386139</v>
      </c>
      <c r="X942" s="43">
        <v>0</v>
      </c>
      <c r="Y942" s="43">
        <v>611.82158943967113</v>
      </c>
      <c r="Z942" s="56">
        <v>4.215864334489801</v>
      </c>
      <c r="AA942" s="50">
        <v>3529.2539506333064</v>
      </c>
    </row>
    <row r="943" spans="2:27" x14ac:dyDescent="0.25">
      <c r="B943" s="50">
        <v>940</v>
      </c>
      <c r="C943" s="47">
        <v>7388.6750004729611</v>
      </c>
      <c r="D943" s="43">
        <v>2616.1166534190297</v>
      </c>
      <c r="E943" s="43">
        <v>543.22822993454804</v>
      </c>
      <c r="F943" s="43">
        <v>3246.8417079746723</v>
      </c>
      <c r="G943" s="43">
        <v>393.01429542332545</v>
      </c>
      <c r="H943" s="43">
        <v>6092.6862161186809</v>
      </c>
      <c r="I943" s="43">
        <v>3541.0252036932916</v>
      </c>
      <c r="J943" s="43">
        <v>605.87704473786403</v>
      </c>
      <c r="K943" s="43">
        <v>3717.9528181254864</v>
      </c>
      <c r="L943" s="43">
        <v>437.68797884351591</v>
      </c>
      <c r="M943" s="43">
        <v>0</v>
      </c>
      <c r="N943" s="43">
        <v>2818.7232420444489</v>
      </c>
      <c r="O943" s="43">
        <v>0</v>
      </c>
      <c r="P943" s="43">
        <v>702.42691912869009</v>
      </c>
      <c r="Q943" s="43">
        <v>6719.7555579613472</v>
      </c>
      <c r="R943" s="43">
        <v>2510.6542494220448</v>
      </c>
      <c r="S943" s="43">
        <v>682.87588700392826</v>
      </c>
      <c r="T943" s="43">
        <v>2888.4683328866959</v>
      </c>
      <c r="U943" s="43">
        <v>458.2832659224303</v>
      </c>
      <c r="V943" s="43">
        <v>0</v>
      </c>
      <c r="W943" s="43">
        <v>1900.6721315383911</v>
      </c>
      <c r="X943" s="43">
        <v>0</v>
      </c>
      <c r="Y943" s="43">
        <v>953.0098973601124</v>
      </c>
      <c r="Z943" s="56">
        <v>4.045894415430169</v>
      </c>
      <c r="AA943" s="50">
        <v>3524.5698055816129</v>
      </c>
    </row>
    <row r="944" spans="2:27" x14ac:dyDescent="0.25">
      <c r="B944" s="50">
        <v>941</v>
      </c>
      <c r="C944" s="47">
        <v>8539.8877089838352</v>
      </c>
      <c r="D944" s="43">
        <v>2397.0624094315713</v>
      </c>
      <c r="E944" s="43">
        <v>652.61153046292156</v>
      </c>
      <c r="F944" s="43">
        <v>3391.0902272164822</v>
      </c>
      <c r="G944" s="43">
        <v>397.8378875683012</v>
      </c>
      <c r="H944" s="43">
        <v>9940.5771715160226</v>
      </c>
      <c r="I944" s="43">
        <v>2360.8835341838671</v>
      </c>
      <c r="J944" s="43">
        <v>592.14190096164532</v>
      </c>
      <c r="K944" s="43">
        <v>1901.273305118084</v>
      </c>
      <c r="L944" s="43">
        <v>465.42123461356505</v>
      </c>
      <c r="M944" s="43">
        <v>0</v>
      </c>
      <c r="N944" s="43">
        <v>4238.5888781547546</v>
      </c>
      <c r="O944" s="43">
        <v>0</v>
      </c>
      <c r="P944" s="43">
        <v>954.27936023708412</v>
      </c>
      <c r="Q944" s="43">
        <v>8779.4345414698328</v>
      </c>
      <c r="R944" s="43">
        <v>3029.0664588180025</v>
      </c>
      <c r="S944" s="43">
        <v>651.56986288994176</v>
      </c>
      <c r="T944" s="43">
        <v>3440.3664799034595</v>
      </c>
      <c r="U944" s="43">
        <v>393.97640080769628</v>
      </c>
      <c r="V944" s="43">
        <v>0</v>
      </c>
      <c r="W944" s="43">
        <v>1782.8495688438416</v>
      </c>
      <c r="X944" s="43">
        <v>0</v>
      </c>
      <c r="Y944" s="43">
        <v>1404.6204400955844</v>
      </c>
      <c r="Z944" s="56">
        <v>3.9814766064881004</v>
      </c>
      <c r="AA944" s="50">
        <v>4343.71853791793</v>
      </c>
    </row>
    <row r="945" spans="2:27" x14ac:dyDescent="0.25">
      <c r="B945" s="50">
        <v>942</v>
      </c>
      <c r="C945" s="47">
        <v>6891.0631135575732</v>
      </c>
      <c r="D945" s="43">
        <v>2482.4289235999768</v>
      </c>
      <c r="E945" s="43">
        <v>519.65125183234477</v>
      </c>
      <c r="F945" s="43">
        <v>3803.284715116024</v>
      </c>
      <c r="G945" s="43">
        <v>442.80612199843256</v>
      </c>
      <c r="H945" s="43">
        <v>10068.64711318519</v>
      </c>
      <c r="I945" s="43">
        <v>2957.7521910370069</v>
      </c>
      <c r="J945" s="43">
        <v>535.85453468955723</v>
      </c>
      <c r="K945" s="43">
        <v>2411.5714946389198</v>
      </c>
      <c r="L945" s="43">
        <v>464.15560776714312</v>
      </c>
      <c r="M945" s="43">
        <v>0</v>
      </c>
      <c r="N945" s="43">
        <v>2354.7299664020538</v>
      </c>
      <c r="O945" s="43">
        <v>0</v>
      </c>
      <c r="P945" s="43">
        <v>1030.2851173186605</v>
      </c>
      <c r="Q945" s="43">
        <v>8275.2739040569704</v>
      </c>
      <c r="R945" s="43">
        <v>3153.8550586668562</v>
      </c>
      <c r="S945" s="43">
        <v>709.04861556520666</v>
      </c>
      <c r="T945" s="43">
        <v>3404.6802815794945</v>
      </c>
      <c r="U945" s="43">
        <v>400.26415709355365</v>
      </c>
      <c r="V945" s="43">
        <v>0</v>
      </c>
      <c r="W945" s="43">
        <v>3102.7489051818848</v>
      </c>
      <c r="X945" s="43">
        <v>0</v>
      </c>
      <c r="Y945" s="43">
        <v>1392.18104698548</v>
      </c>
      <c r="Z945" s="56">
        <v>4.0317405534153314</v>
      </c>
      <c r="AA945" s="50">
        <v>4202.433612105664</v>
      </c>
    </row>
    <row r="946" spans="2:27" x14ac:dyDescent="0.25">
      <c r="B946" s="50">
        <v>943</v>
      </c>
      <c r="C946" s="47">
        <v>7064.9150549500882</v>
      </c>
      <c r="D946" s="43">
        <v>2380.9819053798451</v>
      </c>
      <c r="E946" s="43">
        <v>548.2247180664516</v>
      </c>
      <c r="F946" s="43">
        <v>2944.377484023571</v>
      </c>
      <c r="G946" s="43">
        <v>400.31003230080944</v>
      </c>
      <c r="H946" s="43">
        <v>6441.606016587557</v>
      </c>
      <c r="I946" s="43">
        <v>2588.6287131922772</v>
      </c>
      <c r="J946" s="43">
        <v>573.17778229598764</v>
      </c>
      <c r="K946" s="43">
        <v>3599.5831553637981</v>
      </c>
      <c r="L946" s="43">
        <v>397.10254328594442</v>
      </c>
      <c r="M946" s="43">
        <v>1</v>
      </c>
      <c r="N946" s="43">
        <v>2963.1843483448029</v>
      </c>
      <c r="O946" s="43">
        <v>0</v>
      </c>
      <c r="P946" s="43">
        <v>1461.1685469350634</v>
      </c>
      <c r="Q946" s="43">
        <v>9281.6927884078523</v>
      </c>
      <c r="R946" s="43">
        <v>2448.1338781044556</v>
      </c>
      <c r="S946" s="43">
        <v>654.39088221429336</v>
      </c>
      <c r="T946" s="43">
        <v>2652.0472539961338</v>
      </c>
      <c r="U946" s="43">
        <v>399.95381578424485</v>
      </c>
      <c r="V946" s="43">
        <v>0</v>
      </c>
      <c r="W946" s="43">
        <v>1529.9109127521515</v>
      </c>
      <c r="X946" s="43">
        <v>1</v>
      </c>
      <c r="Y946" s="43">
        <v>711.30631187929805</v>
      </c>
      <c r="Z946" s="56">
        <v>3.8782182677849186</v>
      </c>
      <c r="AA946" s="50">
        <v>4421.4955802836366</v>
      </c>
    </row>
    <row r="947" spans="2:27" x14ac:dyDescent="0.25">
      <c r="B947" s="50">
        <v>944</v>
      </c>
      <c r="C947" s="47">
        <v>7228.6971618664684</v>
      </c>
      <c r="D947" s="43">
        <v>2496.8577205500046</v>
      </c>
      <c r="E947" s="43">
        <v>754.83286869024414</v>
      </c>
      <c r="F947" s="43">
        <v>2182.133045643568</v>
      </c>
      <c r="G947" s="43">
        <v>459.43595909749831</v>
      </c>
      <c r="H947" s="43">
        <v>9477.0348324828992</v>
      </c>
      <c r="I947" s="43">
        <v>2518.6669219689848</v>
      </c>
      <c r="J947" s="43">
        <v>640.76411781071761</v>
      </c>
      <c r="K947" s="43">
        <v>2832.6678349077702</v>
      </c>
      <c r="L947" s="43">
        <v>462.47805040604487</v>
      </c>
      <c r="M947" s="43">
        <v>0</v>
      </c>
      <c r="N947" s="43">
        <v>2793.4478976726532</v>
      </c>
      <c r="O947" s="43">
        <v>0</v>
      </c>
      <c r="P947" s="43">
        <v>772.50326529086556</v>
      </c>
      <c r="Q947" s="43">
        <v>6129.6361421985584</v>
      </c>
      <c r="R947" s="43">
        <v>2469.0821485434808</v>
      </c>
      <c r="S947" s="43">
        <v>560.42408083464341</v>
      </c>
      <c r="T947" s="43">
        <v>1836.7980299890041</v>
      </c>
      <c r="U947" s="43">
        <v>388.99528036942746</v>
      </c>
      <c r="V947" s="43">
        <v>0</v>
      </c>
      <c r="W947" s="43">
        <v>3511.0002913475037</v>
      </c>
      <c r="X947" s="43">
        <v>0</v>
      </c>
      <c r="Y947" s="43">
        <v>533.84119463429852</v>
      </c>
      <c r="Z947" s="56">
        <v>4.1728014477428976</v>
      </c>
      <c r="AA947" s="50">
        <v>2968.0146148900103</v>
      </c>
    </row>
    <row r="948" spans="2:27" x14ac:dyDescent="0.25">
      <c r="B948" s="50">
        <v>945</v>
      </c>
      <c r="C948" s="47">
        <v>7684.6869279024841</v>
      </c>
      <c r="D948" s="43">
        <v>2512.9672940263586</v>
      </c>
      <c r="E948" s="43">
        <v>603.44691952581366</v>
      </c>
      <c r="F948" s="43">
        <v>2871.564534753561</v>
      </c>
      <c r="G948" s="43">
        <v>368.44862964742384</v>
      </c>
      <c r="H948" s="43">
        <v>8744.0657584168966</v>
      </c>
      <c r="I948" s="43">
        <v>2167.8426061165374</v>
      </c>
      <c r="J948" s="43">
        <v>726.31303963973915</v>
      </c>
      <c r="K948" s="43">
        <v>2837.5475303828716</v>
      </c>
      <c r="L948" s="43">
        <v>452.62995729620377</v>
      </c>
      <c r="M948" s="43">
        <v>0</v>
      </c>
      <c r="N948" s="43">
        <v>1714.8699429035187</v>
      </c>
      <c r="O948" s="43">
        <v>0</v>
      </c>
      <c r="P948" s="43">
        <v>933.79023667161164</v>
      </c>
      <c r="Q948" s="43">
        <v>5978.0605591701196</v>
      </c>
      <c r="R948" s="43">
        <v>2291.3052569590591</v>
      </c>
      <c r="S948" s="43">
        <v>543.35903064383535</v>
      </c>
      <c r="T948" s="43">
        <v>2339.6085524559021</v>
      </c>
      <c r="U948" s="43">
        <v>454.59672539854029</v>
      </c>
      <c r="V948" s="43">
        <v>1</v>
      </c>
      <c r="W948" s="43">
        <v>2290.9504878520966</v>
      </c>
      <c r="X948" s="43">
        <v>0</v>
      </c>
      <c r="Y948" s="43">
        <v>1215.6614276318314</v>
      </c>
      <c r="Z948" s="56">
        <v>3.8203945729334987</v>
      </c>
      <c r="AA948" s="50">
        <v>3899.5659553144483</v>
      </c>
    </row>
    <row r="949" spans="2:27" x14ac:dyDescent="0.25">
      <c r="B949" s="50">
        <v>946</v>
      </c>
      <c r="C949" s="47">
        <v>6926.3510492429259</v>
      </c>
      <c r="D949" s="43">
        <v>3142.1822188288561</v>
      </c>
      <c r="E949" s="43">
        <v>535.77332393210588</v>
      </c>
      <c r="F949" s="43">
        <v>2908.5375833511353</v>
      </c>
      <c r="G949" s="43">
        <v>403.02655185449123</v>
      </c>
      <c r="H949" s="43">
        <v>5834.4075410900659</v>
      </c>
      <c r="I949" s="43">
        <v>2038.2368177667481</v>
      </c>
      <c r="J949" s="43">
        <v>668.63469530400175</v>
      </c>
      <c r="K949" s="43">
        <v>2087.3101580142975</v>
      </c>
      <c r="L949" s="43">
        <v>335.34706189620397</v>
      </c>
      <c r="M949" s="43">
        <v>0</v>
      </c>
      <c r="N949" s="43">
        <v>2272.711216211319</v>
      </c>
      <c r="O949" s="43">
        <v>0</v>
      </c>
      <c r="P949" s="43">
        <v>788.98311562174331</v>
      </c>
      <c r="Q949" s="43">
        <v>8044.5409706870742</v>
      </c>
      <c r="R949" s="43">
        <v>3395.1209164595166</v>
      </c>
      <c r="S949" s="43">
        <v>743.8441025754031</v>
      </c>
      <c r="T949" s="43">
        <v>3881.4948220551014</v>
      </c>
      <c r="U949" s="43">
        <v>442.56460916819003</v>
      </c>
      <c r="V949" s="43">
        <v>0</v>
      </c>
      <c r="W949" s="43">
        <v>1650.4997050762177</v>
      </c>
      <c r="X949" s="43">
        <v>0</v>
      </c>
      <c r="Y949" s="43">
        <v>733.57321019263759</v>
      </c>
      <c r="Z949" s="56">
        <v>4.1508829124944366</v>
      </c>
      <c r="AA949" s="50">
        <v>4217.7931273961822</v>
      </c>
    </row>
    <row r="950" spans="2:27" x14ac:dyDescent="0.25">
      <c r="B950" s="50">
        <v>947</v>
      </c>
      <c r="C950" s="47">
        <v>6287.9644203787657</v>
      </c>
      <c r="D950" s="43">
        <v>2710.4405477265668</v>
      </c>
      <c r="E950" s="43">
        <v>626.67296123146184</v>
      </c>
      <c r="F950" s="43">
        <v>3548.4471368789673</v>
      </c>
      <c r="G950" s="43">
        <v>401.88146089281418</v>
      </c>
      <c r="H950" s="43">
        <v>9618.6655382102617</v>
      </c>
      <c r="I950" s="43">
        <v>2932.0920720092436</v>
      </c>
      <c r="J950" s="43">
        <v>660.27417116551976</v>
      </c>
      <c r="K950" s="43">
        <v>3131.9496694207191</v>
      </c>
      <c r="L950" s="43">
        <v>347.23385906124554</v>
      </c>
      <c r="M950" s="43">
        <v>1</v>
      </c>
      <c r="N950" s="43">
        <v>1940.7884368896484</v>
      </c>
      <c r="O950" s="43">
        <v>0</v>
      </c>
      <c r="P950" s="43">
        <v>1170.4327927353033</v>
      </c>
      <c r="Q950" s="43">
        <v>7655.1208536861723</v>
      </c>
      <c r="R950" s="43">
        <v>2623.6235644947142</v>
      </c>
      <c r="S950" s="43">
        <v>601.48268357714494</v>
      </c>
      <c r="T950" s="43">
        <v>2859.9477529525757</v>
      </c>
      <c r="U950" s="43">
        <v>377.43511889526707</v>
      </c>
      <c r="V950" s="43">
        <v>0</v>
      </c>
      <c r="W950" s="43">
        <v>2764.8130903244019</v>
      </c>
      <c r="X950" s="43">
        <v>0</v>
      </c>
      <c r="Y950" s="43">
        <v>916.3039139461489</v>
      </c>
      <c r="Z950" s="56">
        <v>3.838858711014332</v>
      </c>
      <c r="AA950" s="50">
        <v>3938.0480271990491</v>
      </c>
    </row>
    <row r="951" spans="2:27" x14ac:dyDescent="0.25">
      <c r="B951" s="50">
        <v>948</v>
      </c>
      <c r="C951" s="47">
        <v>9209.4750125223945</v>
      </c>
      <c r="D951" s="43">
        <v>2292.9353131757571</v>
      </c>
      <c r="E951" s="43">
        <v>550.7137074805072</v>
      </c>
      <c r="F951" s="43">
        <v>3399.9185925722122</v>
      </c>
      <c r="G951" s="43">
        <v>391.32165682507031</v>
      </c>
      <c r="H951" s="43">
        <v>8775.9626155493679</v>
      </c>
      <c r="I951" s="43">
        <v>3115.6902319449064</v>
      </c>
      <c r="J951" s="43">
        <v>626.58826233225989</v>
      </c>
      <c r="K951" s="43">
        <v>1813.3152236044407</v>
      </c>
      <c r="L951" s="43">
        <v>380.1080367988626</v>
      </c>
      <c r="M951" s="43">
        <v>0</v>
      </c>
      <c r="N951" s="43">
        <v>4233.6841132640839</v>
      </c>
      <c r="O951" s="43">
        <v>0</v>
      </c>
      <c r="P951" s="43">
        <v>1317.5064055382272</v>
      </c>
      <c r="Q951" s="43">
        <v>5526.6743823706101</v>
      </c>
      <c r="R951" s="43">
        <v>2485.0723024458084</v>
      </c>
      <c r="S951" s="43">
        <v>610.40101111271531</v>
      </c>
      <c r="T951" s="43">
        <v>3082.8455075621605</v>
      </c>
      <c r="U951" s="43">
        <v>338.20788991765676</v>
      </c>
      <c r="V951" s="43">
        <v>0</v>
      </c>
      <c r="W951" s="43">
        <v>2754.7488095760345</v>
      </c>
      <c r="X951" s="43">
        <v>0</v>
      </c>
      <c r="Y951" s="43">
        <v>633.59605699215683</v>
      </c>
      <c r="Z951" s="56">
        <v>3.84376360147931</v>
      </c>
      <c r="AA951" s="50">
        <v>3393.3411223284256</v>
      </c>
    </row>
    <row r="952" spans="2:27" x14ac:dyDescent="0.25">
      <c r="B952" s="50">
        <v>949</v>
      </c>
      <c r="C952" s="47">
        <v>8213.8128159666103</v>
      </c>
      <c r="D952" s="43">
        <v>2272.6640689577766</v>
      </c>
      <c r="E952" s="43">
        <v>573.77207895716958</v>
      </c>
      <c r="F952" s="43">
        <v>3252.4002335965633</v>
      </c>
      <c r="G952" s="43">
        <v>444.02813773369735</v>
      </c>
      <c r="H952" s="43">
        <v>8071.4339794318876</v>
      </c>
      <c r="I952" s="43">
        <v>3032.8287126082378</v>
      </c>
      <c r="J952" s="43">
        <v>550.66660264789186</v>
      </c>
      <c r="K952" s="43">
        <v>2199.0694038569927</v>
      </c>
      <c r="L952" s="43">
        <v>395.35454597363366</v>
      </c>
      <c r="M952" s="43">
        <v>0</v>
      </c>
      <c r="N952" s="43">
        <v>1191.9745225906372</v>
      </c>
      <c r="O952" s="43">
        <v>0</v>
      </c>
      <c r="P952" s="43">
        <v>724.36995080043278</v>
      </c>
      <c r="Q952" s="43">
        <v>6338.6177721429303</v>
      </c>
      <c r="R952" s="43">
        <v>2445.6774582773241</v>
      </c>
      <c r="S952" s="43">
        <v>554.56739258178231</v>
      </c>
      <c r="T952" s="43">
        <v>1697.1130369603634</v>
      </c>
      <c r="U952" s="43">
        <v>439.97874338710034</v>
      </c>
      <c r="V952" s="43">
        <v>0</v>
      </c>
      <c r="W952" s="43">
        <v>2983.7549786567688</v>
      </c>
      <c r="X952" s="43">
        <v>0</v>
      </c>
      <c r="Y952" s="43">
        <v>612.47075513571554</v>
      </c>
      <c r="Z952" s="56">
        <v>4.184863135534826</v>
      </c>
      <c r="AA952" s="50">
        <v>2981.2096595018211</v>
      </c>
    </row>
    <row r="953" spans="2:27" x14ac:dyDescent="0.25">
      <c r="B953" s="50">
        <v>950</v>
      </c>
      <c r="C953" s="47">
        <v>7866.6568581842785</v>
      </c>
      <c r="D953" s="43">
        <v>2886.6867172262837</v>
      </c>
      <c r="E953" s="43">
        <v>635.756238133137</v>
      </c>
      <c r="F953" s="43">
        <v>2201.2476842105389</v>
      </c>
      <c r="G953" s="43">
        <v>406.3832358581202</v>
      </c>
      <c r="H953" s="43">
        <v>6591.336118787357</v>
      </c>
      <c r="I953" s="43">
        <v>2590.9570037690596</v>
      </c>
      <c r="J953" s="43">
        <v>616.9730933915306</v>
      </c>
      <c r="K953" s="43">
        <v>3912.9328681528568</v>
      </c>
      <c r="L953" s="43">
        <v>394.79941770929605</v>
      </c>
      <c r="M953" s="43">
        <v>0</v>
      </c>
      <c r="N953" s="43">
        <v>4048.3375504016876</v>
      </c>
      <c r="O953" s="43">
        <v>0</v>
      </c>
      <c r="P953" s="43">
        <v>945.08755106006822</v>
      </c>
      <c r="Q953" s="43">
        <v>6657.7762923621194</v>
      </c>
      <c r="R953" s="43">
        <v>2393.4235730450309</v>
      </c>
      <c r="S953" s="43">
        <v>535.87937424147174</v>
      </c>
      <c r="T953" s="43">
        <v>1789.3788093328476</v>
      </c>
      <c r="U953" s="43">
        <v>400.57925023367022</v>
      </c>
      <c r="V953" s="43">
        <v>0</v>
      </c>
      <c r="W953" s="43">
        <v>1595.7253086566925</v>
      </c>
      <c r="X953" s="43">
        <v>0</v>
      </c>
      <c r="Y953" s="43">
        <v>906.65279198998564</v>
      </c>
      <c r="Z953" s="56">
        <v>3.9557980217658075</v>
      </c>
      <c r="AA953" s="50">
        <v>3229.9518905951791</v>
      </c>
    </row>
    <row r="954" spans="2:27" x14ac:dyDescent="0.25">
      <c r="B954" s="50">
        <v>951</v>
      </c>
      <c r="C954" s="47">
        <v>6663.0652503224846</v>
      </c>
      <c r="D954" s="43">
        <v>2607.7458395589247</v>
      </c>
      <c r="E954" s="43">
        <v>583.40545022487493</v>
      </c>
      <c r="F954" s="43">
        <v>2079.8856025934219</v>
      </c>
      <c r="G954" s="43">
        <v>346.6948909577215</v>
      </c>
      <c r="H954" s="43">
        <v>6224.2136716238392</v>
      </c>
      <c r="I954" s="43">
        <v>2384.1091787291089</v>
      </c>
      <c r="J954" s="43">
        <v>640.33684370269236</v>
      </c>
      <c r="K954" s="43">
        <v>3264.349879771471</v>
      </c>
      <c r="L954" s="43">
        <v>449.72915559633225</v>
      </c>
      <c r="M954" s="43">
        <v>0</v>
      </c>
      <c r="N954" s="43">
        <v>3248.2562649250031</v>
      </c>
      <c r="O954" s="43">
        <v>0</v>
      </c>
      <c r="P954" s="43">
        <v>659.37873423330279</v>
      </c>
      <c r="Q954" s="43">
        <v>5705.0486122122475</v>
      </c>
      <c r="R954" s="43">
        <v>2782.4194194714782</v>
      </c>
      <c r="S954" s="43">
        <v>628.66536958236168</v>
      </c>
      <c r="T954" s="43">
        <v>3132.8017476201057</v>
      </c>
      <c r="U954" s="43">
        <v>474.39189219156549</v>
      </c>
      <c r="V954" s="43">
        <v>1</v>
      </c>
      <c r="W954" s="43">
        <v>3054.5133562088013</v>
      </c>
      <c r="X954" s="43">
        <v>0</v>
      </c>
      <c r="Y954" s="43">
        <v>631.89300360152379</v>
      </c>
      <c r="Z954" s="56">
        <v>4.159513565859017</v>
      </c>
      <c r="AA954" s="50">
        <v>4033.606365657236</v>
      </c>
    </row>
    <row r="955" spans="2:27" x14ac:dyDescent="0.25">
      <c r="B955" s="50">
        <v>952</v>
      </c>
      <c r="C955" s="47">
        <v>6865.7260386498001</v>
      </c>
      <c r="D955" s="43">
        <v>2665.3825321612112</v>
      </c>
      <c r="E955" s="43">
        <v>542.16923502658028</v>
      </c>
      <c r="F955" s="43">
        <v>3616.9957436621189</v>
      </c>
      <c r="G955" s="43">
        <v>476.62105237233209</v>
      </c>
      <c r="H955" s="43">
        <v>6056.0600997577212</v>
      </c>
      <c r="I955" s="43">
        <v>2442.7040437112669</v>
      </c>
      <c r="J955" s="43">
        <v>556.36719961985943</v>
      </c>
      <c r="K955" s="43">
        <v>3841.9859346747398</v>
      </c>
      <c r="L955" s="43">
        <v>405.88660040368939</v>
      </c>
      <c r="M955" s="43">
        <v>0</v>
      </c>
      <c r="N955" s="43">
        <v>1380.8966684341431</v>
      </c>
      <c r="O955" s="43">
        <v>0</v>
      </c>
      <c r="P955" s="43">
        <v>859.87076673254421</v>
      </c>
      <c r="Q955" s="43">
        <v>8734.8699519315687</v>
      </c>
      <c r="R955" s="43">
        <v>2686.8296471978765</v>
      </c>
      <c r="S955" s="43">
        <v>601.078141785654</v>
      </c>
      <c r="T955" s="43">
        <v>1700.4685409367085</v>
      </c>
      <c r="U955" s="43">
        <v>378.76532022559411</v>
      </c>
      <c r="V955" s="43">
        <v>0</v>
      </c>
      <c r="W955" s="43">
        <v>1204.8382277488708</v>
      </c>
      <c r="X955" s="43">
        <v>0</v>
      </c>
      <c r="Y955" s="43">
        <v>566.14669789809614</v>
      </c>
      <c r="Z955" s="56">
        <v>4.1482504732872671</v>
      </c>
      <c r="AA955" s="50">
        <v>3640.5737067535038</v>
      </c>
    </row>
    <row r="956" spans="2:27" x14ac:dyDescent="0.25">
      <c r="B956" s="50">
        <v>953</v>
      </c>
      <c r="C956" s="47">
        <v>7829.1882182836816</v>
      </c>
      <c r="D956" s="43">
        <v>2868.5135320578929</v>
      </c>
      <c r="E956" s="43">
        <v>527.89240965164913</v>
      </c>
      <c r="F956" s="43">
        <v>2424.9954244494438</v>
      </c>
      <c r="G956" s="43">
        <v>372.64213720136945</v>
      </c>
      <c r="H956" s="43">
        <v>6133.891997238672</v>
      </c>
      <c r="I956" s="43">
        <v>3022.4343655378234</v>
      </c>
      <c r="J956" s="43">
        <v>575.80018562048372</v>
      </c>
      <c r="K956" s="43">
        <v>3909.0982304513454</v>
      </c>
      <c r="L956" s="43">
        <v>437.61947491386991</v>
      </c>
      <c r="M956" s="43">
        <v>0</v>
      </c>
      <c r="N956" s="43">
        <v>3273.0521285533905</v>
      </c>
      <c r="O956" s="43">
        <v>0</v>
      </c>
      <c r="P956" s="43">
        <v>1339.8872871127537</v>
      </c>
      <c r="Q956" s="43">
        <v>6483.2852346967338</v>
      </c>
      <c r="R956" s="43">
        <v>2264.3320044805769</v>
      </c>
      <c r="S956" s="43">
        <v>585.42166091994477</v>
      </c>
      <c r="T956" s="43">
        <v>2082.1536321938038</v>
      </c>
      <c r="U956" s="43">
        <v>331.90679520220323</v>
      </c>
      <c r="V956" s="43">
        <v>0</v>
      </c>
      <c r="W956" s="43">
        <v>2620.9180889129639</v>
      </c>
      <c r="X956" s="43">
        <v>0</v>
      </c>
      <c r="Y956" s="43">
        <v>950.71047685671692</v>
      </c>
      <c r="Z956" s="56">
        <v>4.2287696066346783</v>
      </c>
      <c r="AA956" s="50">
        <v>3014.3754598249693</v>
      </c>
    </row>
    <row r="957" spans="2:27" x14ac:dyDescent="0.25">
      <c r="B957" s="50">
        <v>954</v>
      </c>
      <c r="C957" s="47">
        <v>7453.6296555443305</v>
      </c>
      <c r="D957" s="43">
        <v>3547.7049956398168</v>
      </c>
      <c r="E957" s="43">
        <v>574.50190593401442</v>
      </c>
      <c r="F957" s="43">
        <v>3729.1067612171173</v>
      </c>
      <c r="G957" s="43">
        <v>403.93030520584676</v>
      </c>
      <c r="H957" s="43">
        <v>5597.0544774376531</v>
      </c>
      <c r="I957" s="43">
        <v>2634.995557404548</v>
      </c>
      <c r="J957" s="43">
        <v>671.38863603578568</v>
      </c>
      <c r="K957" s="43">
        <v>2530.1663485169411</v>
      </c>
      <c r="L957" s="43">
        <v>450.95199704758409</v>
      </c>
      <c r="M957" s="43">
        <v>0</v>
      </c>
      <c r="N957" s="43">
        <v>3309.3340239524841</v>
      </c>
      <c r="O957" s="43">
        <v>0</v>
      </c>
      <c r="P957" s="43">
        <v>802.63163974898634</v>
      </c>
      <c r="Q957" s="43">
        <v>7279.6168824721899</v>
      </c>
      <c r="R957" s="43">
        <v>2461.9464413405767</v>
      </c>
      <c r="S957" s="43">
        <v>581.14801946977695</v>
      </c>
      <c r="T957" s="43">
        <v>2204.6434459090233</v>
      </c>
      <c r="U957" s="43">
        <v>419.02120806319084</v>
      </c>
      <c r="V957" s="43">
        <v>0</v>
      </c>
      <c r="W957" s="43">
        <v>1064.8690683841705</v>
      </c>
      <c r="X957" s="43">
        <v>0</v>
      </c>
      <c r="Y957" s="43">
        <v>813.29302978485555</v>
      </c>
      <c r="Z957" s="56">
        <v>4.1624417575324753</v>
      </c>
      <c r="AA957" s="50">
        <v>3350.5276012612044</v>
      </c>
    </row>
    <row r="958" spans="2:27" x14ac:dyDescent="0.25">
      <c r="B958" s="50">
        <v>955</v>
      </c>
      <c r="C958" s="47">
        <v>8031.1807454812733</v>
      </c>
      <c r="D958" s="43">
        <v>2259.2935894477569</v>
      </c>
      <c r="E958" s="43">
        <v>535.54726015467622</v>
      </c>
      <c r="F958" s="43">
        <v>3739.1958373785019</v>
      </c>
      <c r="G958" s="43">
        <v>384.49575621484632</v>
      </c>
      <c r="H958" s="43">
        <v>9182.556269436167</v>
      </c>
      <c r="I958" s="43">
        <v>2435.4371049870888</v>
      </c>
      <c r="J958" s="43">
        <v>732.94014117232621</v>
      </c>
      <c r="K958" s="43">
        <v>1950.1814916729927</v>
      </c>
      <c r="L958" s="43">
        <v>415.20750863634487</v>
      </c>
      <c r="M958" s="43">
        <v>0</v>
      </c>
      <c r="N958" s="43">
        <v>1307.8413636684418</v>
      </c>
      <c r="O958" s="43">
        <v>0</v>
      </c>
      <c r="P958" s="43">
        <v>971.27365429337658</v>
      </c>
      <c r="Q958" s="43">
        <v>7554.8670960461804</v>
      </c>
      <c r="R958" s="43">
        <v>2308.5147753133656</v>
      </c>
      <c r="S958" s="43">
        <v>570.06621394086108</v>
      </c>
      <c r="T958" s="43">
        <v>1966.0619620978832</v>
      </c>
      <c r="U958" s="43">
        <v>449.18703243451125</v>
      </c>
      <c r="V958" s="43">
        <v>0</v>
      </c>
      <c r="W958" s="43">
        <v>4202.046623468399</v>
      </c>
      <c r="X958" s="43">
        <v>0</v>
      </c>
      <c r="Y958" s="43">
        <v>1003.3461914526072</v>
      </c>
      <c r="Z958" s="56">
        <v>4.1999500966359546</v>
      </c>
      <c r="AA958" s="50">
        <v>3297.3480068073263</v>
      </c>
    </row>
    <row r="959" spans="2:27" x14ac:dyDescent="0.25">
      <c r="B959" s="50">
        <v>956</v>
      </c>
      <c r="C959" s="47">
        <v>7051.7144241165079</v>
      </c>
      <c r="D959" s="43">
        <v>2850.4151302327482</v>
      </c>
      <c r="E959" s="43">
        <v>553.85972039810122</v>
      </c>
      <c r="F959" s="43">
        <v>2810.9570120275021</v>
      </c>
      <c r="G959" s="43">
        <v>386.35561725054635</v>
      </c>
      <c r="H959" s="43">
        <v>9531.5693274342048</v>
      </c>
      <c r="I959" s="43">
        <v>2379.6941572227488</v>
      </c>
      <c r="J959" s="43">
        <v>707.29541153135494</v>
      </c>
      <c r="K959" s="43">
        <v>2430.8591249585152</v>
      </c>
      <c r="L959" s="43">
        <v>382.10893215833767</v>
      </c>
      <c r="M959" s="43">
        <v>0</v>
      </c>
      <c r="N959" s="43">
        <v>2666.2654559612274</v>
      </c>
      <c r="O959" s="43">
        <v>0</v>
      </c>
      <c r="P959" s="43">
        <v>1135.3885880128387</v>
      </c>
      <c r="Q959" s="43">
        <v>5468.613821523114</v>
      </c>
      <c r="R959" s="43">
        <v>2892.7912752360321</v>
      </c>
      <c r="S959" s="43">
        <v>615.75473401882141</v>
      </c>
      <c r="T959" s="43">
        <v>3187.2071377933025</v>
      </c>
      <c r="U959" s="43">
        <v>449.87317636410739</v>
      </c>
      <c r="V959" s="43">
        <v>1</v>
      </c>
      <c r="W959" s="43">
        <v>2944.6480214595795</v>
      </c>
      <c r="X959" s="43">
        <v>0</v>
      </c>
      <c r="Y959" s="43">
        <v>1182.67169515356</v>
      </c>
      <c r="Z959" s="56">
        <v>4.0482788841005224</v>
      </c>
      <c r="AA959" s="50">
        <v>4090.3526265024448</v>
      </c>
    </row>
    <row r="960" spans="2:27" x14ac:dyDescent="0.25">
      <c r="B960" s="50">
        <v>957</v>
      </c>
      <c r="C960" s="47">
        <v>7849.2983322480104</v>
      </c>
      <c r="D960" s="43">
        <v>3291.9853214541831</v>
      </c>
      <c r="E960" s="43">
        <v>682.44403136355459</v>
      </c>
      <c r="F960" s="43">
        <v>1921.8990842998028</v>
      </c>
      <c r="G960" s="43">
        <v>444.92955893090431</v>
      </c>
      <c r="H960" s="43">
        <v>9240.9144333238837</v>
      </c>
      <c r="I960" s="43">
        <v>3048.0666188391697</v>
      </c>
      <c r="J960" s="43">
        <v>827.81545597488935</v>
      </c>
      <c r="K960" s="43">
        <v>2061.2841865420341</v>
      </c>
      <c r="L960" s="43">
        <v>405.26571115969926</v>
      </c>
      <c r="M960" s="43">
        <v>0</v>
      </c>
      <c r="N960" s="43">
        <v>3815.9141778945923</v>
      </c>
      <c r="O960" s="43">
        <v>0</v>
      </c>
      <c r="P960" s="43">
        <v>1200.015927487872</v>
      </c>
      <c r="Q960" s="43">
        <v>8616.8386873778745</v>
      </c>
      <c r="R960" s="43">
        <v>2593.7597582482267</v>
      </c>
      <c r="S960" s="43">
        <v>627.81355625777576</v>
      </c>
      <c r="T960" s="43">
        <v>2513.8737574219704</v>
      </c>
      <c r="U960" s="43">
        <v>470.4835863442882</v>
      </c>
      <c r="V960" s="43">
        <v>0</v>
      </c>
      <c r="W960" s="43">
        <v>1656.0438549518585</v>
      </c>
      <c r="X960" s="43">
        <v>0</v>
      </c>
      <c r="Y960" s="43">
        <v>607.85209370616258</v>
      </c>
      <c r="Z960" s="56">
        <v>3.9447591607120418</v>
      </c>
      <c r="AA960" s="50">
        <v>4011.0862795471835</v>
      </c>
    </row>
    <row r="961" spans="2:27" x14ac:dyDescent="0.25">
      <c r="B961" s="50">
        <v>958</v>
      </c>
      <c r="C961" s="47">
        <v>8154.1999937015535</v>
      </c>
      <c r="D961" s="43">
        <v>2439.5163103591503</v>
      </c>
      <c r="E961" s="43">
        <v>600.06022204849035</v>
      </c>
      <c r="F961" s="43">
        <v>1974.7863546013832</v>
      </c>
      <c r="G961" s="43">
        <v>425.53925966030488</v>
      </c>
      <c r="H961" s="43">
        <v>8710.9190817625877</v>
      </c>
      <c r="I961" s="43">
        <v>3440.0033379947699</v>
      </c>
      <c r="J961" s="43">
        <v>617.92305278450658</v>
      </c>
      <c r="K961" s="43">
        <v>3003.5982544720173</v>
      </c>
      <c r="L961" s="43">
        <v>482.27223562762555</v>
      </c>
      <c r="M961" s="43">
        <v>0</v>
      </c>
      <c r="N961" s="43">
        <v>1013.4956645965576</v>
      </c>
      <c r="O961" s="43">
        <v>0</v>
      </c>
      <c r="P961" s="43">
        <v>798.79060242462378</v>
      </c>
      <c r="Q961" s="43">
        <v>5677.5501056509002</v>
      </c>
      <c r="R961" s="43">
        <v>2170.2683409625433</v>
      </c>
      <c r="S961" s="43">
        <v>531.31141279863732</v>
      </c>
      <c r="T961" s="43">
        <v>1569.8850852251053</v>
      </c>
      <c r="U961" s="43">
        <v>376.3242149172645</v>
      </c>
      <c r="V961" s="43">
        <v>0</v>
      </c>
      <c r="W961" s="43">
        <v>3961.0881817340851</v>
      </c>
      <c r="X961" s="43">
        <v>0</v>
      </c>
      <c r="Y961" s="43">
        <v>1190.5046096943656</v>
      </c>
      <c r="Z961" s="56">
        <v>4.1589015625042327</v>
      </c>
      <c r="AA961" s="50">
        <v>2723.1563405254137</v>
      </c>
    </row>
    <row r="962" spans="2:27" x14ac:dyDescent="0.25">
      <c r="B962" s="50">
        <v>959</v>
      </c>
      <c r="C962" s="47">
        <v>8898.5838274461676</v>
      </c>
      <c r="D962" s="43">
        <v>2549.513919002241</v>
      </c>
      <c r="E962" s="43">
        <v>586.69414095543277</v>
      </c>
      <c r="F962" s="43">
        <v>1989.7611212730408</v>
      </c>
      <c r="G962" s="43">
        <v>418.34772628357979</v>
      </c>
      <c r="H962" s="43">
        <v>5672.1503002182062</v>
      </c>
      <c r="I962" s="43">
        <v>2528.3869276562973</v>
      </c>
      <c r="J962" s="43">
        <v>709.84799561713226</v>
      </c>
      <c r="K962" s="43">
        <v>1635.566354393959</v>
      </c>
      <c r="L962" s="43">
        <v>436.05224110104723</v>
      </c>
      <c r="M962" s="43">
        <v>1</v>
      </c>
      <c r="N962" s="43">
        <v>3952.4301960468292</v>
      </c>
      <c r="O962" s="43">
        <v>0</v>
      </c>
      <c r="P962" s="43">
        <v>1054.7578137961884</v>
      </c>
      <c r="Q962" s="43">
        <v>7102.4751622637932</v>
      </c>
      <c r="R962" s="43">
        <v>3013.5122627526139</v>
      </c>
      <c r="S962" s="43">
        <v>664.20531329541609</v>
      </c>
      <c r="T962" s="43">
        <v>2696.5568707883358</v>
      </c>
      <c r="U962" s="43">
        <v>325.18962750540379</v>
      </c>
      <c r="V962" s="43">
        <v>0</v>
      </c>
      <c r="W962" s="43">
        <v>1000.8989717960358</v>
      </c>
      <c r="X962" s="43">
        <v>0</v>
      </c>
      <c r="Y962" s="43">
        <v>603.74107799220462</v>
      </c>
      <c r="Z962" s="56">
        <v>4.0250204160193022</v>
      </c>
      <c r="AA962" s="50">
        <v>3677.481778153192</v>
      </c>
    </row>
    <row r="963" spans="2:27" x14ac:dyDescent="0.25">
      <c r="B963" s="50">
        <v>960</v>
      </c>
      <c r="C963" s="47">
        <v>7612.5595006226558</v>
      </c>
      <c r="D963" s="43">
        <v>2709.1921100873269</v>
      </c>
      <c r="E963" s="43">
        <v>733.62737124961268</v>
      </c>
      <c r="F963" s="43">
        <v>1724.4222483038902</v>
      </c>
      <c r="G963" s="43">
        <v>323.50458023503813</v>
      </c>
      <c r="H963" s="43">
        <v>9812.4455241349879</v>
      </c>
      <c r="I963" s="43">
        <v>2501.3914721643628</v>
      </c>
      <c r="J963" s="43">
        <v>660.92730152073523</v>
      </c>
      <c r="K963" s="43">
        <v>3061.1099621653557</v>
      </c>
      <c r="L963" s="43">
        <v>323.63886797250638</v>
      </c>
      <c r="M963" s="43">
        <v>0</v>
      </c>
      <c r="N963" s="43">
        <v>4957.2784466743469</v>
      </c>
      <c r="O963" s="43">
        <v>0</v>
      </c>
      <c r="P963" s="43">
        <v>808.64393623127751</v>
      </c>
      <c r="Q963" s="43">
        <v>9122.7081856248114</v>
      </c>
      <c r="R963" s="43">
        <v>3056.2326280977668</v>
      </c>
      <c r="S963" s="43">
        <v>684.87651899503066</v>
      </c>
      <c r="T963" s="43">
        <v>3612.9335168004036</v>
      </c>
      <c r="U963" s="43">
        <v>404.73422555669868</v>
      </c>
      <c r="V963" s="43">
        <v>0</v>
      </c>
      <c r="W963" s="43">
        <v>4242.3133208751678</v>
      </c>
      <c r="X963" s="43">
        <v>0</v>
      </c>
      <c r="Y963" s="43">
        <v>1059.901123379118</v>
      </c>
      <c r="Z963" s="56">
        <v>4.0544552475997095</v>
      </c>
      <c r="AA963" s="50">
        <v>4410.329867535419</v>
      </c>
    </row>
    <row r="964" spans="2:27" x14ac:dyDescent="0.25">
      <c r="B964" s="50">
        <v>961</v>
      </c>
      <c r="C964" s="47">
        <v>8614.6852767234122</v>
      </c>
      <c r="D964" s="43">
        <v>2468.6616583790728</v>
      </c>
      <c r="E964" s="43">
        <v>755.9215270109288</v>
      </c>
      <c r="F964" s="43">
        <v>3048.8641154766083</v>
      </c>
      <c r="G964" s="43">
        <v>378.45125730452332</v>
      </c>
      <c r="H964" s="43">
        <v>7875.8369216717019</v>
      </c>
      <c r="I964" s="43">
        <v>2203.6048587196397</v>
      </c>
      <c r="J964" s="43">
        <v>688.76005088017928</v>
      </c>
      <c r="K964" s="43">
        <v>1614.2844499647617</v>
      </c>
      <c r="L964" s="43">
        <v>377.41570698762757</v>
      </c>
      <c r="M964" s="43">
        <v>0</v>
      </c>
      <c r="N964" s="43">
        <v>4791.3856143951416</v>
      </c>
      <c r="O964" s="43">
        <v>0</v>
      </c>
      <c r="P964" s="43">
        <v>545.50127048937179</v>
      </c>
      <c r="Q964" s="43">
        <v>6405.2953697868234</v>
      </c>
      <c r="R964" s="43">
        <v>3033.6050499774929</v>
      </c>
      <c r="S964" s="43">
        <v>742.48808292277863</v>
      </c>
      <c r="T964" s="43">
        <v>3213.5794261097908</v>
      </c>
      <c r="U964" s="43">
        <v>420.01802717904604</v>
      </c>
      <c r="V964" s="43">
        <v>0</v>
      </c>
      <c r="W964" s="43">
        <v>3185.888224363327</v>
      </c>
      <c r="X964" s="43">
        <v>0</v>
      </c>
      <c r="Y964" s="43">
        <v>823.65389538969316</v>
      </c>
      <c r="Z964" s="56">
        <v>4.3357459797545248</v>
      </c>
      <c r="AA964" s="50">
        <v>3416.9404815580792</v>
      </c>
    </row>
    <row r="965" spans="2:27" x14ac:dyDescent="0.25">
      <c r="B965" s="50">
        <v>962</v>
      </c>
      <c r="C965" s="47">
        <v>5322.7582502875593</v>
      </c>
      <c r="D965" s="43">
        <v>2170.3095662461878</v>
      </c>
      <c r="E965" s="43">
        <v>688.76418080376175</v>
      </c>
      <c r="F965" s="43">
        <v>1810.8273480832577</v>
      </c>
      <c r="G965" s="43">
        <v>360.08042581122169</v>
      </c>
      <c r="H965" s="43">
        <v>6402.9444056412749</v>
      </c>
      <c r="I965" s="43">
        <v>3322.153983716481</v>
      </c>
      <c r="J965" s="43">
        <v>729.21135407616862</v>
      </c>
      <c r="K965" s="43">
        <v>2103.5280866920948</v>
      </c>
      <c r="L965" s="43">
        <v>402.54847662022826</v>
      </c>
      <c r="M965" s="43">
        <v>0</v>
      </c>
      <c r="N965" s="43">
        <v>3765.4502506256104</v>
      </c>
      <c r="O965" s="43">
        <v>0</v>
      </c>
      <c r="P965" s="43">
        <v>1578.5848642004362</v>
      </c>
      <c r="Q965" s="43">
        <v>6389.3282238594984</v>
      </c>
      <c r="R965" s="43">
        <v>2766.1601022963137</v>
      </c>
      <c r="S965" s="43">
        <v>655.14192049763074</v>
      </c>
      <c r="T965" s="43">
        <v>3409.617126584053</v>
      </c>
      <c r="U965" s="43">
        <v>340.31697066093892</v>
      </c>
      <c r="V965" s="43">
        <v>0</v>
      </c>
      <c r="W965" s="43">
        <v>4418.9893262386322</v>
      </c>
      <c r="X965" s="43">
        <v>0</v>
      </c>
      <c r="Y965" s="43">
        <v>883.8346733643823</v>
      </c>
      <c r="Z965" s="56">
        <v>4.3377653163692447</v>
      </c>
      <c r="AA965" s="50">
        <v>3356.6971198169335</v>
      </c>
    </row>
    <row r="966" spans="2:27" x14ac:dyDescent="0.25">
      <c r="B966" s="50">
        <v>963</v>
      </c>
      <c r="C966" s="47">
        <v>6707.007191506098</v>
      </c>
      <c r="D966" s="43">
        <v>2541.6909868368157</v>
      </c>
      <c r="E966" s="43">
        <v>587.51204086177643</v>
      </c>
      <c r="F966" s="43">
        <v>3512.2441993653774</v>
      </c>
      <c r="G966" s="43">
        <v>353.95192063502554</v>
      </c>
      <c r="H966" s="43">
        <v>8034.7545979277893</v>
      </c>
      <c r="I966" s="43">
        <v>2390.4087966797129</v>
      </c>
      <c r="J966" s="43">
        <v>618.26038707671967</v>
      </c>
      <c r="K966" s="43">
        <v>1955.9071785211563</v>
      </c>
      <c r="L966" s="43">
        <v>434.94962894307645</v>
      </c>
      <c r="M966" s="43">
        <v>0</v>
      </c>
      <c r="N966" s="43">
        <v>1916.731062412262</v>
      </c>
      <c r="O966" s="43">
        <v>0</v>
      </c>
      <c r="P966" s="43">
        <v>817.60032363112214</v>
      </c>
      <c r="Q966" s="43">
        <v>8525.3290146715972</v>
      </c>
      <c r="R966" s="43">
        <v>2718.2249643029668</v>
      </c>
      <c r="S966" s="43">
        <v>672.64506504216649</v>
      </c>
      <c r="T966" s="43">
        <v>2800.974123030901</v>
      </c>
      <c r="U966" s="43">
        <v>445.09435998013936</v>
      </c>
      <c r="V966" s="43">
        <v>0</v>
      </c>
      <c r="W966" s="43">
        <v>1715.280989408493</v>
      </c>
      <c r="X966" s="43">
        <v>0</v>
      </c>
      <c r="Y966" s="43">
        <v>928.24396101734135</v>
      </c>
      <c r="Z966" s="56">
        <v>3.9692320912783687</v>
      </c>
      <c r="AA966" s="50">
        <v>4071.88774940656</v>
      </c>
    </row>
    <row r="967" spans="2:27" x14ac:dyDescent="0.25">
      <c r="B967" s="50">
        <v>964</v>
      </c>
      <c r="C967" s="47">
        <v>5369.2373889483169</v>
      </c>
      <c r="D967" s="43">
        <v>2507.7536915002029</v>
      </c>
      <c r="E967" s="43">
        <v>627.4481720448116</v>
      </c>
      <c r="F967" s="43">
        <v>2265.4386802017689</v>
      </c>
      <c r="G967" s="43">
        <v>426.26117827589519</v>
      </c>
      <c r="H967" s="43">
        <v>5629.1277053027243</v>
      </c>
      <c r="I967" s="43">
        <v>3393.1590495183509</v>
      </c>
      <c r="J967" s="43">
        <v>654.04037181689046</v>
      </c>
      <c r="K967" s="43">
        <v>2621.0717222094536</v>
      </c>
      <c r="L967" s="43">
        <v>381.57563093605967</v>
      </c>
      <c r="M967" s="43">
        <v>0</v>
      </c>
      <c r="N967" s="43">
        <v>3721.5021979808807</v>
      </c>
      <c r="O967" s="43">
        <v>0</v>
      </c>
      <c r="P967" s="43">
        <v>841.50441946967567</v>
      </c>
      <c r="Q967" s="43">
        <v>7745.83250546624</v>
      </c>
      <c r="R967" s="43">
        <v>2993.3727429447149</v>
      </c>
      <c r="S967" s="43">
        <v>630.48814742662296</v>
      </c>
      <c r="T967" s="43">
        <v>3246.0313682258129</v>
      </c>
      <c r="U967" s="43">
        <v>425.23988597702044</v>
      </c>
      <c r="V967" s="43">
        <v>0</v>
      </c>
      <c r="W967" s="43">
        <v>3197.7507495880127</v>
      </c>
      <c r="X967" s="43">
        <v>0</v>
      </c>
      <c r="Y967" s="43">
        <v>1407.313373372122</v>
      </c>
      <c r="Z967" s="56">
        <v>4.2273950213765108</v>
      </c>
      <c r="AA967" s="50">
        <v>3794.5270240719551</v>
      </c>
    </row>
    <row r="968" spans="2:27" x14ac:dyDescent="0.25">
      <c r="B968" s="50">
        <v>965</v>
      </c>
      <c r="C968" s="47">
        <v>5424.3110321082513</v>
      </c>
      <c r="D968" s="43">
        <v>2683.675271494581</v>
      </c>
      <c r="E968" s="43">
        <v>591.66320824184231</v>
      </c>
      <c r="F968" s="43">
        <v>3528.0605018138885</v>
      </c>
      <c r="G968" s="43">
        <v>362.42189359123739</v>
      </c>
      <c r="H968" s="43">
        <v>7390.0620798809377</v>
      </c>
      <c r="I968" s="43">
        <v>3129.2076116889498</v>
      </c>
      <c r="J968" s="43">
        <v>562.12428083123336</v>
      </c>
      <c r="K968" s="43">
        <v>2077.8484837710857</v>
      </c>
      <c r="L968" s="43">
        <v>454.02627507522493</v>
      </c>
      <c r="M968" s="43">
        <v>1</v>
      </c>
      <c r="N968" s="43">
        <v>3289.7050378322601</v>
      </c>
      <c r="O968" s="43">
        <v>1</v>
      </c>
      <c r="P968" s="43">
        <v>829.23178604005875</v>
      </c>
      <c r="Q968" s="43">
        <v>8484.5820876866001</v>
      </c>
      <c r="R968" s="43">
        <v>2239.8231159120501</v>
      </c>
      <c r="S968" s="43">
        <v>608.87304782468618</v>
      </c>
      <c r="T968" s="43">
        <v>2015.5932424962521</v>
      </c>
      <c r="U968" s="43">
        <v>430.09649959485023</v>
      </c>
      <c r="V968" s="43">
        <v>0</v>
      </c>
      <c r="W968" s="43">
        <v>3291.9392158985138</v>
      </c>
      <c r="X968" s="43">
        <v>0</v>
      </c>
      <c r="Y968" s="43">
        <v>886.93830650638358</v>
      </c>
      <c r="Z968" s="56">
        <v>4.1661691135812813</v>
      </c>
      <c r="AA968" s="50">
        <v>3547.3759203236682</v>
      </c>
    </row>
    <row r="969" spans="2:27" x14ac:dyDescent="0.25">
      <c r="B969" s="50">
        <v>966</v>
      </c>
      <c r="C969" s="47">
        <v>6495.2731143828551</v>
      </c>
      <c r="D969" s="43">
        <v>2369.8454023791141</v>
      </c>
      <c r="E969" s="43">
        <v>728.00041587739418</v>
      </c>
      <c r="F969" s="43">
        <v>3784.1885635256767</v>
      </c>
      <c r="G969" s="43">
        <v>419.43719112219435</v>
      </c>
      <c r="H969" s="43">
        <v>6205.4107960108477</v>
      </c>
      <c r="I969" s="43">
        <v>2290.2179918902602</v>
      </c>
      <c r="J969" s="43">
        <v>652.82371328128988</v>
      </c>
      <c r="K969" s="43">
        <v>1514.8864604532719</v>
      </c>
      <c r="L969" s="43">
        <v>409.23875329860255</v>
      </c>
      <c r="M969" s="43">
        <v>0</v>
      </c>
      <c r="N969" s="43">
        <v>1908.8434047698975</v>
      </c>
      <c r="O969" s="43">
        <v>0</v>
      </c>
      <c r="P969" s="43">
        <v>913.30513370484618</v>
      </c>
      <c r="Q969" s="43">
        <v>7373.9129563830465</v>
      </c>
      <c r="R969" s="43">
        <v>2688.868250177753</v>
      </c>
      <c r="S969" s="43">
        <v>634.69711977987754</v>
      </c>
      <c r="T969" s="43">
        <v>3298.2099509239197</v>
      </c>
      <c r="U969" s="43">
        <v>361.56975834856087</v>
      </c>
      <c r="V969" s="43">
        <v>0</v>
      </c>
      <c r="W969" s="43">
        <v>2665.5445787906647</v>
      </c>
      <c r="X969" s="43">
        <v>0</v>
      </c>
      <c r="Y969" s="43">
        <v>741.23996006786115</v>
      </c>
      <c r="Z969" s="56">
        <v>4.0163413093906488</v>
      </c>
      <c r="AA969" s="50">
        <v>3823.6934694036577</v>
      </c>
    </row>
    <row r="970" spans="2:27" x14ac:dyDescent="0.25">
      <c r="B970" s="50">
        <v>967</v>
      </c>
      <c r="C970" s="47">
        <v>5919.7160537115669</v>
      </c>
      <c r="D970" s="43">
        <v>2956.6797367079016</v>
      </c>
      <c r="E970" s="43">
        <v>622.78309176395521</v>
      </c>
      <c r="F970" s="43">
        <v>3697.1072901785374</v>
      </c>
      <c r="G970" s="43">
        <v>390.83311823948895</v>
      </c>
      <c r="H970" s="43">
        <v>10400.120373349688</v>
      </c>
      <c r="I970" s="43">
        <v>2483.6426350571264</v>
      </c>
      <c r="J970" s="43">
        <v>664.07911321449967</v>
      </c>
      <c r="K970" s="43">
        <v>2504.7768135368824</v>
      </c>
      <c r="L970" s="43">
        <v>447.68785149955181</v>
      </c>
      <c r="M970" s="43">
        <v>0</v>
      </c>
      <c r="N970" s="43">
        <v>4090.4709088802338</v>
      </c>
      <c r="O970" s="43">
        <v>0</v>
      </c>
      <c r="P970" s="43">
        <v>881.63232907762642</v>
      </c>
      <c r="Q970" s="43">
        <v>8253.7043252408257</v>
      </c>
      <c r="R970" s="43">
        <v>2403.0254111989379</v>
      </c>
      <c r="S970" s="43">
        <v>629.52176238867355</v>
      </c>
      <c r="T970" s="43">
        <v>3465.1847593486309</v>
      </c>
      <c r="U970" s="43">
        <v>319.85845284231948</v>
      </c>
      <c r="V970" s="43">
        <v>0</v>
      </c>
      <c r="W970" s="43">
        <v>3639.6381468772888</v>
      </c>
      <c r="X970" s="43">
        <v>0</v>
      </c>
      <c r="Y970" s="43">
        <v>1018.4048043526853</v>
      </c>
      <c r="Z970" s="56">
        <v>4.0282468113204066</v>
      </c>
      <c r="AA970" s="50">
        <v>3989.6499553738681</v>
      </c>
    </row>
    <row r="971" spans="2:27" x14ac:dyDescent="0.25">
      <c r="B971" s="50">
        <v>968</v>
      </c>
      <c r="C971" s="47">
        <v>7891.927936774593</v>
      </c>
      <c r="D971" s="43">
        <v>2535.958130434919</v>
      </c>
      <c r="E971" s="43">
        <v>638.67520230316552</v>
      </c>
      <c r="F971" s="43">
        <v>3746.8651981651783</v>
      </c>
      <c r="G971" s="43">
        <v>331.71846297812334</v>
      </c>
      <c r="H971" s="43">
        <v>6564.477093957983</v>
      </c>
      <c r="I971" s="43">
        <v>2733.3303945555399</v>
      </c>
      <c r="J971" s="43">
        <v>625.04479839857254</v>
      </c>
      <c r="K971" s="43">
        <v>3985.4189300537109</v>
      </c>
      <c r="L971" s="43">
        <v>432.50771822014661</v>
      </c>
      <c r="M971" s="43">
        <v>0</v>
      </c>
      <c r="N971" s="43">
        <v>4104.3442008495331</v>
      </c>
      <c r="O971" s="43">
        <v>0</v>
      </c>
      <c r="P971" s="43">
        <v>938.06820386215657</v>
      </c>
      <c r="Q971" s="43">
        <v>10654.121143865326</v>
      </c>
      <c r="R971" s="43">
        <v>2709.8036589087119</v>
      </c>
      <c r="S971" s="43">
        <v>671.99847337485255</v>
      </c>
      <c r="T971" s="43">
        <v>2738.6265301704407</v>
      </c>
      <c r="U971" s="43">
        <v>346.05200726802809</v>
      </c>
      <c r="V971" s="43">
        <v>0</v>
      </c>
      <c r="W971" s="43">
        <v>2873.1660587787628</v>
      </c>
      <c r="X971" s="43">
        <v>0</v>
      </c>
      <c r="Y971" s="43">
        <v>846.60079497951597</v>
      </c>
      <c r="Z971" s="56">
        <v>4.206156559208531</v>
      </c>
      <c r="AA971" s="50">
        <v>4308.1139654480894</v>
      </c>
    </row>
    <row r="972" spans="2:27" x14ac:dyDescent="0.25">
      <c r="B972" s="50">
        <v>969</v>
      </c>
      <c r="C972" s="47">
        <v>6094.7965818105358</v>
      </c>
      <c r="D972" s="43">
        <v>2495.1614352485603</v>
      </c>
      <c r="E972" s="43">
        <v>662.0890117508186</v>
      </c>
      <c r="F972" s="43">
        <v>1929.883908033371</v>
      </c>
      <c r="G972" s="43">
        <v>453.81669206599122</v>
      </c>
      <c r="H972" s="43">
        <v>6636.5991132386507</v>
      </c>
      <c r="I972" s="43">
        <v>2341.4059008057466</v>
      </c>
      <c r="J972" s="43">
        <v>592.25415720903732</v>
      </c>
      <c r="K972" s="43">
        <v>3451.2899747490883</v>
      </c>
      <c r="L972" s="43">
        <v>434.54036806403053</v>
      </c>
      <c r="M972" s="43">
        <v>1</v>
      </c>
      <c r="N972" s="43">
        <v>4421.6375799179077</v>
      </c>
      <c r="O972" s="43">
        <v>0</v>
      </c>
      <c r="P972" s="43">
        <v>1062.8496328628542</v>
      </c>
      <c r="Q972" s="43">
        <v>7983.4028153923746</v>
      </c>
      <c r="R972" s="43">
        <v>2516.3493033509894</v>
      </c>
      <c r="S972" s="43">
        <v>602.06801618693817</v>
      </c>
      <c r="T972" s="43">
        <v>2430.9531451761723</v>
      </c>
      <c r="U972" s="43">
        <v>364.45219921921682</v>
      </c>
      <c r="V972" s="43">
        <v>0</v>
      </c>
      <c r="W972" s="43">
        <v>1479.9600052833557</v>
      </c>
      <c r="X972" s="43">
        <v>0</v>
      </c>
      <c r="Y972" s="43">
        <v>581.45202271672747</v>
      </c>
      <c r="Z972" s="56">
        <v>3.8127448231965229</v>
      </c>
      <c r="AA972" s="50">
        <v>3907.2180725790558</v>
      </c>
    </row>
    <row r="973" spans="2:27" x14ac:dyDescent="0.25">
      <c r="B973" s="50">
        <v>970</v>
      </c>
      <c r="C973" s="47">
        <v>7783.2663644184449</v>
      </c>
      <c r="D973" s="43">
        <v>2065.9225274065561</v>
      </c>
      <c r="E973" s="43">
        <v>542.03112058257818</v>
      </c>
      <c r="F973" s="43">
        <v>1672.891791164875</v>
      </c>
      <c r="G973" s="43">
        <v>418.89769229217688</v>
      </c>
      <c r="H973" s="43">
        <v>8652.9410311882275</v>
      </c>
      <c r="I973" s="43">
        <v>2502.3052460500562</v>
      </c>
      <c r="J973" s="43">
        <v>810.33946367199383</v>
      </c>
      <c r="K973" s="43">
        <v>2397.2471648454666</v>
      </c>
      <c r="L973" s="43">
        <v>359.83302428041009</v>
      </c>
      <c r="M973" s="43">
        <v>0</v>
      </c>
      <c r="N973" s="43">
        <v>2304.1948912143707</v>
      </c>
      <c r="O973" s="43">
        <v>0</v>
      </c>
      <c r="P973" s="43">
        <v>1500.6864499450139</v>
      </c>
      <c r="Q973" s="43">
        <v>8852.5985348465274</v>
      </c>
      <c r="R973" s="43">
        <v>2299.4345690564692</v>
      </c>
      <c r="S973" s="43">
        <v>543.24586434002822</v>
      </c>
      <c r="T973" s="43">
        <v>1603.4542974829674</v>
      </c>
      <c r="U973" s="43">
        <v>342.01928297800487</v>
      </c>
      <c r="V973" s="43">
        <v>0</v>
      </c>
      <c r="W973" s="43">
        <v>2954.136789560318</v>
      </c>
      <c r="X973" s="43">
        <v>0</v>
      </c>
      <c r="Y973" s="43">
        <v>889.65792095583788</v>
      </c>
      <c r="Z973" s="56">
        <v>4.0003005469681829</v>
      </c>
      <c r="AA973" s="50">
        <v>3659.9131432262466</v>
      </c>
    </row>
    <row r="974" spans="2:27" x14ac:dyDescent="0.25">
      <c r="B974" s="50">
        <v>971</v>
      </c>
      <c r="C974" s="47">
        <v>9272.5442656334253</v>
      </c>
      <c r="D974" s="43">
        <v>3017.7628172300438</v>
      </c>
      <c r="E974" s="43">
        <v>796.8041815593906</v>
      </c>
      <c r="F974" s="43">
        <v>3344.798364341259</v>
      </c>
      <c r="G974" s="43">
        <v>366.13889507676163</v>
      </c>
      <c r="H974" s="43">
        <v>5682.9444586809132</v>
      </c>
      <c r="I974" s="43">
        <v>2974.3518416175052</v>
      </c>
      <c r="J974" s="43">
        <v>647.49093624908551</v>
      </c>
      <c r="K974" s="43">
        <v>3983.2048268616199</v>
      </c>
      <c r="L974" s="43">
        <v>412.87415435693129</v>
      </c>
      <c r="M974" s="43">
        <v>0</v>
      </c>
      <c r="N974" s="43">
        <v>4911.3471350669861</v>
      </c>
      <c r="O974" s="43">
        <v>0</v>
      </c>
      <c r="P974" s="43">
        <v>807.37169118249221</v>
      </c>
      <c r="Q974" s="43">
        <v>7330.1606440229361</v>
      </c>
      <c r="R974" s="43">
        <v>2832.9973365623109</v>
      </c>
      <c r="S974" s="43">
        <v>699.88879165671995</v>
      </c>
      <c r="T974" s="43">
        <v>3496.479918807745</v>
      </c>
      <c r="U974" s="43">
        <v>381.83178103261594</v>
      </c>
      <c r="V974" s="43">
        <v>0</v>
      </c>
      <c r="W974" s="43">
        <v>3987.3776366710663</v>
      </c>
      <c r="X974" s="43">
        <v>0</v>
      </c>
      <c r="Y974" s="43">
        <v>635.16131492626721</v>
      </c>
      <c r="Z974" s="56">
        <v>4.0639812356149445</v>
      </c>
      <c r="AA974" s="50">
        <v>3873.3836500355819</v>
      </c>
    </row>
    <row r="975" spans="2:27" x14ac:dyDescent="0.25">
      <c r="B975" s="50">
        <v>972</v>
      </c>
      <c r="C975" s="47">
        <v>7674.5277055326587</v>
      </c>
      <c r="D975" s="43">
        <v>2301.0546501728409</v>
      </c>
      <c r="E975" s="43">
        <v>714.81971978590434</v>
      </c>
      <c r="F975" s="43">
        <v>2006.1259587109089</v>
      </c>
      <c r="G975" s="43">
        <v>408.36640300880208</v>
      </c>
      <c r="H975" s="43">
        <v>6843.5508610329589</v>
      </c>
      <c r="I975" s="43">
        <v>2602.9311362853987</v>
      </c>
      <c r="J975" s="43">
        <v>647.82253546238428</v>
      </c>
      <c r="K975" s="43">
        <v>2546.8992900848389</v>
      </c>
      <c r="L975" s="43">
        <v>353.48878868399134</v>
      </c>
      <c r="M975" s="43">
        <v>0</v>
      </c>
      <c r="N975" s="43">
        <v>2574.5201449394226</v>
      </c>
      <c r="O975" s="43">
        <v>0</v>
      </c>
      <c r="P975" s="43">
        <v>942.59347971565762</v>
      </c>
      <c r="Q975" s="43">
        <v>7651.7896270709261</v>
      </c>
      <c r="R975" s="43">
        <v>2555.7604003581177</v>
      </c>
      <c r="S975" s="43">
        <v>576.93618546531343</v>
      </c>
      <c r="T975" s="43">
        <v>3198.9722907543182</v>
      </c>
      <c r="U975" s="43">
        <v>411.56582621985592</v>
      </c>
      <c r="V975" s="43">
        <v>0</v>
      </c>
      <c r="W975" s="43">
        <v>3812.1420674324036</v>
      </c>
      <c r="X975" s="43">
        <v>0</v>
      </c>
      <c r="Y975" s="43">
        <v>775.17066028824445</v>
      </c>
      <c r="Z975" s="56">
        <v>4.0600590547619628</v>
      </c>
      <c r="AA975" s="50">
        <v>3791.8227597729178</v>
      </c>
    </row>
    <row r="976" spans="2:27" x14ac:dyDescent="0.25">
      <c r="B976" s="50">
        <v>973</v>
      </c>
      <c r="C976" s="47">
        <v>8218.1874872341068</v>
      </c>
      <c r="D976" s="43">
        <v>2518.2945074414874</v>
      </c>
      <c r="E976" s="43">
        <v>564.73922178100042</v>
      </c>
      <c r="F976" s="43">
        <v>2799.046316742897</v>
      </c>
      <c r="G976" s="43">
        <v>405.55346925303218</v>
      </c>
      <c r="H976" s="43">
        <v>7530.2572355050415</v>
      </c>
      <c r="I976" s="43">
        <v>2784.0123433823619</v>
      </c>
      <c r="J976" s="43">
        <v>689.10113079856637</v>
      </c>
      <c r="K976" s="43">
        <v>2600.7350692152977</v>
      </c>
      <c r="L976" s="43">
        <v>360.61012249049759</v>
      </c>
      <c r="M976" s="43">
        <v>0</v>
      </c>
      <c r="N976" s="43">
        <v>4409.553661108017</v>
      </c>
      <c r="O976" s="43">
        <v>0</v>
      </c>
      <c r="P976" s="43">
        <v>1166.6748767205634</v>
      </c>
      <c r="Q976" s="43">
        <v>8026.712081255595</v>
      </c>
      <c r="R976" s="43">
        <v>2546.8639477852912</v>
      </c>
      <c r="S976" s="43">
        <v>611.05326593484392</v>
      </c>
      <c r="T976" s="43">
        <v>3054.3415740132332</v>
      </c>
      <c r="U976" s="43">
        <v>404.01673372501386</v>
      </c>
      <c r="V976" s="43">
        <v>0</v>
      </c>
      <c r="W976" s="43">
        <v>4603.9335567951202</v>
      </c>
      <c r="X976" s="43">
        <v>0</v>
      </c>
      <c r="Y976" s="43">
        <v>951.19982898779108</v>
      </c>
      <c r="Z976" s="56">
        <v>4.1883137129491654</v>
      </c>
      <c r="AA976" s="50">
        <v>3734.9130640214394</v>
      </c>
    </row>
    <row r="977" spans="2:27" x14ac:dyDescent="0.25">
      <c r="B977" s="50">
        <v>974</v>
      </c>
      <c r="C977" s="47">
        <v>5913.38839024347</v>
      </c>
      <c r="D977" s="43">
        <v>2662.8499906440957</v>
      </c>
      <c r="E977" s="43">
        <v>576.99909375592176</v>
      </c>
      <c r="F977" s="43">
        <v>2573.3917275071144</v>
      </c>
      <c r="G977" s="43">
        <v>412.55626814380781</v>
      </c>
      <c r="H977" s="43">
        <v>6986.4127202932905</v>
      </c>
      <c r="I977" s="43">
        <v>2173.3595648329638</v>
      </c>
      <c r="J977" s="43">
        <v>757.2416833147746</v>
      </c>
      <c r="K977" s="43">
        <v>2931.471246778965</v>
      </c>
      <c r="L977" s="43">
        <v>441.75191609473472</v>
      </c>
      <c r="M977" s="43">
        <v>0</v>
      </c>
      <c r="N977" s="43">
        <v>4558.1674036979675</v>
      </c>
      <c r="O977" s="43">
        <v>0</v>
      </c>
      <c r="P977" s="43">
        <v>993.65659728083006</v>
      </c>
      <c r="Q977" s="43">
        <v>9861.8972757994161</v>
      </c>
      <c r="R977" s="43">
        <v>2695.8992161514648</v>
      </c>
      <c r="S977" s="43">
        <v>637.30860872611595</v>
      </c>
      <c r="T977" s="43">
        <v>2303.140797317028</v>
      </c>
      <c r="U977" s="43">
        <v>389.17289223545646</v>
      </c>
      <c r="V977" s="43">
        <v>0</v>
      </c>
      <c r="W977" s="43">
        <v>4557.5044202804565</v>
      </c>
      <c r="X977" s="43">
        <v>0</v>
      </c>
      <c r="Y977" s="43">
        <v>716.33372013929602</v>
      </c>
      <c r="Z977" s="56">
        <v>4.0894847667141745</v>
      </c>
      <c r="AA977" s="50">
        <v>4129.4734553561411</v>
      </c>
    </row>
    <row r="978" spans="2:27" x14ac:dyDescent="0.25">
      <c r="B978" s="50">
        <v>975</v>
      </c>
      <c r="C978" s="47">
        <v>6241.6037078426716</v>
      </c>
      <c r="D978" s="43">
        <v>2575.3199685418695</v>
      </c>
      <c r="E978" s="43">
        <v>595.50164074162376</v>
      </c>
      <c r="F978" s="43">
        <v>2046.3174207508564</v>
      </c>
      <c r="G978" s="43">
        <v>385.69436895507704</v>
      </c>
      <c r="H978" s="43">
        <v>7786.5832502294588</v>
      </c>
      <c r="I978" s="43">
        <v>2519.4876821793223</v>
      </c>
      <c r="J978" s="43">
        <v>734.64606730100866</v>
      </c>
      <c r="K978" s="43">
        <v>1912.6281835138798</v>
      </c>
      <c r="L978" s="43">
        <v>391.86285097782638</v>
      </c>
      <c r="M978" s="43">
        <v>0</v>
      </c>
      <c r="N978" s="43">
        <v>2447.3146624565125</v>
      </c>
      <c r="O978" s="43">
        <v>1</v>
      </c>
      <c r="P978" s="43">
        <v>1108.8584876941029</v>
      </c>
      <c r="Q978" s="43">
        <v>5689.9743076673449</v>
      </c>
      <c r="R978" s="43">
        <v>2314.2300713367576</v>
      </c>
      <c r="S978" s="43">
        <v>539.55333573593714</v>
      </c>
      <c r="T978" s="43">
        <v>2018.6619925498962</v>
      </c>
      <c r="U978" s="43">
        <v>397.81628591232783</v>
      </c>
      <c r="V978" s="43">
        <v>0</v>
      </c>
      <c r="W978" s="43">
        <v>4211.6836955547333</v>
      </c>
      <c r="X978" s="43">
        <v>0</v>
      </c>
      <c r="Y978" s="43">
        <v>513.97785157699855</v>
      </c>
      <c r="Z978" s="56">
        <v>3.9183778718236373</v>
      </c>
      <c r="AA978" s="50">
        <v>3052.3436953863502</v>
      </c>
    </row>
    <row r="979" spans="2:27" x14ac:dyDescent="0.25">
      <c r="B979" s="50">
        <v>976</v>
      </c>
      <c r="C979" s="47">
        <v>7994.5788373315681</v>
      </c>
      <c r="D979" s="43">
        <v>2679.7612166961335</v>
      </c>
      <c r="E979" s="43">
        <v>525.64732626346586</v>
      </c>
      <c r="F979" s="43">
        <v>3797.3843003809452</v>
      </c>
      <c r="G979" s="43">
        <v>394.95333691204462</v>
      </c>
      <c r="H979" s="43">
        <v>5935.0513439309734</v>
      </c>
      <c r="I979" s="43">
        <v>2918.3804637463732</v>
      </c>
      <c r="J979" s="43">
        <v>559.04322689453056</v>
      </c>
      <c r="K979" s="43">
        <v>3183.7933106720448</v>
      </c>
      <c r="L979" s="43">
        <v>336.03701944556644</v>
      </c>
      <c r="M979" s="43">
        <v>0</v>
      </c>
      <c r="N979" s="43">
        <v>3868.5575413703918</v>
      </c>
      <c r="O979" s="43">
        <v>1</v>
      </c>
      <c r="P979" s="43">
        <v>845.83289226547458</v>
      </c>
      <c r="Q979" s="43">
        <v>8214.6613261549028</v>
      </c>
      <c r="R979" s="43">
        <v>2610.7777579074782</v>
      </c>
      <c r="S979" s="43">
        <v>593.83176001343838</v>
      </c>
      <c r="T979" s="43">
        <v>2799.6407449245453</v>
      </c>
      <c r="U979" s="43">
        <v>406.1182443034204</v>
      </c>
      <c r="V979" s="43">
        <v>0</v>
      </c>
      <c r="W979" s="43">
        <v>1231.611704826355</v>
      </c>
      <c r="X979" s="43">
        <v>0</v>
      </c>
      <c r="Y979" s="43">
        <v>1483.3838766440233</v>
      </c>
      <c r="Z979" s="56">
        <v>4.1501766138259679</v>
      </c>
      <c r="AA979" s="50">
        <v>3764.9072044910813</v>
      </c>
    </row>
    <row r="980" spans="2:27" x14ac:dyDescent="0.25">
      <c r="B980" s="50">
        <v>977</v>
      </c>
      <c r="C980" s="47">
        <v>8228.4539803843545</v>
      </c>
      <c r="D980" s="43">
        <v>2599.2615753800292</v>
      </c>
      <c r="E980" s="43">
        <v>661.87571581547763</v>
      </c>
      <c r="F980" s="43">
        <v>3046.3513167202473</v>
      </c>
      <c r="G980" s="43">
        <v>410.05882160769283</v>
      </c>
      <c r="H980" s="43">
        <v>6255.6668357911158</v>
      </c>
      <c r="I980" s="43">
        <v>2610.8805126272109</v>
      </c>
      <c r="J980" s="43">
        <v>557.41049922826039</v>
      </c>
      <c r="K980" s="43">
        <v>3687.9354308545589</v>
      </c>
      <c r="L980" s="43">
        <v>444.83431804760494</v>
      </c>
      <c r="M980" s="43">
        <v>0</v>
      </c>
      <c r="N980" s="43">
        <v>4973.8693099021912</v>
      </c>
      <c r="O980" s="43">
        <v>0</v>
      </c>
      <c r="P980" s="43">
        <v>1202.8944068459209</v>
      </c>
      <c r="Q980" s="43">
        <v>7358.2182849737201</v>
      </c>
      <c r="R980" s="43">
        <v>3326.9025582700947</v>
      </c>
      <c r="S980" s="43">
        <v>750.0485527110576</v>
      </c>
      <c r="T980" s="43">
        <v>3248.6776906251907</v>
      </c>
      <c r="U980" s="43">
        <v>427.91054063047301</v>
      </c>
      <c r="V980" s="43">
        <v>0</v>
      </c>
      <c r="W980" s="43">
        <v>4478.7168292999268</v>
      </c>
      <c r="X980" s="43">
        <v>0</v>
      </c>
      <c r="Y980" s="43">
        <v>584.54027428302936</v>
      </c>
      <c r="Z980" s="56">
        <v>3.9513566169477881</v>
      </c>
      <c r="AA980" s="50">
        <v>4077.5255663094281</v>
      </c>
    </row>
    <row r="981" spans="2:27" x14ac:dyDescent="0.25">
      <c r="B981" s="50">
        <v>978</v>
      </c>
      <c r="C981" s="47">
        <v>6226.0937196264567</v>
      </c>
      <c r="D981" s="43">
        <v>3338.4886666637462</v>
      </c>
      <c r="E981" s="43">
        <v>681.71308846666682</v>
      </c>
      <c r="F981" s="43">
        <v>1606.9809611141682</v>
      </c>
      <c r="G981" s="43">
        <v>474.39175967219148</v>
      </c>
      <c r="H981" s="43">
        <v>6698.2299763890378</v>
      </c>
      <c r="I981" s="43">
        <v>2933.3913686087781</v>
      </c>
      <c r="J981" s="43">
        <v>587.76008980307165</v>
      </c>
      <c r="K981" s="43">
        <v>3706.6408276557922</v>
      </c>
      <c r="L981" s="43">
        <v>358.12580417006563</v>
      </c>
      <c r="M981" s="43">
        <v>0</v>
      </c>
      <c r="N981" s="43">
        <v>1016.952659368515</v>
      </c>
      <c r="O981" s="43">
        <v>0</v>
      </c>
      <c r="P981" s="43">
        <v>1412.2547213733501</v>
      </c>
      <c r="Q981" s="43">
        <v>9533.3798304004049</v>
      </c>
      <c r="R981" s="43">
        <v>3278.6718817909536</v>
      </c>
      <c r="S981" s="43">
        <v>723.29426266960354</v>
      </c>
      <c r="T981" s="43">
        <v>3683.1055483222008</v>
      </c>
      <c r="U981" s="43">
        <v>395.42834842639468</v>
      </c>
      <c r="V981" s="43">
        <v>0</v>
      </c>
      <c r="W981" s="43">
        <v>1371.4546043872833</v>
      </c>
      <c r="X981" s="43">
        <v>0</v>
      </c>
      <c r="Y981" s="43">
        <v>1062.9379993175744</v>
      </c>
      <c r="Z981" s="56">
        <v>4.0873001203274812</v>
      </c>
      <c r="AA981" s="50">
        <v>4554.0770982381837</v>
      </c>
    </row>
    <row r="982" spans="2:27" x14ac:dyDescent="0.25">
      <c r="B982" s="50">
        <v>979</v>
      </c>
      <c r="C982" s="47">
        <v>7141.3211007615555</v>
      </c>
      <c r="D982" s="43">
        <v>2696.8931705083005</v>
      </c>
      <c r="E982" s="43">
        <v>666.18054850446538</v>
      </c>
      <c r="F982" s="43">
        <v>1787.0522685348988</v>
      </c>
      <c r="G982" s="43">
        <v>429.64993865224432</v>
      </c>
      <c r="H982" s="43">
        <v>6887.8394451159184</v>
      </c>
      <c r="I982" s="43">
        <v>2949.3146669741914</v>
      </c>
      <c r="J982" s="43">
        <v>650.03183365321547</v>
      </c>
      <c r="K982" s="43">
        <v>2300.4298421740532</v>
      </c>
      <c r="L982" s="43">
        <v>396.05982668388822</v>
      </c>
      <c r="M982" s="43">
        <v>0</v>
      </c>
      <c r="N982" s="43">
        <v>2427.0018765926361</v>
      </c>
      <c r="O982" s="43">
        <v>0</v>
      </c>
      <c r="P982" s="43">
        <v>1240.5683437978375</v>
      </c>
      <c r="Q982" s="43">
        <v>9677.605372677026</v>
      </c>
      <c r="R982" s="43">
        <v>3256.1394958921583</v>
      </c>
      <c r="S982" s="43">
        <v>668.35171488748904</v>
      </c>
      <c r="T982" s="43">
        <v>3082.2073788940907</v>
      </c>
      <c r="U982" s="43">
        <v>438.80076704286466</v>
      </c>
      <c r="V982" s="43">
        <v>0</v>
      </c>
      <c r="W982" s="43">
        <v>3658.1238920688629</v>
      </c>
      <c r="X982" s="43">
        <v>0</v>
      </c>
      <c r="Y982" s="43">
        <v>790.31197730747704</v>
      </c>
      <c r="Z982" s="56">
        <v>4.0615459097439626</v>
      </c>
      <c r="AA982" s="50">
        <v>4462.1198755663208</v>
      </c>
    </row>
    <row r="983" spans="2:27" x14ac:dyDescent="0.25">
      <c r="B983" s="50">
        <v>980</v>
      </c>
      <c r="C983" s="47">
        <v>6878.6153653064539</v>
      </c>
      <c r="D983" s="43">
        <v>2635.7825148638999</v>
      </c>
      <c r="E983" s="43">
        <v>622.48847574344836</v>
      </c>
      <c r="F983" s="43">
        <v>2931.8925546109676</v>
      </c>
      <c r="G983" s="43">
        <v>472.48372444796956</v>
      </c>
      <c r="H983" s="43">
        <v>6548.9541403127605</v>
      </c>
      <c r="I983" s="43">
        <v>2871.421430566324</v>
      </c>
      <c r="J983" s="43">
        <v>627.00881619771349</v>
      </c>
      <c r="K983" s="43">
        <v>1962.9450400173664</v>
      </c>
      <c r="L983" s="43">
        <v>388.88569480947893</v>
      </c>
      <c r="M983" s="43">
        <v>0</v>
      </c>
      <c r="N983" s="43">
        <v>1143.388952255249</v>
      </c>
      <c r="O983" s="43">
        <v>0</v>
      </c>
      <c r="P983" s="43">
        <v>994.69946480508474</v>
      </c>
      <c r="Q983" s="43">
        <v>7936.7121983446104</v>
      </c>
      <c r="R983" s="43">
        <v>2695.02911555842</v>
      </c>
      <c r="S983" s="43">
        <v>619.66996144626864</v>
      </c>
      <c r="T983" s="43">
        <v>2562.9588636755943</v>
      </c>
      <c r="U983" s="43">
        <v>363.38979733833793</v>
      </c>
      <c r="V983" s="43">
        <v>0</v>
      </c>
      <c r="W983" s="43">
        <v>2726.2470898628235</v>
      </c>
      <c r="X983" s="43">
        <v>0</v>
      </c>
      <c r="Y983" s="43">
        <v>621.45557989324868</v>
      </c>
      <c r="Z983" s="56">
        <v>3.8460763501026372</v>
      </c>
      <c r="AA983" s="50">
        <v>3946.2970972893436</v>
      </c>
    </row>
    <row r="984" spans="2:27" x14ac:dyDescent="0.25">
      <c r="B984" s="50">
        <v>981</v>
      </c>
      <c r="C984" s="47">
        <v>7553.6515426689039</v>
      </c>
      <c r="D984" s="43">
        <v>2268.2782167139903</v>
      </c>
      <c r="E984" s="43">
        <v>609.82358157039539</v>
      </c>
      <c r="F984" s="43">
        <v>3050.4356716573238</v>
      </c>
      <c r="G984" s="43">
        <v>400.14988912144338</v>
      </c>
      <c r="H984" s="43">
        <v>5807.1827769199135</v>
      </c>
      <c r="I984" s="43">
        <v>2465.8487738703229</v>
      </c>
      <c r="J984" s="43">
        <v>737.12502034429144</v>
      </c>
      <c r="K984" s="43">
        <v>2498.9116172492504</v>
      </c>
      <c r="L984" s="43">
        <v>399.56801959191216</v>
      </c>
      <c r="M984" s="43">
        <v>0</v>
      </c>
      <c r="N984" s="43">
        <v>4588.7506651878357</v>
      </c>
      <c r="O984" s="43">
        <v>0</v>
      </c>
      <c r="P984" s="43">
        <v>855.42234992876286</v>
      </c>
      <c r="Q984" s="43">
        <v>5853.2965374574842</v>
      </c>
      <c r="R984" s="43">
        <v>2703.5186765111721</v>
      </c>
      <c r="S984" s="43">
        <v>588.46320694321389</v>
      </c>
      <c r="T984" s="43">
        <v>3179.6260023117065</v>
      </c>
      <c r="U984" s="43">
        <v>388.19649894508302</v>
      </c>
      <c r="V984" s="43">
        <v>1</v>
      </c>
      <c r="W984" s="43">
        <v>3013.0883927345276</v>
      </c>
      <c r="X984" s="43">
        <v>0</v>
      </c>
      <c r="Y984" s="43">
        <v>642.98820903162073</v>
      </c>
      <c r="Z984" s="56">
        <v>3.981237584101371</v>
      </c>
      <c r="AA984" s="50">
        <v>4201.2537462464852</v>
      </c>
    </row>
    <row r="985" spans="2:27" x14ac:dyDescent="0.25">
      <c r="B985" s="50">
        <v>982</v>
      </c>
      <c r="C985" s="47">
        <v>8872.8272243905849</v>
      </c>
      <c r="D985" s="43">
        <v>2635.239642760379</v>
      </c>
      <c r="E985" s="43">
        <v>629.49960481044229</v>
      </c>
      <c r="F985" s="43">
        <v>3273.3195140957832</v>
      </c>
      <c r="G985" s="43">
        <v>369.62517917425282</v>
      </c>
      <c r="H985" s="43">
        <v>7958.7119339080837</v>
      </c>
      <c r="I985" s="43">
        <v>2766.7017309203038</v>
      </c>
      <c r="J985" s="43">
        <v>583.28674527860971</v>
      </c>
      <c r="K985" s="43">
        <v>1586.6711902618408</v>
      </c>
      <c r="L985" s="43">
        <v>447.04279511962392</v>
      </c>
      <c r="M985" s="43">
        <v>0</v>
      </c>
      <c r="N985" s="43">
        <v>1372.3359723091125</v>
      </c>
      <c r="O985" s="43">
        <v>0</v>
      </c>
      <c r="P985" s="43">
        <v>1064.9209865578582</v>
      </c>
      <c r="Q985" s="43">
        <v>5879.884286715831</v>
      </c>
      <c r="R985" s="43">
        <v>3038.8194621647945</v>
      </c>
      <c r="S985" s="43">
        <v>739.78465373318772</v>
      </c>
      <c r="T985" s="43">
        <v>3471.9624139368534</v>
      </c>
      <c r="U985" s="43">
        <v>411.3823449361501</v>
      </c>
      <c r="V985" s="43">
        <v>0</v>
      </c>
      <c r="W985" s="43">
        <v>2085.4378170967102</v>
      </c>
      <c r="X985" s="43">
        <v>0</v>
      </c>
      <c r="Y985" s="43">
        <v>759.3612896684765</v>
      </c>
      <c r="Z985" s="56">
        <v>3.9160835186068308</v>
      </c>
      <c r="AA985" s="50">
        <v>3713.3613449235518</v>
      </c>
    </row>
    <row r="986" spans="2:27" x14ac:dyDescent="0.25">
      <c r="B986" s="50">
        <v>983</v>
      </c>
      <c r="C986" s="47">
        <v>5839.2518993510294</v>
      </c>
      <c r="D986" s="43">
        <v>2939.5597646730203</v>
      </c>
      <c r="E986" s="43">
        <v>769.58520088623936</v>
      </c>
      <c r="F986" s="43">
        <v>3881.5697829425335</v>
      </c>
      <c r="G986" s="43">
        <v>357.23038365805132</v>
      </c>
      <c r="H986" s="43">
        <v>9060.4022523506446</v>
      </c>
      <c r="I986" s="43">
        <v>2347.7095937186032</v>
      </c>
      <c r="J986" s="43">
        <v>542.07390838847164</v>
      </c>
      <c r="K986" s="43">
        <v>3792.2428920865059</v>
      </c>
      <c r="L986" s="43">
        <v>428.98220869281812</v>
      </c>
      <c r="M986" s="43">
        <v>0</v>
      </c>
      <c r="N986" s="43">
        <v>3494.5192766189575</v>
      </c>
      <c r="O986" s="43">
        <v>0</v>
      </c>
      <c r="P986" s="43">
        <v>1052.688547639297</v>
      </c>
      <c r="Q986" s="43">
        <v>6775.0688697773039</v>
      </c>
      <c r="R986" s="43">
        <v>2284.0190653205091</v>
      </c>
      <c r="S986" s="43">
        <v>545.19639149391696</v>
      </c>
      <c r="T986" s="43">
        <v>1940.184064656496</v>
      </c>
      <c r="U986" s="43">
        <v>347.92228002177973</v>
      </c>
      <c r="V986" s="43">
        <v>0</v>
      </c>
      <c r="W986" s="43">
        <v>1937.1577880382538</v>
      </c>
      <c r="X986" s="43">
        <v>0</v>
      </c>
      <c r="Y986" s="43">
        <v>1365.5439914182625</v>
      </c>
      <c r="Z986" s="56">
        <v>4.0340466579818903</v>
      </c>
      <c r="AA986" s="50">
        <v>3195.8952794362754</v>
      </c>
    </row>
    <row r="987" spans="2:27" x14ac:dyDescent="0.25">
      <c r="B987" s="50">
        <v>984</v>
      </c>
      <c r="C987" s="47">
        <v>8696.1050838707743</v>
      </c>
      <c r="D987" s="43">
        <v>2877.610158709077</v>
      </c>
      <c r="E987" s="43">
        <v>680.22828634119082</v>
      </c>
      <c r="F987" s="43">
        <v>3198.3673053979874</v>
      </c>
      <c r="G987" s="43">
        <v>374.00230433534546</v>
      </c>
      <c r="H987" s="43">
        <v>7409.6114721992544</v>
      </c>
      <c r="I987" s="43">
        <v>2931.1612834656926</v>
      </c>
      <c r="J987" s="43">
        <v>761.71177088484092</v>
      </c>
      <c r="K987" s="43">
        <v>3327.7919195592403</v>
      </c>
      <c r="L987" s="43">
        <v>391.68163000092545</v>
      </c>
      <c r="M987" s="43">
        <v>0</v>
      </c>
      <c r="N987" s="43">
        <v>2907.5906960964203</v>
      </c>
      <c r="O987" s="43">
        <v>0</v>
      </c>
      <c r="P987" s="43">
        <v>1093.2632328348975</v>
      </c>
      <c r="Q987" s="43">
        <v>8657.9179908796905</v>
      </c>
      <c r="R987" s="43">
        <v>3534.2226205694392</v>
      </c>
      <c r="S987" s="43">
        <v>820.9204372656751</v>
      </c>
      <c r="T987" s="43">
        <v>3897.2919677197933</v>
      </c>
      <c r="U987" s="43">
        <v>466.73387443224902</v>
      </c>
      <c r="V987" s="43">
        <v>0</v>
      </c>
      <c r="W987" s="43">
        <v>4134.6571774482727</v>
      </c>
      <c r="X987" s="43">
        <v>1</v>
      </c>
      <c r="Y987" s="43">
        <v>673.71885742644645</v>
      </c>
      <c r="Z987" s="56">
        <v>3.8857228757596252</v>
      </c>
      <c r="AA987" s="50">
        <v>4902.7700526813878</v>
      </c>
    </row>
    <row r="988" spans="2:27" x14ac:dyDescent="0.25">
      <c r="B988" s="50">
        <v>985</v>
      </c>
      <c r="C988" s="47">
        <v>6915.7157083043439</v>
      </c>
      <c r="D988" s="43">
        <v>2408.144696597361</v>
      </c>
      <c r="E988" s="43">
        <v>767.26266692818058</v>
      </c>
      <c r="F988" s="43">
        <v>3948.8193798065186</v>
      </c>
      <c r="G988" s="43">
        <v>357.78776936667288</v>
      </c>
      <c r="H988" s="43">
        <v>6172.9103104884925</v>
      </c>
      <c r="I988" s="43">
        <v>2579.4434596071465</v>
      </c>
      <c r="J988" s="43">
        <v>657.1393212700068</v>
      </c>
      <c r="K988" s="43">
        <v>3000.3327378630638</v>
      </c>
      <c r="L988" s="43">
        <v>391.57807175228447</v>
      </c>
      <c r="M988" s="43">
        <v>0</v>
      </c>
      <c r="N988" s="43">
        <v>2765.3004145622253</v>
      </c>
      <c r="O988" s="43">
        <v>0</v>
      </c>
      <c r="P988" s="43">
        <v>734.3107893858537</v>
      </c>
      <c r="Q988" s="43">
        <v>6888.7736902003426</v>
      </c>
      <c r="R988" s="43">
        <v>2679.8344402887906</v>
      </c>
      <c r="S988" s="43">
        <v>595.92809041245494</v>
      </c>
      <c r="T988" s="43">
        <v>2487.38505885005</v>
      </c>
      <c r="U988" s="43">
        <v>372.64773513714135</v>
      </c>
      <c r="V988" s="43">
        <v>0</v>
      </c>
      <c r="W988" s="43">
        <v>3483.0282776355743</v>
      </c>
      <c r="X988" s="43">
        <v>0</v>
      </c>
      <c r="Y988" s="43">
        <v>764.39020795306033</v>
      </c>
      <c r="Z988" s="56">
        <v>4.1341713043236918</v>
      </c>
      <c r="AA988" s="50">
        <v>3392.3531422660913</v>
      </c>
    </row>
    <row r="989" spans="2:27" x14ac:dyDescent="0.25">
      <c r="B989" s="50">
        <v>986</v>
      </c>
      <c r="C989" s="47">
        <v>9201.4349578733527</v>
      </c>
      <c r="D989" s="43">
        <v>3209.1954075162907</v>
      </c>
      <c r="E989" s="43">
        <v>592.52014725193112</v>
      </c>
      <c r="F989" s="43">
        <v>2041.1917512118816</v>
      </c>
      <c r="G989" s="43">
        <v>427.06456575716959</v>
      </c>
      <c r="H989" s="43">
        <v>9100.4412388356068</v>
      </c>
      <c r="I989" s="43">
        <v>3071.4099569605632</v>
      </c>
      <c r="J989" s="43">
        <v>645.50307089436035</v>
      </c>
      <c r="K989" s="43">
        <v>3768.2756684720516</v>
      </c>
      <c r="L989" s="43">
        <v>384.5508590608863</v>
      </c>
      <c r="M989" s="43">
        <v>0</v>
      </c>
      <c r="N989" s="43">
        <v>3608.8613984584808</v>
      </c>
      <c r="O989" s="43">
        <v>0</v>
      </c>
      <c r="P989" s="43">
        <v>874.65819910412881</v>
      </c>
      <c r="Q989" s="43">
        <v>5858.2590711319299</v>
      </c>
      <c r="R989" s="43">
        <v>3098.5505564216078</v>
      </c>
      <c r="S989" s="43">
        <v>764.22159187949728</v>
      </c>
      <c r="T989" s="43">
        <v>2876.5603886544704</v>
      </c>
      <c r="U989" s="43">
        <v>357.57471037641909</v>
      </c>
      <c r="V989" s="43">
        <v>0</v>
      </c>
      <c r="W989" s="43">
        <v>4582.1921010017395</v>
      </c>
      <c r="X989" s="43">
        <v>0</v>
      </c>
      <c r="Y989" s="43">
        <v>797.51604322909066</v>
      </c>
      <c r="Z989" s="56">
        <v>4.2395507642734884</v>
      </c>
      <c r="AA989" s="50">
        <v>3291.6615685000188</v>
      </c>
    </row>
    <row r="990" spans="2:27" x14ac:dyDescent="0.25">
      <c r="B990" s="50">
        <v>987</v>
      </c>
      <c r="C990" s="47">
        <v>6582.0622008732616</v>
      </c>
      <c r="D990" s="43">
        <v>2265.129052038903</v>
      </c>
      <c r="E990" s="43">
        <v>617.32024499924637</v>
      </c>
      <c r="F990" s="43">
        <v>1539.8485821485519</v>
      </c>
      <c r="G990" s="43">
        <v>372.8431288576935</v>
      </c>
      <c r="H990" s="43">
        <v>5518.8666887020272</v>
      </c>
      <c r="I990" s="43">
        <v>2265.7151492952526</v>
      </c>
      <c r="J990" s="43">
        <v>569.26341745755462</v>
      </c>
      <c r="K990" s="43">
        <v>1670.2422145009041</v>
      </c>
      <c r="L990" s="43">
        <v>404.75356141199586</v>
      </c>
      <c r="M990" s="43">
        <v>0</v>
      </c>
      <c r="N990" s="43">
        <v>2980.7649736404419</v>
      </c>
      <c r="O990" s="43">
        <v>0</v>
      </c>
      <c r="P990" s="43">
        <v>1100.5899688354425</v>
      </c>
      <c r="Q990" s="43">
        <v>6174.2048791541911</v>
      </c>
      <c r="R990" s="43">
        <v>3109.1996885619992</v>
      </c>
      <c r="S990" s="43">
        <v>655.5454948210064</v>
      </c>
      <c r="T990" s="43">
        <v>3215.5205391347408</v>
      </c>
      <c r="U990" s="43">
        <v>458.52037078978424</v>
      </c>
      <c r="V990" s="43">
        <v>0</v>
      </c>
      <c r="W990" s="43">
        <v>2310.355028629303</v>
      </c>
      <c r="X990" s="43">
        <v>0</v>
      </c>
      <c r="Y990" s="43">
        <v>606.05837140786161</v>
      </c>
      <c r="Z990" s="56">
        <v>4.0390539690129641</v>
      </c>
      <c r="AA990" s="50">
        <v>3617.92416852324</v>
      </c>
    </row>
    <row r="991" spans="2:27" x14ac:dyDescent="0.25">
      <c r="B991" s="50">
        <v>988</v>
      </c>
      <c r="C991" s="47">
        <v>6801.9268218116649</v>
      </c>
      <c r="D991" s="43">
        <v>2917.6722273251207</v>
      </c>
      <c r="E991" s="43">
        <v>716.37835826791274</v>
      </c>
      <c r="F991" s="43">
        <v>2925.8538348972797</v>
      </c>
      <c r="G991" s="43">
        <v>417.29836125241854</v>
      </c>
      <c r="H991" s="43">
        <v>8623.6509327828171</v>
      </c>
      <c r="I991" s="43">
        <v>2358.5551910018221</v>
      </c>
      <c r="J991" s="43">
        <v>644.17268333150616</v>
      </c>
      <c r="K991" s="43">
        <v>3896.8222445249557</v>
      </c>
      <c r="L991" s="43">
        <v>374.35933044100892</v>
      </c>
      <c r="M991" s="43">
        <v>1</v>
      </c>
      <c r="N991" s="43">
        <v>2463.9663014411926</v>
      </c>
      <c r="O991" s="43">
        <v>0</v>
      </c>
      <c r="P991" s="43">
        <v>674.45687121851449</v>
      </c>
      <c r="Q991" s="43">
        <v>5334.0572579487134</v>
      </c>
      <c r="R991" s="43">
        <v>3163.5365314615119</v>
      </c>
      <c r="S991" s="43">
        <v>736.64896179091943</v>
      </c>
      <c r="T991" s="43">
        <v>3622.3309142887592</v>
      </c>
      <c r="U991" s="43">
        <v>349.41958295921029</v>
      </c>
      <c r="V991" s="43">
        <v>1</v>
      </c>
      <c r="W991" s="43">
        <v>1320.3456461429596</v>
      </c>
      <c r="X991" s="43">
        <v>0</v>
      </c>
      <c r="Y991" s="43">
        <v>666.63078118264411</v>
      </c>
      <c r="Z991" s="56">
        <v>4.0188726900925875</v>
      </c>
      <c r="AA991" s="50">
        <v>3863.356740030094</v>
      </c>
    </row>
    <row r="992" spans="2:27" x14ac:dyDescent="0.25">
      <c r="B992" s="50">
        <v>989</v>
      </c>
      <c r="C992" s="47">
        <v>7907.8146403110932</v>
      </c>
      <c r="D992" s="43">
        <v>2325.7602784184878</v>
      </c>
      <c r="E992" s="43">
        <v>599.75052811741455</v>
      </c>
      <c r="F992" s="43">
        <v>2967.2573025524616</v>
      </c>
      <c r="G992" s="43">
        <v>412.63146936893975</v>
      </c>
      <c r="H992" s="43">
        <v>7679.8124465560541</v>
      </c>
      <c r="I992" s="43">
        <v>2272.8192034053959</v>
      </c>
      <c r="J992" s="43">
        <v>587.98887191015251</v>
      </c>
      <c r="K992" s="43">
        <v>2801.7047867178917</v>
      </c>
      <c r="L992" s="43">
        <v>390.63366645830581</v>
      </c>
      <c r="M992" s="43">
        <v>0</v>
      </c>
      <c r="N992" s="43">
        <v>3459.8587782382965</v>
      </c>
      <c r="O992" s="43">
        <v>0</v>
      </c>
      <c r="P992" s="43">
        <v>977.87703341773476</v>
      </c>
      <c r="Q992" s="43">
        <v>5958.8391059771184</v>
      </c>
      <c r="R992" s="43">
        <v>2340.7788147611604</v>
      </c>
      <c r="S992" s="43">
        <v>574.7023878996655</v>
      </c>
      <c r="T992" s="43">
        <v>1954.2571869492531</v>
      </c>
      <c r="U992" s="43">
        <v>375.09913724807598</v>
      </c>
      <c r="V992" s="43">
        <v>0</v>
      </c>
      <c r="W992" s="43">
        <v>2594.2849175930023</v>
      </c>
      <c r="X992" s="43">
        <v>0</v>
      </c>
      <c r="Y992" s="43">
        <v>1402.5455418133015</v>
      </c>
      <c r="Z992" s="56">
        <v>4.0309497649671648</v>
      </c>
      <c r="AA992" s="50">
        <v>3027.4941004963584</v>
      </c>
    </row>
    <row r="993" spans="2:27" x14ac:dyDescent="0.25">
      <c r="B993" s="50">
        <v>990</v>
      </c>
      <c r="C993" s="47">
        <v>6684.2358766329553</v>
      </c>
      <c r="D993" s="43">
        <v>2311.4184662772068</v>
      </c>
      <c r="E993" s="43">
        <v>618.6907021120918</v>
      </c>
      <c r="F993" s="43">
        <v>2665.2680344879627</v>
      </c>
      <c r="G993" s="43">
        <v>356.65700432980202</v>
      </c>
      <c r="H993" s="43">
        <v>7941.260156964031</v>
      </c>
      <c r="I993" s="43">
        <v>2794.1928893932209</v>
      </c>
      <c r="J993" s="43">
        <v>711.15509772083294</v>
      </c>
      <c r="K993" s="43">
        <v>3237.2900062799454</v>
      </c>
      <c r="L993" s="43">
        <v>384.29379997354636</v>
      </c>
      <c r="M993" s="43">
        <v>0</v>
      </c>
      <c r="N993" s="43">
        <v>4860.6442933082581</v>
      </c>
      <c r="O993" s="43">
        <v>0</v>
      </c>
      <c r="P993" s="43">
        <v>1196.4321797514208</v>
      </c>
      <c r="Q993" s="43">
        <v>6752.8538086234576</v>
      </c>
      <c r="R993" s="43">
        <v>2810.869694081051</v>
      </c>
      <c r="S993" s="43">
        <v>642.95488949607261</v>
      </c>
      <c r="T993" s="43">
        <v>2934.1558149456978</v>
      </c>
      <c r="U993" s="43">
        <v>379.65038608435475</v>
      </c>
      <c r="V993" s="43">
        <v>0</v>
      </c>
      <c r="W993" s="43">
        <v>2327.1650996208191</v>
      </c>
      <c r="X993" s="43">
        <v>0</v>
      </c>
      <c r="Y993" s="43">
        <v>1038.985227032671</v>
      </c>
      <c r="Z993" s="56">
        <v>4.2354754467041671</v>
      </c>
      <c r="AA993" s="50">
        <v>3428.3009725696184</v>
      </c>
    </row>
    <row r="994" spans="2:27" x14ac:dyDescent="0.25">
      <c r="B994" s="50">
        <v>991</v>
      </c>
      <c r="C994" s="47">
        <v>5697.3265776980825</v>
      </c>
      <c r="D994" s="43">
        <v>2419.2364452957227</v>
      </c>
      <c r="E994" s="43">
        <v>651.80339873712796</v>
      </c>
      <c r="F994" s="43">
        <v>2537.6383584737778</v>
      </c>
      <c r="G994" s="43">
        <v>384.87149545574903</v>
      </c>
      <c r="H994" s="43">
        <v>6420.42735023142</v>
      </c>
      <c r="I994" s="43">
        <v>3594.5785769254567</v>
      </c>
      <c r="J994" s="43">
        <v>753.71354592087141</v>
      </c>
      <c r="K994" s="43">
        <v>1714.966352134943</v>
      </c>
      <c r="L994" s="43">
        <v>442.39977630788241</v>
      </c>
      <c r="M994" s="43">
        <v>0</v>
      </c>
      <c r="N994" s="43">
        <v>3736.7854173183441</v>
      </c>
      <c r="O994" s="43">
        <v>0</v>
      </c>
      <c r="P994" s="43">
        <v>1135.8646097457263</v>
      </c>
      <c r="Q994" s="43">
        <v>9203.2953011413447</v>
      </c>
      <c r="R994" s="43">
        <v>2711.6366365261988</v>
      </c>
      <c r="S994" s="43">
        <v>631.61876134907311</v>
      </c>
      <c r="T994" s="43">
        <v>1955.4253421723843</v>
      </c>
      <c r="U994" s="43">
        <v>356.27666500225854</v>
      </c>
      <c r="V994" s="43">
        <v>0</v>
      </c>
      <c r="W994" s="43">
        <v>4263.0873913764954</v>
      </c>
      <c r="X994" s="43">
        <v>0</v>
      </c>
      <c r="Y994" s="43">
        <v>1542.181783843283</v>
      </c>
      <c r="Z994" s="56">
        <v>3.9577519901022127</v>
      </c>
      <c r="AA994" s="50">
        <v>4006.8838941526765</v>
      </c>
    </row>
    <row r="995" spans="2:27" x14ac:dyDescent="0.25">
      <c r="B995" s="50">
        <v>992</v>
      </c>
      <c r="C995" s="47">
        <v>8867.8545005471806</v>
      </c>
      <c r="D995" s="43">
        <v>2412.0732261526568</v>
      </c>
      <c r="E995" s="43">
        <v>558.34953822687112</v>
      </c>
      <c r="F995" s="43">
        <v>2126.8448455631733</v>
      </c>
      <c r="G995" s="43">
        <v>427.14429040140806</v>
      </c>
      <c r="H995" s="43">
        <v>9227.6372698559826</v>
      </c>
      <c r="I995" s="43">
        <v>2407.7435967876822</v>
      </c>
      <c r="J995" s="43">
        <v>624.26178174305812</v>
      </c>
      <c r="K995" s="43">
        <v>2494.762255102396</v>
      </c>
      <c r="L995" s="43">
        <v>436.11248587212071</v>
      </c>
      <c r="M995" s="43">
        <v>0</v>
      </c>
      <c r="N995" s="43">
        <v>3041.9221994876862</v>
      </c>
      <c r="O995" s="43">
        <v>0</v>
      </c>
      <c r="P995" s="43">
        <v>690.98409089649022</v>
      </c>
      <c r="Q995" s="43">
        <v>9325.2997413144694</v>
      </c>
      <c r="R995" s="43">
        <v>2927.1060633788393</v>
      </c>
      <c r="S995" s="43">
        <v>664.57256859599602</v>
      </c>
      <c r="T995" s="43">
        <v>3467.6774877309799</v>
      </c>
      <c r="U995" s="43">
        <v>334.35616720285918</v>
      </c>
      <c r="V995" s="43">
        <v>0</v>
      </c>
      <c r="W995" s="43">
        <v>3251.2222430706024</v>
      </c>
      <c r="X995" s="43">
        <v>0</v>
      </c>
      <c r="Y995" s="43">
        <v>807.55246036291464</v>
      </c>
      <c r="Z995" s="56">
        <v>3.8874131082735768</v>
      </c>
      <c r="AA995" s="50">
        <v>4558.0470957696243</v>
      </c>
    </row>
    <row r="996" spans="2:27" x14ac:dyDescent="0.25">
      <c r="B996" s="50">
        <v>993</v>
      </c>
      <c r="C996" s="47">
        <v>9931.4001575365364</v>
      </c>
      <c r="D996" s="43">
        <v>2979.0912879695325</v>
      </c>
      <c r="E996" s="43">
        <v>639.870548463369</v>
      </c>
      <c r="F996" s="43">
        <v>1675.001285225153</v>
      </c>
      <c r="G996" s="43">
        <v>378.74339462588387</v>
      </c>
      <c r="H996" s="43">
        <v>6527.3131861491402</v>
      </c>
      <c r="I996" s="43">
        <v>2516.3419333236493</v>
      </c>
      <c r="J996" s="43">
        <v>700.52046415512814</v>
      </c>
      <c r="K996" s="43">
        <v>3675.4219847917557</v>
      </c>
      <c r="L996" s="43">
        <v>380.74380602726671</v>
      </c>
      <c r="M996" s="43">
        <v>0</v>
      </c>
      <c r="N996" s="43">
        <v>4212.3239498138428</v>
      </c>
      <c r="O996" s="43">
        <v>0</v>
      </c>
      <c r="P996" s="43">
        <v>943.19334812705847</v>
      </c>
      <c r="Q996" s="43">
        <v>6245.5882734079423</v>
      </c>
      <c r="R996" s="43">
        <v>2438.1269956312144</v>
      </c>
      <c r="S996" s="43">
        <v>574.1469691659039</v>
      </c>
      <c r="T996" s="43">
        <v>2269.9293559789658</v>
      </c>
      <c r="U996" s="43">
        <v>410.85294141647978</v>
      </c>
      <c r="V996" s="43">
        <v>0</v>
      </c>
      <c r="W996" s="43">
        <v>3190.4953742027283</v>
      </c>
      <c r="X996" s="43">
        <v>0</v>
      </c>
      <c r="Y996" s="43">
        <v>929.4757255322977</v>
      </c>
      <c r="Z996" s="56">
        <v>3.8960287048291855</v>
      </c>
      <c r="AA996" s="50">
        <v>3320.9828560972519</v>
      </c>
    </row>
    <row r="997" spans="2:27" x14ac:dyDescent="0.25">
      <c r="B997" s="50">
        <v>994</v>
      </c>
      <c r="C997" s="47">
        <v>5178.132383786643</v>
      </c>
      <c r="D997" s="43">
        <v>2481.4135828102226</v>
      </c>
      <c r="E997" s="43">
        <v>646.82234134730118</v>
      </c>
      <c r="F997" s="43">
        <v>1901.9018010795116</v>
      </c>
      <c r="G997" s="43">
        <v>391.93611596200719</v>
      </c>
      <c r="H997" s="43">
        <v>5709.2666461477784</v>
      </c>
      <c r="I997" s="43">
        <v>2489.8329918650779</v>
      </c>
      <c r="J997" s="43">
        <v>581.68912276450976</v>
      </c>
      <c r="K997" s="43">
        <v>3853.2134164869785</v>
      </c>
      <c r="L997" s="43">
        <v>417.4346414281888</v>
      </c>
      <c r="M997" s="43">
        <v>0</v>
      </c>
      <c r="N997" s="43">
        <v>1559.8695602416992</v>
      </c>
      <c r="O997" s="43">
        <v>0</v>
      </c>
      <c r="P997" s="43">
        <v>677.11636177297817</v>
      </c>
      <c r="Q997" s="43">
        <v>7302.5270556950491</v>
      </c>
      <c r="R997" s="43">
        <v>2144.541854801485</v>
      </c>
      <c r="S997" s="43">
        <v>552.25631279161939</v>
      </c>
      <c r="T997" s="43">
        <v>2044.1240081191063</v>
      </c>
      <c r="U997" s="43">
        <v>414.06624085069006</v>
      </c>
      <c r="V997" s="43">
        <v>0</v>
      </c>
      <c r="W997" s="43">
        <v>3818.9391787052155</v>
      </c>
      <c r="X997" s="43">
        <v>0</v>
      </c>
      <c r="Y997" s="43">
        <v>553.20422122064497</v>
      </c>
      <c r="Z997" s="56">
        <v>4.1710861268235986</v>
      </c>
      <c r="AA997" s="50">
        <v>3226.3815857732566</v>
      </c>
    </row>
    <row r="998" spans="2:27" x14ac:dyDescent="0.25">
      <c r="B998" s="50">
        <v>995</v>
      </c>
      <c r="C998" s="47">
        <v>8969.9404351198809</v>
      </c>
      <c r="D998" s="43">
        <v>3058.539125584507</v>
      </c>
      <c r="E998" s="43">
        <v>558.1850265612743</v>
      </c>
      <c r="F998" s="43">
        <v>3405.1322753727436</v>
      </c>
      <c r="G998" s="43">
        <v>440.92910950121876</v>
      </c>
      <c r="H998" s="43">
        <v>5787.0963953266364</v>
      </c>
      <c r="I998" s="43">
        <v>2554.9836522650189</v>
      </c>
      <c r="J998" s="43">
        <v>521.68744876523522</v>
      </c>
      <c r="K998" s="43">
        <v>2795.0523453950882</v>
      </c>
      <c r="L998" s="43">
        <v>390.78071000720502</v>
      </c>
      <c r="M998" s="43">
        <v>0</v>
      </c>
      <c r="N998" s="43">
        <v>2239.0175347328186</v>
      </c>
      <c r="O998" s="43">
        <v>0</v>
      </c>
      <c r="P998" s="43">
        <v>523.28483156453342</v>
      </c>
      <c r="Q998" s="43">
        <v>6331.8866669633926</v>
      </c>
      <c r="R998" s="43">
        <v>2767.463323366293</v>
      </c>
      <c r="S998" s="43">
        <v>608.69603137643765</v>
      </c>
      <c r="T998" s="43">
        <v>2256.3860748708248</v>
      </c>
      <c r="U998" s="43">
        <v>414.9445788684626</v>
      </c>
      <c r="V998" s="43">
        <v>0</v>
      </c>
      <c r="W998" s="43">
        <v>4873.627870798111</v>
      </c>
      <c r="X998" s="43">
        <v>0</v>
      </c>
      <c r="Y998" s="43">
        <v>710.61219747976224</v>
      </c>
      <c r="Z998" s="56">
        <v>3.9870995297008598</v>
      </c>
      <c r="AA998" s="50">
        <v>3355.6665881499139</v>
      </c>
    </row>
    <row r="999" spans="2:27" x14ac:dyDescent="0.25">
      <c r="B999" s="50">
        <v>996</v>
      </c>
      <c r="C999" s="47">
        <v>9062.340935580798</v>
      </c>
      <c r="D999" s="43">
        <v>2760.2537741236638</v>
      </c>
      <c r="E999" s="43">
        <v>569.3579273808906</v>
      </c>
      <c r="F999" s="43">
        <v>2950.4242120683193</v>
      </c>
      <c r="G999" s="43">
        <v>385.47999690648805</v>
      </c>
      <c r="H999" s="43">
        <v>6128.8023320412376</v>
      </c>
      <c r="I999" s="43">
        <v>2389.3143802341365</v>
      </c>
      <c r="J999" s="43">
        <v>556.18620423443724</v>
      </c>
      <c r="K999" s="43">
        <v>3571.2334004044533</v>
      </c>
      <c r="L999" s="43">
        <v>423.8857103867295</v>
      </c>
      <c r="M999" s="43">
        <v>0</v>
      </c>
      <c r="N999" s="43">
        <v>4760.8064744472504</v>
      </c>
      <c r="O999" s="43">
        <v>0</v>
      </c>
      <c r="P999" s="43">
        <v>777.38138693192718</v>
      </c>
      <c r="Q999" s="43">
        <v>8494.4956929359614</v>
      </c>
      <c r="R999" s="43">
        <v>2360.498812144479</v>
      </c>
      <c r="S999" s="43">
        <v>575.09904580932243</v>
      </c>
      <c r="T999" s="43">
        <v>1798.8813841342926</v>
      </c>
      <c r="U999" s="43">
        <v>402.90240425744236</v>
      </c>
      <c r="V999" s="43">
        <v>0</v>
      </c>
      <c r="W999" s="43">
        <v>2584.8567154407501</v>
      </c>
      <c r="X999" s="43">
        <v>0</v>
      </c>
      <c r="Y999" s="43">
        <v>1053.2695569463256</v>
      </c>
      <c r="Z999" s="56">
        <v>4.3032990508955651</v>
      </c>
      <c r="AA999" s="50">
        <v>3400.1535022848198</v>
      </c>
    </row>
    <row r="1000" spans="2:27" x14ac:dyDescent="0.25">
      <c r="B1000" s="50">
        <v>997</v>
      </c>
      <c r="C1000" s="47">
        <v>5670.8954601249552</v>
      </c>
      <c r="D1000" s="43">
        <v>2278.5607141753121</v>
      </c>
      <c r="E1000" s="43">
        <v>549.9988594358972</v>
      </c>
      <c r="F1000" s="43">
        <v>2623.9980551600456</v>
      </c>
      <c r="G1000" s="43">
        <v>357.61378791965461</v>
      </c>
      <c r="H1000" s="43">
        <v>7458.9783049997995</v>
      </c>
      <c r="I1000" s="43">
        <v>2995.4267934961526</v>
      </c>
      <c r="J1000" s="43">
        <v>517.69744308103952</v>
      </c>
      <c r="K1000" s="43">
        <v>3052.553273588419</v>
      </c>
      <c r="L1000" s="43">
        <v>345.22087067367482</v>
      </c>
      <c r="M1000" s="43">
        <v>0</v>
      </c>
      <c r="N1000" s="43">
        <v>4914.6954510211945</v>
      </c>
      <c r="O1000" s="43">
        <v>0</v>
      </c>
      <c r="P1000" s="43">
        <v>629.70539698461891</v>
      </c>
      <c r="Q1000" s="43">
        <v>9069.98119051922</v>
      </c>
      <c r="R1000" s="43">
        <v>3072.103070607895</v>
      </c>
      <c r="S1000" s="43">
        <v>650.65429012407378</v>
      </c>
      <c r="T1000" s="43">
        <v>3195.0424252450466</v>
      </c>
      <c r="U1000" s="43">
        <v>468.14428367058019</v>
      </c>
      <c r="V1000" s="43">
        <v>0</v>
      </c>
      <c r="W1000" s="43">
        <v>4358.0236077308655</v>
      </c>
      <c r="X1000" s="43">
        <v>0</v>
      </c>
      <c r="Y1000" s="43">
        <v>894.64779874726696</v>
      </c>
      <c r="Z1000" s="56">
        <v>3.8071134969268328</v>
      </c>
      <c r="AA1000" s="50">
        <v>4585.0813941474398</v>
      </c>
    </row>
    <row r="1001" spans="2:27" x14ac:dyDescent="0.25">
      <c r="B1001" s="50">
        <v>998</v>
      </c>
      <c r="C1001" s="47">
        <v>9368.1235771222528</v>
      </c>
      <c r="D1001" s="43">
        <v>3030.9235140697356</v>
      </c>
      <c r="E1001" s="43">
        <v>721.8535578654014</v>
      </c>
      <c r="F1001" s="43">
        <v>2773.2872644066811</v>
      </c>
      <c r="G1001" s="43">
        <v>393.24315655509179</v>
      </c>
      <c r="H1001" s="43">
        <v>5641.42040659739</v>
      </c>
      <c r="I1001" s="43">
        <v>2860.9937697531996</v>
      </c>
      <c r="J1001" s="43">
        <v>701.50819890208186</v>
      </c>
      <c r="K1001" s="43">
        <v>1879.1809265315533</v>
      </c>
      <c r="L1001" s="43">
        <v>421.95117250652748</v>
      </c>
      <c r="M1001" s="43">
        <v>0</v>
      </c>
      <c r="N1001" s="43">
        <v>2568.3257987499237</v>
      </c>
      <c r="O1001" s="43">
        <v>1</v>
      </c>
      <c r="P1001" s="43">
        <v>931.31323646144006</v>
      </c>
      <c r="Q1001" s="43">
        <v>7199.2974981145226</v>
      </c>
      <c r="R1001" s="43">
        <v>2508.2406964198708</v>
      </c>
      <c r="S1001" s="43">
        <v>640.31068909488033</v>
      </c>
      <c r="T1001" s="43">
        <v>2235.7974873483181</v>
      </c>
      <c r="U1001" s="43">
        <v>391.22499746981271</v>
      </c>
      <c r="V1001" s="43">
        <v>0</v>
      </c>
      <c r="W1001" s="43">
        <v>1689.9673798084259</v>
      </c>
      <c r="X1001" s="43">
        <v>0</v>
      </c>
      <c r="Y1001" s="43">
        <v>1108.3030704658531</v>
      </c>
      <c r="Z1001" s="56">
        <v>3.7901580795217491</v>
      </c>
      <c r="AA1001" s="50">
        <v>3687.1473630489809</v>
      </c>
    </row>
    <row r="1002" spans="2:27" x14ac:dyDescent="0.25">
      <c r="B1002" s="50">
        <v>999</v>
      </c>
      <c r="C1002" s="47">
        <v>5940.755278970486</v>
      </c>
      <c r="D1002" s="43">
        <v>2093.0655229505196</v>
      </c>
      <c r="E1002" s="43">
        <v>572.12289049298454</v>
      </c>
      <c r="F1002" s="43">
        <v>3490.6658194959164</v>
      </c>
      <c r="G1002" s="43">
        <v>360.26701014921616</v>
      </c>
      <c r="H1002" s="43">
        <v>6508.5932882290981</v>
      </c>
      <c r="I1002" s="43">
        <v>3145.0298407063674</v>
      </c>
      <c r="J1002" s="43">
        <v>758.22992413573138</v>
      </c>
      <c r="K1002" s="43">
        <v>2185.1551985740662</v>
      </c>
      <c r="L1002" s="43">
        <v>424.96175187430708</v>
      </c>
      <c r="M1002" s="43">
        <v>0</v>
      </c>
      <c r="N1002" s="43">
        <v>1379.1345026493073</v>
      </c>
      <c r="O1002" s="43">
        <v>0</v>
      </c>
      <c r="P1002" s="43">
        <v>767.87987221573781</v>
      </c>
      <c r="Q1002" s="43">
        <v>5240.8923941871726</v>
      </c>
      <c r="R1002" s="43">
        <v>2354.2397973779371</v>
      </c>
      <c r="S1002" s="43">
        <v>565.30209177525489</v>
      </c>
      <c r="T1002" s="43">
        <v>2036.7615495622158</v>
      </c>
      <c r="U1002" s="43">
        <v>359.95125657237759</v>
      </c>
      <c r="V1002" s="43">
        <v>0</v>
      </c>
      <c r="W1002" s="43">
        <v>1196.4446573257446</v>
      </c>
      <c r="X1002" s="43">
        <v>0</v>
      </c>
      <c r="Y1002" s="43">
        <v>877.39434636577562</v>
      </c>
      <c r="Z1002" s="56">
        <v>3.8032048790822581</v>
      </c>
      <c r="AA1002" s="50">
        <v>3038.7916131049415</v>
      </c>
    </row>
    <row r="1003" spans="2:27" ht="15.75" thickBot="1" x14ac:dyDescent="0.3">
      <c r="B1003" s="51">
        <v>1000</v>
      </c>
      <c r="C1003" s="48">
        <v>7688.5508433389259</v>
      </c>
      <c r="D1003" s="45">
        <v>2795.4793242027254</v>
      </c>
      <c r="E1003" s="45">
        <v>547.23689864501398</v>
      </c>
      <c r="F1003" s="45">
        <v>3293.58832269907</v>
      </c>
      <c r="G1003" s="45">
        <v>325.08600666139733</v>
      </c>
      <c r="H1003" s="45">
        <v>7618.7033367239856</v>
      </c>
      <c r="I1003" s="45">
        <v>2221.3547660819895</v>
      </c>
      <c r="J1003" s="45">
        <v>548.20715153602339</v>
      </c>
      <c r="K1003" s="45">
        <v>3866.5284943580627</v>
      </c>
      <c r="L1003" s="45">
        <v>422.30006990516455</v>
      </c>
      <c r="M1003" s="45">
        <v>0</v>
      </c>
      <c r="N1003" s="45">
        <v>4243.5083992481232</v>
      </c>
      <c r="O1003" s="45">
        <v>0</v>
      </c>
      <c r="P1003" s="45">
        <v>1183.4563985368623</v>
      </c>
      <c r="Q1003" s="45">
        <v>7172.4247840132248</v>
      </c>
      <c r="R1003" s="45">
        <v>2232.6024957335144</v>
      </c>
      <c r="S1003" s="45">
        <v>576.70686740596852</v>
      </c>
      <c r="T1003" s="45">
        <v>1884.1636523604393</v>
      </c>
      <c r="U1003" s="45">
        <v>426.12547695832654</v>
      </c>
      <c r="V1003" s="45">
        <v>0</v>
      </c>
      <c r="W1003" s="45">
        <v>2518.0813555717468</v>
      </c>
      <c r="X1003" s="45">
        <v>1</v>
      </c>
      <c r="Y1003" s="45">
        <v>1699.265988434541</v>
      </c>
      <c r="Z1003" s="57">
        <v>4.1813755775998231</v>
      </c>
      <c r="AA1003" s="51">
        <v>3585.2529835435771</v>
      </c>
    </row>
  </sheetData>
  <mergeCells count="9">
    <mergeCell ref="AC64:AD64"/>
    <mergeCell ref="AC70:AD70"/>
    <mergeCell ref="BM2:BN2"/>
    <mergeCell ref="C1:Z1"/>
    <mergeCell ref="AC1:AD1"/>
    <mergeCell ref="AF1:AO1"/>
    <mergeCell ref="AQ1:AZ1"/>
    <mergeCell ref="BB1:BK1"/>
    <mergeCell ref="AC19:AD19"/>
  </mergeCells>
  <dataValidations count="1">
    <dataValidation type="list" allowBlank="1" showInputMessage="1" showErrorMessage="1" promptTitle="Select Output Cell" sqref="BC3" xr:uid="{B64C8FE1-1C7F-4277-A2E0-499855A99787}">
      <formula1>$BN$3</formula1>
    </dataValidation>
  </dataValidations>
  <hyperlinks>
    <hyperlink ref="A2" location="$AA$1" display="Risk Outputs" xr:uid="{E776B3CB-AE2C-4391-9D0D-3AD2E31E23B4}"/>
    <hyperlink ref="A3" location="$AC$1" display="Simulation Statistics" xr:uid="{F9171875-0E20-4DBC-9B6C-6A206F400B26}"/>
    <hyperlink ref="A4" location="Percentiles" display="Risk Output Percentiles" xr:uid="{DE80BB40-EE17-4B00-8E89-E1B567FB8B73}"/>
    <hyperlink ref="A5" location="PercentRank" display="Calculate Percent Rank" xr:uid="{67B9DDA0-398A-4272-A166-139A5A0DBE14}"/>
    <hyperlink ref="A6" location="Correlations" display="Correlations" xr:uid="{980F5ACE-10E4-4FFB-87D0-D446D5F3C3B6}"/>
    <hyperlink ref="A7" location="$AF$1" display="Output Cumulative Distributions" xr:uid="{1453074A-98FB-4FB0-9E89-1D32E7BB0AE2}"/>
    <hyperlink ref="A8" location="$AQ$1" display="Output Distributions" xr:uid="{6914B6EC-C670-4C52-9A88-A7458135112A}"/>
    <hyperlink ref="A9" location="$BB$1" display="Risk Tornado Diagram" xr:uid="{D4BA42CC-62AE-4F39-A5B8-822D67FE4B1D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27</vt:i4>
      </vt:variant>
    </vt:vector>
  </HeadingPairs>
  <TitlesOfParts>
    <vt:vector size="34" baseType="lpstr">
      <vt:lpstr>Single Point Estimate</vt:lpstr>
      <vt:lpstr>Best-Worst Estimate</vt:lpstr>
      <vt:lpstr>Uncertain Range</vt:lpstr>
      <vt:lpstr>Uncertain Range+Risk Events</vt:lpstr>
      <vt:lpstr>Uncertain Range+Events + Corr</vt:lpstr>
      <vt:lpstr>XLRisk</vt:lpstr>
      <vt:lpstr>Risk Results 1</vt:lpstr>
      <vt:lpstr>AccomCost</vt:lpstr>
      <vt:lpstr>XLRisk!CalcDataTables</vt:lpstr>
      <vt:lpstr>'Risk Results 1'!Correlations</vt:lpstr>
      <vt:lpstr>FOREX</vt:lpstr>
      <vt:lpstr>HolActivityTours</vt:lpstr>
      <vt:lpstr>'Risk Results 1'!InputResults</vt:lpstr>
      <vt:lpstr>XLRisk!Iterations</vt:lpstr>
      <vt:lpstr>XLRisk!LatinHypercube</vt:lpstr>
      <vt:lpstr>XLRisk!MacroAfter</vt:lpstr>
      <vt:lpstr>XLRisk!MacroBefore</vt:lpstr>
      <vt:lpstr>Meals</vt:lpstr>
      <vt:lpstr>MedEmergencyLikelihood</vt:lpstr>
      <vt:lpstr>MiscShopping</vt:lpstr>
      <vt:lpstr>'Risk Results 1'!OutCumDist</vt:lpstr>
      <vt:lpstr>'Risk Results 1'!OutDist</vt:lpstr>
      <vt:lpstr>'Risk Results 1'!OutputResults</vt:lpstr>
      <vt:lpstr>'Risk Results 1'!Percentiles</vt:lpstr>
      <vt:lpstr>'Risk Results 1'!PercentRank</vt:lpstr>
      <vt:lpstr>PlaneFare</vt:lpstr>
      <vt:lpstr>XLRisk!RiskInputs</vt:lpstr>
      <vt:lpstr>XLRisk!RiskOutputs</vt:lpstr>
      <vt:lpstr>XLRisk!ScreenUpdate</vt:lpstr>
      <vt:lpstr>XLRisk!Seed</vt:lpstr>
      <vt:lpstr>'Risk Results 1'!SimStats</vt:lpstr>
      <vt:lpstr>TheftLikelihood</vt:lpstr>
      <vt:lpstr>'Risk Results 1'!Tornado</vt:lpstr>
      <vt:lpstr>TravelGear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</dc:creator>
  <cp:lastModifiedBy>EZ</cp:lastModifiedBy>
  <dcterms:created xsi:type="dcterms:W3CDTF">2020-11-10T05:24:30Z</dcterms:created>
  <dcterms:modified xsi:type="dcterms:W3CDTF">2020-11-12T07:21:22Z</dcterms:modified>
</cp:coreProperties>
</file>