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rroja\Dropbox\RAPTRON77\A - STRATEGIC - GLOBAL AI  &amp;&amp; CIFT\AI - UN - FINANCING 4 DEVELOPMENT FfD\"/>
    </mc:Choice>
  </mc:AlternateContent>
  <xr:revisionPtr revIDLastSave="0" documentId="8_{8F06173A-2AAF-4B2E-AC7E-73FFEF065C2F}" xr6:coauthVersionLast="45" xr6:coauthVersionMax="45" xr10:uidLastSave="{00000000-0000-0000-0000-000000000000}"/>
  <bookViews>
    <workbookView xWindow="5090" yWindow="6810" windowWidth="23980" windowHeight="13670" tabRatio="500" xr2:uid="{00000000-000D-0000-FFFF-FFFF00000000}"/>
  </bookViews>
  <sheets>
    <sheet name="M49" sheetId="1" r:id="rId1"/>
    <sheet name="WB list - June 2019" sheetId="2" r:id="rId2"/>
  </sheets>
  <definedNames>
    <definedName name="_xlnm._FilterDatabase" localSheetId="0" hidden="1">'M49'!$A$1:$R$1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3" i="1"/>
  <c r="P2" i="1"/>
</calcChain>
</file>

<file path=xl/sharedStrings.xml><?xml version="1.0" encoding="utf-8"?>
<sst xmlns="http://schemas.openxmlformats.org/spreadsheetml/2006/main" count="3132" uniqueCount="686">
  <si>
    <t>Global Code</t>
  </si>
  <si>
    <t>Global Name</t>
  </si>
  <si>
    <t>Region Code</t>
  </si>
  <si>
    <t>Region Name</t>
  </si>
  <si>
    <t>Sub-region Code</t>
  </si>
  <si>
    <t>Sub-region Name</t>
  </si>
  <si>
    <t>Intermediate Region Code</t>
  </si>
  <si>
    <t>Intermediate Region Name</t>
  </si>
  <si>
    <t>Country or Area</t>
  </si>
  <si>
    <t>M49 Code</t>
  </si>
  <si>
    <t>ISO-alpha3 Code</t>
  </si>
  <si>
    <t>Least Developed Countries (LDC)</t>
  </si>
  <si>
    <t>Land Locked Developing Countries (LLDC)</t>
  </si>
  <si>
    <t>Small Island Developing States (SIDS)</t>
  </si>
  <si>
    <t>Developed / Developing Countries</t>
  </si>
  <si>
    <t>World</t>
  </si>
  <si>
    <t>Africa</t>
  </si>
  <si>
    <t>Northern Africa</t>
  </si>
  <si>
    <t>Algeria</t>
  </si>
  <si>
    <t>DZA</t>
  </si>
  <si>
    <t>Developing</t>
  </si>
  <si>
    <t>Egypt</t>
  </si>
  <si>
    <t>EGY</t>
  </si>
  <si>
    <t>Libya</t>
  </si>
  <si>
    <t>LBY</t>
  </si>
  <si>
    <t>Morocco</t>
  </si>
  <si>
    <t>MAR</t>
  </si>
  <si>
    <t>Sudan</t>
  </si>
  <si>
    <t>SDN</t>
  </si>
  <si>
    <t>x</t>
  </si>
  <si>
    <t>Tunisia</t>
  </si>
  <si>
    <t>TUN</t>
  </si>
  <si>
    <t>Western Sahara</t>
  </si>
  <si>
    <t>ESH</t>
  </si>
  <si>
    <t>Sub-Saharan Africa</t>
  </si>
  <si>
    <t>Eastern Africa</t>
  </si>
  <si>
    <t>British Indian Ocean Territory</t>
  </si>
  <si>
    <t>IOT</t>
  </si>
  <si>
    <t>Burundi</t>
  </si>
  <si>
    <t>BDI</t>
  </si>
  <si>
    <t>Comoros</t>
  </si>
  <si>
    <t>COM</t>
  </si>
  <si>
    <t>Djibouti</t>
  </si>
  <si>
    <t>DJI</t>
  </si>
  <si>
    <t>Eritrea</t>
  </si>
  <si>
    <t>ERI</t>
  </si>
  <si>
    <t>Ethiopia</t>
  </si>
  <si>
    <t>ETH</t>
  </si>
  <si>
    <t>French Southern Territories</t>
  </si>
  <si>
    <t>ATF</t>
  </si>
  <si>
    <t>Kenya</t>
  </si>
  <si>
    <t>KEN</t>
  </si>
  <si>
    <t>Madagascar</t>
  </si>
  <si>
    <t>MDG</t>
  </si>
  <si>
    <t>Malawi</t>
  </si>
  <si>
    <t>MWI</t>
  </si>
  <si>
    <t>Mauritius</t>
  </si>
  <si>
    <t>MUS</t>
  </si>
  <si>
    <t>Mayotte</t>
  </si>
  <si>
    <t>MYT</t>
  </si>
  <si>
    <t>Mozambique</t>
  </si>
  <si>
    <t>MOZ</t>
  </si>
  <si>
    <t>Réunion</t>
  </si>
  <si>
    <t>REU</t>
  </si>
  <si>
    <t>Rwanda</t>
  </si>
  <si>
    <t>RWA</t>
  </si>
  <si>
    <t>Seychelles</t>
  </si>
  <si>
    <t>SYC</t>
  </si>
  <si>
    <t>Somalia</t>
  </si>
  <si>
    <t>SOM</t>
  </si>
  <si>
    <t>South Sudan</t>
  </si>
  <si>
    <t>SSD</t>
  </si>
  <si>
    <t>Uganda</t>
  </si>
  <si>
    <t>UGA</t>
  </si>
  <si>
    <t>United Republic of Tanzania</t>
  </si>
  <si>
    <t>TZA</t>
  </si>
  <si>
    <t>Zambia</t>
  </si>
  <si>
    <t>ZMB</t>
  </si>
  <si>
    <t>Zimbabwe</t>
  </si>
  <si>
    <t>ZWE</t>
  </si>
  <si>
    <t>Middle Africa</t>
  </si>
  <si>
    <t>Angola</t>
  </si>
  <si>
    <t>AGO</t>
  </si>
  <si>
    <t>Cameroon</t>
  </si>
  <si>
    <t>CMR</t>
  </si>
  <si>
    <t>Central African Republic</t>
  </si>
  <si>
    <t>CAF</t>
  </si>
  <si>
    <t>Chad</t>
  </si>
  <si>
    <t>TCD</t>
  </si>
  <si>
    <t>Congo</t>
  </si>
  <si>
    <t>COG</t>
  </si>
  <si>
    <t>Democratic Republic of the Congo</t>
  </si>
  <si>
    <t>COD</t>
  </si>
  <si>
    <t>Equatorial Guinea</t>
  </si>
  <si>
    <t>GNQ</t>
  </si>
  <si>
    <t>Gabon</t>
  </si>
  <si>
    <t>GAB</t>
  </si>
  <si>
    <t>Sao Tome and Principe</t>
  </si>
  <si>
    <t>STP</t>
  </si>
  <si>
    <t>Southern Africa</t>
  </si>
  <si>
    <t>Botswana</t>
  </si>
  <si>
    <t>BWA</t>
  </si>
  <si>
    <t>Eswatini</t>
  </si>
  <si>
    <t>SWZ</t>
  </si>
  <si>
    <t>Lesotho</t>
  </si>
  <si>
    <t>LSO</t>
  </si>
  <si>
    <t>Namibia</t>
  </si>
  <si>
    <t>NAM</t>
  </si>
  <si>
    <t>South Africa</t>
  </si>
  <si>
    <t>ZAF</t>
  </si>
  <si>
    <t>Western Africa</t>
  </si>
  <si>
    <t>Benin</t>
  </si>
  <si>
    <t>BEN</t>
  </si>
  <si>
    <t>Burkina Faso</t>
  </si>
  <si>
    <t>BFA</t>
  </si>
  <si>
    <t>Cabo Verde</t>
  </si>
  <si>
    <t>CPV</t>
  </si>
  <si>
    <t>Côte d’Ivoire</t>
  </si>
  <si>
    <t>CIV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</si>
  <si>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</si>
  <si>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</si>
  <si>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</si>
  <si>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</si>
  <si>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</si>
  <si>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</si>
  <si>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</si>
  <si>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</si>
  <si>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Liberia</t>
  </si>
  <si>
    <t>LBR</t>
  </si>
  <si>
    <t>Mali</t>
  </si>
  <si>
    <t>MLI</t>
  </si>
  <si>
    <t>Mauritania</t>
  </si>
  <si>
    <t>MRT</t>
  </si>
  <si>
    <t>Niger</t>
  </si>
  <si>
    <t>NER</t>
  </si>
  <si>
    <t>Nigeria</t>
  </si>
  <si>
    <t>NGA</t>
  </si>
  <si>
    <t>Saint Helena</t>
  </si>
  <si>
    <t>SHN</t>
  </si>
  <si>
    <t>Senegal</t>
  </si>
  <si>
    <t>SEN</t>
  </si>
  <si>
    <t>Sierra Leone</t>
  </si>
  <si>
    <t>SLE</t>
  </si>
  <si>
    <t>Togo</t>
  </si>
  <si>
    <t>TGO</t>
  </si>
  <si>
    <t>Americas</t>
  </si>
  <si>
    <t>Latin America and the Caribbean</t>
  </si>
  <si>
    <t>Caribbean</t>
  </si>
  <si>
    <t>Anguilla</t>
  </si>
  <si>
    <t>AIA</t>
  </si>
  <si>
    <t>Antigua and Barbuda</t>
  </si>
  <si>
    <t>ATG</t>
  </si>
  <si>
    <t>Aruba</t>
  </si>
  <si>
    <t>ABW</t>
  </si>
  <si>
    <t>Bahamas</t>
  </si>
  <si>
    <t>BHS</t>
  </si>
  <si>
    <t>Barbados</t>
  </si>
  <si>
    <t>BRB</t>
  </si>
  <si>
    <t>Bonaire, Sint Eustatius and Saba</t>
  </si>
  <si>
    <t>BES</t>
  </si>
  <si>
    <t>British Virgin Islands</t>
  </si>
  <si>
    <t>VGB</t>
  </si>
  <si>
    <t>Cayman Islands</t>
  </si>
  <si>
    <t>CYM</t>
  </si>
  <si>
    <t>Cuba</t>
  </si>
  <si>
    <t>CUB</t>
  </si>
  <si>
    <t>Curaçao</t>
  </si>
  <si>
    <t>CUW</t>
  </si>
  <si>
    <t>Dominica</t>
  </si>
  <si>
    <t>DMA</t>
  </si>
  <si>
    <t>Dominican Republic</t>
  </si>
  <si>
    <t>DOM</t>
  </si>
  <si>
    <t>Grenada</t>
  </si>
  <si>
    <t>GRD</t>
  </si>
  <si>
    <t>Guadeloupe</t>
  </si>
  <si>
    <t>GLP</t>
  </si>
  <si>
    <t>Haiti</t>
  </si>
  <si>
    <t>HTI</t>
  </si>
  <si>
    <t>Jamaica</t>
  </si>
  <si>
    <t>JAM</t>
  </si>
  <si>
    <t>Martinique</t>
  </si>
  <si>
    <t>MTQ</t>
  </si>
  <si>
    <t>Montserrat</t>
  </si>
  <si>
    <t>MSR</t>
  </si>
  <si>
    <t>Puerto Rico</t>
  </si>
  <si>
    <t>PRI</t>
  </si>
  <si>
    <t>Saint Barthélemy</t>
  </si>
  <si>
    <t>BLM</t>
  </si>
  <si>
    <t>Saint Kitts and Nevis</t>
  </si>
  <si>
    <t>KNA</t>
  </si>
  <si>
    <t>Saint Lucia</t>
  </si>
  <si>
    <t>LCA</t>
  </si>
  <si>
    <t>Saint Martin (French Part)</t>
  </si>
  <si>
    <t>MAF</t>
  </si>
  <si>
    <t>Saint Vincent and the Grenadines</t>
  </si>
  <si>
    <t>VCT</t>
  </si>
  <si>
    <t>Sint Maarten (Dutch part)</t>
  </si>
  <si>
    <t>SXM</t>
  </si>
  <si>
    <t>Trinidad and Tobago</t>
  </si>
  <si>
    <t>TTO</t>
  </si>
  <si>
    <t>Turks and Caicos Islands</t>
  </si>
  <si>
    <t>TCA</t>
  </si>
  <si>
    <t>United States Virgin Islands</t>
  </si>
  <si>
    <t>VIR</t>
  </si>
  <si>
    <t>Central America</t>
  </si>
  <si>
    <t>Belize</t>
  </si>
  <si>
    <t>BLZ</t>
  </si>
  <si>
    <t>Costa Rica</t>
  </si>
  <si>
    <t>CRI</t>
  </si>
  <si>
    <t>El Salvador</t>
  </si>
  <si>
    <t>SLV</t>
  </si>
  <si>
    <t>Guatemala</t>
  </si>
  <si>
    <t>GTM</t>
  </si>
  <si>
    <t>Honduras</t>
  </si>
  <si>
    <t>HND</t>
  </si>
  <si>
    <t>Mexico</t>
  </si>
  <si>
    <t>MEX</t>
  </si>
  <si>
    <t>Nicaragua</t>
  </si>
  <si>
    <t>NIC</t>
  </si>
  <si>
    <t>Panama</t>
  </si>
  <si>
    <t>PAN</t>
  </si>
  <si>
    <t>South America</t>
  </si>
  <si>
    <t>Argentina</t>
  </si>
  <si>
    <t>ARG</t>
  </si>
  <si>
    <t>Bolivia (Plurinational State of)</t>
  </si>
  <si>
    <t>BOL</t>
  </si>
  <si>
    <t>Bouvet Island</t>
  </si>
  <si>
    <t>BVT</t>
  </si>
  <si>
    <t>Brazil</t>
  </si>
  <si>
    <t>BRA</t>
  </si>
  <si>
    <t>Chile</t>
  </si>
  <si>
    <t>CHL</t>
  </si>
  <si>
    <t>Colombia</t>
  </si>
  <si>
    <t>COL</t>
  </si>
  <si>
    <t>Ecuador</t>
  </si>
  <si>
    <t>ECU</t>
  </si>
  <si>
    <t>Falkland Islands (Malvinas)</t>
  </si>
  <si>
    <t>FLK</t>
  </si>
  <si>
    <t>French Guiana</t>
  </si>
  <si>
    <t>GUF</t>
  </si>
  <si>
    <t>Guyana</t>
  </si>
  <si>
    <t>GUY</t>
  </si>
  <si>
    <t>Paraguay</t>
  </si>
  <si>
    <t>PRY</t>
  </si>
  <si>
    <t>Peru</t>
  </si>
  <si>
    <t>PER</t>
  </si>
  <si>
    <t>South Georgia and the South Sandwich Islands</t>
  </si>
  <si>
    <t>SGS</t>
  </si>
  <si>
    <t>Suriname</t>
  </si>
  <si>
    <t>SUR</t>
  </si>
  <si>
    <t>Uruguay</t>
  </si>
  <si>
    <t>URY</t>
  </si>
  <si>
    <t>Venezuela (Bolivarian Republic of)</t>
  </si>
  <si>
    <t>VEN</t>
  </si>
  <si>
    <t>Northern America</t>
  </si>
  <si>
    <t>Bermuda</t>
  </si>
  <si>
    <t>BMU</t>
  </si>
  <si>
    <t>Developed</t>
  </si>
  <si>
    <t>Canada</t>
  </si>
  <si>
    <t>CAN</t>
  </si>
  <si>
    <t>Greenland</t>
  </si>
  <si>
    <t>GRL</t>
  </si>
  <si>
    <t>Saint Pierre and Miquelon</t>
  </si>
  <si>
    <t>SPM</t>
  </si>
  <si>
    <t>United States of America</t>
  </si>
  <si>
    <t>USA</t>
  </si>
  <si>
    <t>Antarctica</t>
  </si>
  <si>
    <t>ATA</t>
  </si>
  <si>
    <t>Asia</t>
  </si>
  <si>
    <t>Central Asia</t>
  </si>
  <si>
    <t>Kazakhstan</t>
  </si>
  <si>
    <t>KAZ</t>
  </si>
  <si>
    <t>Kyrgyzstan</t>
  </si>
  <si>
    <t>KGZ</t>
  </si>
  <si>
    <t>Tajikistan</t>
  </si>
  <si>
    <t>TJK</t>
  </si>
  <si>
    <t>Turkmenistan</t>
  </si>
  <si>
    <t>TKM</t>
  </si>
  <si>
    <t>Uzbekistan</t>
  </si>
  <si>
    <t>UZB</t>
  </si>
  <si>
    <t>Eastern Asia</t>
  </si>
  <si>
    <t>China</t>
  </si>
  <si>
    <t>CHN</t>
  </si>
  <si>
    <t>China, Hong Kong Special Administrative Region</t>
  </si>
  <si>
    <t>HKG</t>
  </si>
  <si>
    <t>China, Macao Special Administrative Region</t>
  </si>
  <si>
    <t>MAC</t>
  </si>
  <si>
    <t>Democratic People's Republic of Korea</t>
  </si>
  <si>
    <t>PRK</t>
  </si>
  <si>
    <t>Japan</t>
  </si>
  <si>
    <t>JPN</t>
  </si>
  <si>
    <t>Mongolia</t>
  </si>
  <si>
    <t>MNG</t>
  </si>
  <si>
    <t>Republic of Korea</t>
  </si>
  <si>
    <t>KOR</t>
  </si>
  <si>
    <t>South-eastern Asia</t>
  </si>
  <si>
    <t>Brunei Darussalam</t>
  </si>
  <si>
    <t>BRN</t>
  </si>
  <si>
    <t>Cambodia</t>
  </si>
  <si>
    <t>KHM</t>
  </si>
  <si>
    <t>Indonesia</t>
  </si>
  <si>
    <t>IDN</t>
  </si>
  <si>
    <t>Lao People's Democratic Republic</t>
  </si>
  <si>
    <t>LAO</t>
  </si>
  <si>
    <t>Malaysia</t>
  </si>
  <si>
    <t>MYS</t>
  </si>
  <si>
    <t>Myanmar</t>
  </si>
  <si>
    <t>MMR</t>
  </si>
  <si>
    <t>Philippines</t>
  </si>
  <si>
    <t>PHL</t>
  </si>
  <si>
    <t>Singapore</t>
  </si>
  <si>
    <t>SGP</t>
  </si>
  <si>
    <t>Thailand</t>
  </si>
  <si>
    <t>THA</t>
  </si>
  <si>
    <t>Timor-Leste</t>
  </si>
  <si>
    <t>TLS</t>
  </si>
  <si>
    <t>Viet Nam</t>
  </si>
  <si>
    <t>VNM</t>
  </si>
  <si>
    <t>Southern Asia</t>
  </si>
  <si>
    <t>Afghanistan</t>
  </si>
  <si>
    <t>AFG</t>
  </si>
  <si>
    <t>Bangladesh</t>
  </si>
  <si>
    <t>BGD</t>
  </si>
  <si>
    <t>Bhutan</t>
  </si>
  <si>
    <t>BTN</t>
  </si>
  <si>
    <t>India</t>
  </si>
  <si>
    <t>IND</t>
  </si>
  <si>
    <t>Iran (Islamic Republic of)</t>
  </si>
  <si>
    <t>IRN</t>
  </si>
  <si>
    <t>Maldives</t>
  </si>
  <si>
    <t>MDV</t>
  </si>
  <si>
    <t>Nepal</t>
  </si>
  <si>
    <t>NPL</t>
  </si>
  <si>
    <t>Pakistan</t>
  </si>
  <si>
    <t>PAK</t>
  </si>
  <si>
    <t>Sri Lanka</t>
  </si>
  <si>
    <t>LKA</t>
  </si>
  <si>
    <t>Western Asia</t>
  </si>
  <si>
    <t>Armenia</t>
  </si>
  <si>
    <t>ARM</t>
  </si>
  <si>
    <t>Azerbaijan</t>
  </si>
  <si>
    <t>AZE</t>
  </si>
  <si>
    <t>Bahrain</t>
  </si>
  <si>
    <t>BHR</t>
  </si>
  <si>
    <t>Cyprus</t>
  </si>
  <si>
    <t>CYP</t>
  </si>
  <si>
    <t>Georgia</t>
  </si>
  <si>
    <t>GEO</t>
  </si>
  <si>
    <t>Iraq</t>
  </si>
  <si>
    <t>IRQ</t>
  </si>
  <si>
    <t>Israel</t>
  </si>
  <si>
    <t>ISR</t>
  </si>
  <si>
    <t>Jordan</t>
  </si>
  <si>
    <t>JOR</t>
  </si>
  <si>
    <t>Kuwait</t>
  </si>
  <si>
    <t>KWT</t>
  </si>
  <si>
    <t>Lebanon</t>
  </si>
  <si>
    <t>LBN</t>
  </si>
  <si>
    <t>Oman</t>
  </si>
  <si>
    <t>OMN</t>
  </si>
  <si>
    <t>Qatar</t>
  </si>
  <si>
    <t>QAT</t>
  </si>
  <si>
    <t>Saudi Arabia</t>
  </si>
  <si>
    <t>SAU</t>
  </si>
  <si>
    <t>State of Palestine</t>
  </si>
  <si>
    <t>PSE</t>
  </si>
  <si>
    <t>Syrian Arab Republic</t>
  </si>
  <si>
    <t>SYR</t>
  </si>
  <si>
    <t>Turkey</t>
  </si>
  <si>
    <t>TUR</t>
  </si>
  <si>
    <t>United Arab Emirates</t>
  </si>
  <si>
    <t>ARE</t>
  </si>
  <si>
    <t>Yemen</t>
  </si>
  <si>
    <t>YEM</t>
  </si>
  <si>
    <t>Europe</t>
  </si>
  <si>
    <t>Eastern Europe</t>
  </si>
  <si>
    <t>Belarus</t>
  </si>
  <si>
    <t>BLR</t>
  </si>
  <si>
    <t>Bulgaria</t>
  </si>
  <si>
    <t>BGR</t>
  </si>
  <si>
    <t>Czechia</t>
  </si>
  <si>
    <t>CZE</t>
  </si>
  <si>
    <t>Hungary</t>
  </si>
  <si>
    <t>HUN</t>
  </si>
  <si>
    <t>Poland</t>
  </si>
  <si>
    <t>POL</t>
  </si>
  <si>
    <t>Republic of Moldova</t>
  </si>
  <si>
    <t>MDA</t>
  </si>
  <si>
    <t>Romania</t>
  </si>
  <si>
    <t>ROU</t>
  </si>
  <si>
    <t>Russian Federation</t>
  </si>
  <si>
    <t>RUS</t>
  </si>
  <si>
    <t>Slovakia</t>
  </si>
  <si>
    <t>SVK</t>
  </si>
  <si>
    <t>Ukraine</t>
  </si>
  <si>
    <t>UKR</t>
  </si>
  <si>
    <t>Northern Europe</t>
  </si>
  <si>
    <t>Åland Islands</t>
  </si>
  <si>
    <t>ALA</t>
  </si>
  <si>
    <t>Channel Islands</t>
  </si>
  <si>
    <t>Guernsey</t>
  </si>
  <si>
    <t>GGY</t>
  </si>
  <si>
    <t>Jersey</t>
  </si>
  <si>
    <t>JEY</t>
  </si>
  <si>
    <t>Sark</t>
  </si>
  <si>
    <t>Denmark</t>
  </si>
  <si>
    <t>DNK</t>
  </si>
  <si>
    <t>Estonia</t>
  </si>
  <si>
    <t>EST</t>
  </si>
  <si>
    <t>Faroe Islands</t>
  </si>
  <si>
    <t>FRO</t>
  </si>
  <si>
    <t>Finland</t>
  </si>
  <si>
    <t>FIN</t>
  </si>
  <si>
    <t>Iceland</t>
  </si>
  <si>
    <t>ISL</t>
  </si>
  <si>
    <t>Ireland</t>
  </si>
  <si>
    <t>IRL</t>
  </si>
  <si>
    <t>Isle of Man</t>
  </si>
  <si>
    <t>IMN</t>
  </si>
  <si>
    <t>Latvia</t>
  </si>
  <si>
    <t>LVA</t>
  </si>
  <si>
    <t>Lithuania</t>
  </si>
  <si>
    <t>LTU</t>
  </si>
  <si>
    <t>Norway</t>
  </si>
  <si>
    <t>NOR</t>
  </si>
  <si>
    <t>Svalbard and Jan Mayen Islands</t>
  </si>
  <si>
    <t>SJM</t>
  </si>
  <si>
    <t>Sweden</t>
  </si>
  <si>
    <t>SWE</t>
  </si>
  <si>
    <t>United Kingdom of Great Britain and Northern Ireland</t>
  </si>
  <si>
    <t>GBR</t>
  </si>
  <si>
    <t>Southern Europe</t>
  </si>
  <si>
    <t>Albania</t>
  </si>
  <si>
    <t>ALB</t>
  </si>
  <si>
    <t>Andorra</t>
  </si>
  <si>
    <t>AND</t>
  </si>
  <si>
    <t>Bosnia and Herzegovina</t>
  </si>
  <si>
    <t>BIH</t>
  </si>
  <si>
    <t>Croatia</t>
  </si>
  <si>
    <t>HRV</t>
  </si>
  <si>
    <t>Gibraltar</t>
  </si>
  <si>
    <t>GIB</t>
  </si>
  <si>
    <t>Greece</t>
  </si>
  <si>
    <t>GRC</t>
  </si>
  <si>
    <t>Holy See</t>
  </si>
  <si>
    <t>VAT</t>
  </si>
  <si>
    <t>Italy</t>
  </si>
  <si>
    <t>ITA</t>
  </si>
  <si>
    <t>Malta</t>
  </si>
  <si>
    <t>MLT</t>
  </si>
  <si>
    <t>Montenegro</t>
  </si>
  <si>
    <t>MNE</t>
  </si>
  <si>
    <t>North Macedonia</t>
  </si>
  <si>
    <t>MKD</t>
  </si>
  <si>
    <t>Portugal</t>
  </si>
  <si>
    <t>PRT</t>
  </si>
  <si>
    <t>San Marino</t>
  </si>
  <si>
    <t>SMR</t>
  </si>
  <si>
    <t>Serbia</t>
  </si>
  <si>
    <t>SRB</t>
  </si>
  <si>
    <t>Slovenia</t>
  </si>
  <si>
    <t>SVN</t>
  </si>
  <si>
    <t>Spain</t>
  </si>
  <si>
    <t>ESP</t>
  </si>
  <si>
    <t>Western Europe</t>
  </si>
  <si>
    <t>Austria</t>
  </si>
  <si>
    <t>AUT</t>
  </si>
  <si>
    <t>Belgium</t>
  </si>
  <si>
    <t>BEL</t>
  </si>
  <si>
    <t>France</t>
  </si>
  <si>
    <t>FRA</t>
  </si>
  <si>
    <t>Germany</t>
  </si>
  <si>
    <t>DEU</t>
  </si>
  <si>
    <t>Liechtenstein</t>
  </si>
  <si>
    <t>LIE</t>
  </si>
  <si>
    <t>Luxembourg</t>
  </si>
  <si>
    <t>LUX</t>
  </si>
  <si>
    <t>Monaco</t>
  </si>
  <si>
    <t>MCO</t>
  </si>
  <si>
    <t>Netherlands</t>
  </si>
  <si>
    <t>NLD</t>
  </si>
  <si>
    <t>Switzerland</t>
  </si>
  <si>
    <t>CHE</t>
  </si>
  <si>
    <t>Oceania</t>
  </si>
  <si>
    <t>Australia and New Zealand</t>
  </si>
  <si>
    <t>Australia</t>
  </si>
  <si>
    <t>AUS</t>
  </si>
  <si>
    <t>Christmas Island</t>
  </si>
  <si>
    <t>CXR</t>
  </si>
  <si>
    <t>Cocos (Keeling) Islands</t>
  </si>
  <si>
    <t>CCK</t>
  </si>
  <si>
    <t>Heard Island and McDonald Islands</t>
  </si>
  <si>
    <t>HMD</t>
  </si>
  <si>
    <t>New Zealand</t>
  </si>
  <si>
    <t>NZL</t>
  </si>
  <si>
    <t>Norfolk Island</t>
  </si>
  <si>
    <t>NFK</t>
  </si>
  <si>
    <t>Melanesia</t>
  </si>
  <si>
    <t>Fiji</t>
  </si>
  <si>
    <t>FJI</t>
  </si>
  <si>
    <t>New Caledonia</t>
  </si>
  <si>
    <t>NCL</t>
  </si>
  <si>
    <t>Papua New Guinea</t>
  </si>
  <si>
    <t>PNG</t>
  </si>
  <si>
    <t>Solomon Islands</t>
  </si>
  <si>
    <t>SLB</t>
  </si>
  <si>
    <t>Vanuatu</t>
  </si>
  <si>
    <t>VUT</t>
  </si>
  <si>
    <t>Micronesia</t>
  </si>
  <si>
    <t>Guam</t>
  </si>
  <si>
    <t>GUM</t>
  </si>
  <si>
    <t>Kiribati</t>
  </si>
  <si>
    <t>KIR</t>
  </si>
  <si>
    <t>Marshall Islands</t>
  </si>
  <si>
    <t>MHL</t>
  </si>
  <si>
    <t>Micronesia (Federated States of)</t>
  </si>
  <si>
    <t>FSM</t>
  </si>
  <si>
    <t>Nauru</t>
  </si>
  <si>
    <t>NRU</t>
  </si>
  <si>
    <t>Northern Mariana Islands</t>
  </si>
  <si>
    <t>MNP</t>
  </si>
  <si>
    <t>Palau</t>
  </si>
  <si>
    <t>PLW</t>
  </si>
  <si>
    <t>United States Minor Outlying Islands</t>
  </si>
  <si>
    <t>UMI</t>
  </si>
  <si>
    <t>Polynesia</t>
  </si>
  <si>
    <t>American Samoa</t>
  </si>
  <si>
    <t>ASM</t>
  </si>
  <si>
    <t>Cook Islands</t>
  </si>
  <si>
    <t>COK</t>
  </si>
  <si>
    <t>French Polynesia</t>
  </si>
  <si>
    <t>PYF</t>
  </si>
  <si>
    <t>Niue</t>
  </si>
  <si>
    <t>NIU</t>
  </si>
  <si>
    <t>Pitcairn</t>
  </si>
  <si>
    <t>PCN</t>
  </si>
  <si>
    <t>Samoa</t>
  </si>
  <si>
    <t>WSM</t>
  </si>
  <si>
    <t>Tokelau</t>
  </si>
  <si>
    <t>TKL</t>
  </si>
  <si>
    <t>Tonga</t>
  </si>
  <si>
    <t>TON</t>
  </si>
  <si>
    <t>Tuvalu</t>
  </si>
  <si>
    <t>TUV</t>
  </si>
  <si>
    <t>Wallis and Futuna Islands</t>
  </si>
  <si>
    <t>WLF</t>
  </si>
  <si>
    <t>Economy</t>
  </si>
  <si>
    <t>Code</t>
  </si>
  <si>
    <t>Region</t>
  </si>
  <si>
    <t>Income group</t>
  </si>
  <si>
    <t>Lending category</t>
  </si>
  <si>
    <t>Other</t>
  </si>
  <si>
    <t>South Asia</t>
  </si>
  <si>
    <t>Low income</t>
  </si>
  <si>
    <t>IDA</t>
  </si>
  <si>
    <t>HIPC</t>
  </si>
  <si>
    <t>Europe &amp; Central Asia</t>
  </si>
  <si>
    <t>Upper middle income</t>
  </si>
  <si>
    <t>IBRD</t>
  </si>
  <si>
    <t/>
  </si>
  <si>
    <t>Middle East &amp; North Africa</t>
  </si>
  <si>
    <t>East Asia &amp; Pacific</t>
  </si>
  <si>
    <t>..</t>
  </si>
  <si>
    <t>High income</t>
  </si>
  <si>
    <t>Lower middle income</t>
  </si>
  <si>
    <t>Latin America &amp; Caribbean</t>
  </si>
  <si>
    <t>EMU</t>
  </si>
  <si>
    <t>Bahamas, The</t>
  </si>
  <si>
    <t>North America</t>
  </si>
  <si>
    <t>Bolivia</t>
  </si>
  <si>
    <t>Blend</t>
  </si>
  <si>
    <t>CHI</t>
  </si>
  <si>
    <t>Congo, Dem. Rep.</t>
  </si>
  <si>
    <t>Congo, Rep.</t>
  </si>
  <si>
    <t>Côte d'Ivoire</t>
  </si>
  <si>
    <t>Czech Republic</t>
  </si>
  <si>
    <t>Egypt, Arab Rep.</t>
  </si>
  <si>
    <t>Gambia, The</t>
  </si>
  <si>
    <t>Hong Kong SAR, China</t>
  </si>
  <si>
    <t>Iran, Islamic Rep.</t>
  </si>
  <si>
    <t>Korea, Dem. People's Rep.</t>
  </si>
  <si>
    <t>Korea, Rep.</t>
  </si>
  <si>
    <t>Kosovo</t>
  </si>
  <si>
    <t>XKX</t>
  </si>
  <si>
    <t>Kyrgyz Republic</t>
  </si>
  <si>
    <t>Lao PDR</t>
  </si>
  <si>
    <t>Macao SAR, China</t>
  </si>
  <si>
    <t>Micronesia, Fed. Sts.</t>
  </si>
  <si>
    <t>Moldova</t>
  </si>
  <si>
    <t>São Tomé and Principe</t>
  </si>
  <si>
    <t>Slovak Republic</t>
  </si>
  <si>
    <t>St. Kitts and Nevis</t>
  </si>
  <si>
    <t>St. Lucia</t>
  </si>
  <si>
    <t>St. Martin (French part)</t>
  </si>
  <si>
    <t>St. Vincent and the Grenadines</t>
  </si>
  <si>
    <t>Taiwan, China</t>
  </si>
  <si>
    <t>TWN</t>
  </si>
  <si>
    <t>Tanzania</t>
  </si>
  <si>
    <t>United Kingdom</t>
  </si>
  <si>
    <t>United States</t>
  </si>
  <si>
    <t>Venezuela, RB</t>
  </si>
  <si>
    <t>Vietnam</t>
  </si>
  <si>
    <t>Virgin Islands (U.S.)</t>
  </si>
  <si>
    <t>West Bank and Gaza</t>
  </si>
  <si>
    <t>Yemen, Rep.</t>
  </si>
  <si>
    <t>Arab World</t>
  </si>
  <si>
    <t>ARB</t>
  </si>
  <si>
    <t>Caribbean small states</t>
  </si>
  <si>
    <t>CSS</t>
  </si>
  <si>
    <t>Central Europe and the Baltics</t>
  </si>
  <si>
    <t>CEB</t>
  </si>
  <si>
    <t>Early-demographic dividend</t>
  </si>
  <si>
    <t>EAR</t>
  </si>
  <si>
    <t>EAS</t>
  </si>
  <si>
    <t>East Asia &amp; Pacific (excluding high income)</t>
  </si>
  <si>
    <t>EAP</t>
  </si>
  <si>
    <t>East Asia &amp; Pacific (IDA &amp; IBRD)</t>
  </si>
  <si>
    <t>TEA</t>
  </si>
  <si>
    <t>Euro area</t>
  </si>
  <si>
    <t>ECS</t>
  </si>
  <si>
    <t>Europe &amp; Central Asia (excluding high income)</t>
  </si>
  <si>
    <t>ECA</t>
  </si>
  <si>
    <t>Europe &amp; Central Asia (IDA &amp; IBRD)</t>
  </si>
  <si>
    <t>TEC</t>
  </si>
  <si>
    <t>European Union</t>
  </si>
  <si>
    <t>EUU</t>
  </si>
  <si>
    <t>Fragile and conflict affected situations</t>
  </si>
  <si>
    <t>FCS</t>
  </si>
  <si>
    <t>Heavily indebted poor countries (HIPC)</t>
  </si>
  <si>
    <t>HPC</t>
  </si>
  <si>
    <t>HIC</t>
  </si>
  <si>
    <t>IBRD only</t>
  </si>
  <si>
    <t>IBD</t>
  </si>
  <si>
    <t>IDA &amp; IBRD total</t>
  </si>
  <si>
    <t>IBT</t>
  </si>
  <si>
    <t>IDA blend</t>
  </si>
  <si>
    <t>IDB</t>
  </si>
  <si>
    <t>IDA only</t>
  </si>
  <si>
    <t>IDX</t>
  </si>
  <si>
    <t>IDA total</t>
  </si>
  <si>
    <t>Late-demographic dividend</t>
  </si>
  <si>
    <t>LTE</t>
  </si>
  <si>
    <t>LCN</t>
  </si>
  <si>
    <t>Latin America &amp; Caribbean (excluding high income)</t>
  </si>
  <si>
    <t>LAC</t>
  </si>
  <si>
    <t>Latin America &amp; Caribbean (IDA &amp; IBRD)</t>
  </si>
  <si>
    <t>TLA</t>
  </si>
  <si>
    <t>Least developed countries: UN classification</t>
  </si>
  <si>
    <t>LDC</t>
  </si>
  <si>
    <t>Low &amp; middle income</t>
  </si>
  <si>
    <t>LMY</t>
  </si>
  <si>
    <t>LIC</t>
  </si>
  <si>
    <t>LMC</t>
  </si>
  <si>
    <t>MEA</t>
  </si>
  <si>
    <t>Middle East &amp; North Africa (excluding high income)</t>
  </si>
  <si>
    <t>MNA</t>
  </si>
  <si>
    <t>Middle East &amp; North Africa (IDA &amp; IBRD)</t>
  </si>
  <si>
    <t>TMN</t>
  </si>
  <si>
    <t>Middle income</t>
  </si>
  <si>
    <t>MIC</t>
  </si>
  <si>
    <t>NAC</t>
  </si>
  <si>
    <t>OECD members</t>
  </si>
  <si>
    <t>OED</t>
  </si>
  <si>
    <t>Other small states</t>
  </si>
  <si>
    <t>OSS</t>
  </si>
  <si>
    <t>Pacific island small states</t>
  </si>
  <si>
    <t>PSS</t>
  </si>
  <si>
    <t>Post-demographic dividend</t>
  </si>
  <si>
    <t>PST</t>
  </si>
  <si>
    <t>Pre-demographic dividend</t>
  </si>
  <si>
    <t>PRE</t>
  </si>
  <si>
    <t>Small states</t>
  </si>
  <si>
    <t>SST</t>
  </si>
  <si>
    <t>SAS</t>
  </si>
  <si>
    <t>South Asia (IDA &amp; IBRD)</t>
  </si>
  <si>
    <t>TSA</t>
  </si>
  <si>
    <t>SSF</t>
  </si>
  <si>
    <t>Sub-Saharan Africa (excluding high income)</t>
  </si>
  <si>
    <t>SSA</t>
  </si>
  <si>
    <t>Sub-Saharan Africa (IDA &amp; IBRD)</t>
  </si>
  <si>
    <t>TSS</t>
  </si>
  <si>
    <t>UMC</t>
  </si>
  <si>
    <t>WLD</t>
  </si>
  <si>
    <t>WB Income Group</t>
  </si>
  <si>
    <t>WB Lending Category</t>
  </si>
  <si>
    <t>MICs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</si>
</sst>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name val="Calibri"/>
    </font>
    <font>
      <b/>
      <sz val="11"/>
      <name val="Calibri"/>
    </font>
    <font>
      <sz val="10"/>
      <name val="Courier"/>
      <family val="3"/>
    </font>
    <font>
      <sz val="8"/>
      <name val="Arial"/>
      <family val="2"/>
    </font>
    <font>
      <sz val="10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sz val="8.5"/>
      <name val="Courier"/>
      <family val="3"/>
    </font>
    <font>
      <b/>
      <sz val="8.5"/>
      <name val="Arial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1" fontId="0" fillId="0" borderId="0" xfId="0" applyNumberFormat="1" applyFont="1" applyFill="1" applyBorder="1"/>
    <xf numFmtId="0" fontId="3" fillId="2" borderId="0" xfId="1" applyFont="1" applyFill="1" applyAlignment="1"/>
    <xf numFmtId="0" fontId="4" fillId="2" borderId="0" xfId="1" applyFont="1" applyFill="1"/>
    <xf numFmtId="0" fontId="3" fillId="2" borderId="0" xfId="1" applyFont="1" applyFill="1"/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 applyProtection="1">
      <alignment vertical="center"/>
    </xf>
    <xf numFmtId="0" fontId="5" fillId="0" borderId="1" xfId="1" applyFont="1" applyFill="1" applyBorder="1" applyAlignment="1">
      <alignment vertical="center"/>
    </xf>
    <xf numFmtId="0" fontId="6" fillId="2" borderId="0" xfId="1" applyFont="1" applyFill="1" applyAlignment="1">
      <alignment vertical="center"/>
    </xf>
    <xf numFmtId="0" fontId="7" fillId="2" borderId="0" xfId="1" applyFont="1" applyFill="1" applyAlignment="1">
      <alignment vertical="center"/>
    </xf>
    <xf numFmtId="0" fontId="6" fillId="0" borderId="0" xfId="1" applyFont="1" applyFill="1" applyAlignment="1">
      <alignment vertical="center"/>
    </xf>
    <xf numFmtId="0" fontId="6" fillId="2" borderId="0" xfId="1" applyFont="1" applyFill="1" applyBorder="1" applyAlignment="1">
      <alignment vertical="center"/>
    </xf>
    <xf numFmtId="0" fontId="8" fillId="2" borderId="0" xfId="1" applyFont="1" applyFill="1" applyAlignment="1">
      <alignment vertical="center"/>
    </xf>
    <xf numFmtId="0" fontId="8" fillId="0" borderId="0" xfId="1" applyFont="1" applyFill="1" applyAlignment="1">
      <alignment vertical="center"/>
    </xf>
    <xf numFmtId="0" fontId="8" fillId="2" borderId="0" xfId="1" applyFont="1" applyFill="1" applyBorder="1" applyAlignment="1"/>
    <xf numFmtId="3" fontId="6" fillId="2" borderId="0" xfId="1" applyNumberFormat="1" applyFont="1" applyFill="1" applyAlignment="1" applyProtection="1">
      <alignment vertical="center"/>
    </xf>
    <xf numFmtId="0" fontId="6" fillId="0" borderId="0" xfId="1" applyFont="1" applyFill="1" applyBorder="1" applyAlignment="1">
      <alignment vertical="center"/>
    </xf>
    <xf numFmtId="0" fontId="6" fillId="2" borderId="1" xfId="1" applyFont="1" applyFill="1" applyBorder="1" applyAlignment="1">
      <alignment vertical="center"/>
    </xf>
    <xf numFmtId="0" fontId="7" fillId="2" borderId="1" xfId="1" applyFont="1" applyFill="1" applyBorder="1" applyAlignment="1">
      <alignment vertical="center"/>
    </xf>
    <xf numFmtId="0" fontId="6" fillId="0" borderId="1" xfId="1" applyFont="1" applyFill="1" applyBorder="1" applyAlignment="1">
      <alignment vertical="center"/>
    </xf>
    <xf numFmtId="0" fontId="6" fillId="2" borderId="0" xfId="1" quotePrefix="1" applyFont="1" applyFill="1" applyBorder="1" applyAlignment="1" applyProtection="1">
      <alignment horizontal="left" vertical="center"/>
    </xf>
    <xf numFmtId="0" fontId="6" fillId="0" borderId="0" xfId="1" quotePrefix="1" applyFont="1" applyFill="1" applyBorder="1" applyAlignment="1" applyProtection="1">
      <alignment horizontal="left" vertical="center"/>
    </xf>
    <xf numFmtId="0" fontId="3" fillId="0" borderId="0" xfId="1" applyFont="1" applyFill="1"/>
    <xf numFmtId="0" fontId="0" fillId="0" borderId="0" xfId="0" applyAlignment="1">
      <alignment vertical="center" wrapText="1"/>
    </xf>
    <xf numFmtId="0" fontId="1" fillId="0" borderId="0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</cellXfs>
  <cellStyles count="2">
    <cellStyle name="Normal" xfId="0" builtinId="0"/>
    <cellStyle name="Normal_COUNTRY" xfId="1" xr:uid="{5FEF6884-076B-4381-BD6D-50BCDA127FFB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50"/>
  <sheetViews>
    <sheetView tabSelected="1" zoomScale="85" zoomScaleNormal="85" workbookViewId="0">
      <selection activeCell="I24" sqref="I24"/>
    </sheetView>
  </sheetViews>
  <sheetFormatPr defaultRowHeight="14.5" x14ac:dyDescent="0.35"/>
  <cols>
    <col min="1" max="1" width="19.453125" customWidth="1"/>
    <col min="2" max="5" width="14.26953125" customWidth="1"/>
    <col min="6" max="6" width="12.54296875" customWidth="1"/>
    <col min="7" max="7" width="31.81640625" bestFit="1" customWidth="1"/>
    <col min="8" max="8" width="11.1796875" customWidth="1"/>
    <col min="9" max="9" width="16.81640625" customWidth="1"/>
    <col min="10" max="10" width="57.1796875" customWidth="1"/>
    <col min="11" max="11" width="10.453125" customWidth="1"/>
    <col min="12" max="12" width="18" style="2" customWidth="1"/>
    <col min="13" max="13" width="12.7265625" style="2" customWidth="1"/>
    <col min="14" max="14" width="14" style="2" customWidth="1"/>
    <col min="15" max="15" width="14.26953125" style="2" customWidth="1"/>
    <col min="16" max="16" width="24.453125" style="2" customWidth="1"/>
    <col min="17" max="17" width="9.1796875" style="2"/>
    <col min="18" max="18" width="14" style="2" customWidth="1"/>
  </cols>
  <sheetData>
    <row r="1" spans="1:18" ht="58" x14ac:dyDescent="0.35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683</v>
      </c>
      <c r="Q1" s="27" t="s">
        <v>685</v>
      </c>
      <c r="R1" s="27" t="s">
        <v>684</v>
      </c>
    </row>
    <row r="2" spans="1:18" x14ac:dyDescent="0.35">
      <c r="A2" t="s">
        <v>19</v>
      </c>
      <c r="B2" s="3">
        <v>1</v>
      </c>
      <c r="C2" t="s">
        <v>15</v>
      </c>
      <c r="D2" s="3">
        <v>2</v>
      </c>
      <c r="E2" t="s">
        <v>16</v>
      </c>
      <c r="F2" s="3">
        <v>15</v>
      </c>
      <c r="G2" t="s">
        <v>17</v>
      </c>
      <c r="J2" t="s">
        <v>18</v>
      </c>
      <c r="K2" s="3">
        <v>12</v>
      </c>
      <c r="O2" s="2" t="s">
        <v>20</v>
      </c>
      <c r="P2" s="2" t="str">
        <f>VLOOKUP(A2,'WB list - June 2019'!$A$1:$F$219,4,FALSE)</f>
        <v>Upper middle income</v>
      </c>
      <c r="Q2" s="2">
        <f>IF(OR(P2="Upper middle income",P2="Lower middle income"),1,0)</f>
        <v>1</v>
      </c>
      <c r="R2" s="2" t="str">
        <f>VLOOKUP(A2,'WB list - June 2019'!$A$1:$F$219,5,FALSE)</f>
        <v>IBRD</v>
      </c>
    </row>
    <row r="3" spans="1:18" x14ac:dyDescent="0.35">
      <c r="A3" t="s">
        <v>22</v>
      </c>
      <c r="B3" s="3">
        <v>1</v>
      </c>
      <c r="C3" t="s">
        <v>15</v>
      </c>
      <c r="D3" s="3">
        <v>2</v>
      </c>
      <c r="E3" t="s">
        <v>16</v>
      </c>
      <c r="F3" s="3">
        <v>15</v>
      </c>
      <c r="G3" t="s">
        <v>17</v>
      </c>
      <c r="J3" t="s">
        <v>21</v>
      </c>
      <c r="K3" s="3">
        <v>818</v>
      </c>
      <c r="O3" s="2" t="s">
        <v>20</v>
      </c>
      <c r="P3" s="2" t="str">
        <f>VLOOKUP(A3,'WB list - June 2019'!$A$1:$F$219,4,FALSE)</f>
        <v>Lower middle income</v>
      </c>
      <c r="Q3" s="2">
        <f t="shared" ref="Q3:Q66" si="0">IF(OR(P3="Upper middle income",P3="Lower middle income"),1,0)</f>
        <v>1</v>
      </c>
      <c r="R3" s="2" t="str">
        <f>VLOOKUP(A3,'WB list - June 2019'!$A$1:$F$219,5,FALSE)</f>
        <v>IBRD</v>
      </c>
    </row>
    <row r="4" spans="1:18" x14ac:dyDescent="0.35">
      <c r="A4" t="s">
        <v>24</v>
      </c>
      <c r="B4" s="3">
        <v>1</v>
      </c>
      <c r="C4" t="s">
        <v>15</v>
      </c>
      <c r="D4" s="3">
        <v>2</v>
      </c>
      <c r="E4" t="s">
        <v>16</v>
      </c>
      <c r="F4" s="3">
        <v>15</v>
      </c>
      <c r="G4" t="s">
        <v>17</v>
      </c>
      <c r="J4" t="s">
        <v>23</v>
      </c>
      <c r="K4" s="3">
        <v>434</v>
      </c>
      <c r="O4" s="2" t="s">
        <v>20</v>
      </c>
      <c r="P4" s="2" t="str">
        <f>VLOOKUP(A4,'WB list - June 2019'!$A$1:$F$219,4,FALSE)</f>
        <v>Upper middle income</v>
      </c>
      <c r="Q4" s="2">
        <f t="shared" si="0"/>
        <v>1</v>
      </c>
      <c r="R4" s="2" t="str">
        <f>VLOOKUP(A4,'WB list - June 2019'!$A$1:$F$219,5,FALSE)</f>
        <v>IBRD</v>
      </c>
    </row>
    <row r="5" spans="1:18" x14ac:dyDescent="0.35">
      <c r="A5" t="s">
        <v>26</v>
      </c>
      <c r="B5" s="3">
        <v>1</v>
      </c>
      <c r="C5" t="s">
        <v>15</v>
      </c>
      <c r="D5" s="3">
        <v>2</v>
      </c>
      <c r="E5" t="s">
        <v>16</v>
      </c>
      <c r="F5" s="3">
        <v>15</v>
      </c>
      <c r="G5" t="s">
        <v>17</v>
      </c>
      <c r="J5" t="s">
        <v>25</v>
      </c>
      <c r="K5" s="3">
        <v>504</v>
      </c>
      <c r="O5" s="2" t="s">
        <v>20</v>
      </c>
      <c r="P5" s="2" t="str">
        <f>VLOOKUP(A5,'WB list - June 2019'!$A$1:$F$219,4,FALSE)</f>
        <v>Lower middle income</v>
      </c>
      <c r="Q5" s="2">
        <f t="shared" si="0"/>
        <v>1</v>
      </c>
      <c r="R5" s="2" t="str">
        <f>VLOOKUP(A5,'WB list - June 2019'!$A$1:$F$219,5,FALSE)</f>
        <v>IBRD</v>
      </c>
    </row>
    <row r="6" spans="1:18" x14ac:dyDescent="0.35">
      <c r="A6" t="s">
        <v>28</v>
      </c>
      <c r="B6" s="3">
        <v>1</v>
      </c>
      <c r="C6" t="s">
        <v>15</v>
      </c>
      <c r="D6" s="3">
        <v>2</v>
      </c>
      <c r="E6" t="s">
        <v>16</v>
      </c>
      <c r="F6" s="3">
        <v>15</v>
      </c>
      <c r="G6" t="s">
        <v>17</v>
      </c>
      <c r="J6" t="s">
        <v>27</v>
      </c>
      <c r="K6" s="3">
        <v>729</v>
      </c>
      <c r="L6" s="2" t="s">
        <v>29</v>
      </c>
      <c r="O6" s="2" t="s">
        <v>20</v>
      </c>
      <c r="P6" s="2" t="str">
        <f>VLOOKUP(A6,'WB list - June 2019'!$A$1:$F$219,4,FALSE)</f>
        <v>Lower middle income</v>
      </c>
      <c r="Q6" s="2">
        <f t="shared" si="0"/>
        <v>1</v>
      </c>
      <c r="R6" s="2" t="str">
        <f>VLOOKUP(A6,'WB list - June 2019'!$A$1:$F$219,5,FALSE)</f>
        <v>IDA</v>
      </c>
    </row>
    <row r="7" spans="1:18" x14ac:dyDescent="0.35">
      <c r="A7" t="s">
        <v>31</v>
      </c>
      <c r="B7" s="3">
        <v>1</v>
      </c>
      <c r="C7" t="s">
        <v>15</v>
      </c>
      <c r="D7" s="3">
        <v>2</v>
      </c>
      <c r="E7" t="s">
        <v>16</v>
      </c>
      <c r="F7" s="3">
        <v>15</v>
      </c>
      <c r="G7" t="s">
        <v>17</v>
      </c>
      <c r="J7" t="s">
        <v>30</v>
      </c>
      <c r="K7" s="3">
        <v>788</v>
      </c>
      <c r="O7" s="2" t="s">
        <v>20</v>
      </c>
      <c r="P7" s="2" t="str">
        <f>VLOOKUP(A7,'WB list - June 2019'!$A$1:$F$219,4,FALSE)</f>
        <v>Lower middle income</v>
      </c>
      <c r="Q7" s="2">
        <f t="shared" si="0"/>
        <v>1</v>
      </c>
      <c r="R7" s="2" t="str">
        <f>VLOOKUP(A7,'WB list - June 2019'!$A$1:$F$219,5,FALSE)</f>
        <v>IBRD</v>
      </c>
    </row>
    <row r="8" spans="1:18" x14ac:dyDescent="0.35">
      <c r="A8" t="s">
        <v>33</v>
      </c>
      <c r="B8" s="3">
        <v>1</v>
      </c>
      <c r="C8" t="s">
        <v>15</v>
      </c>
      <c r="D8" s="3">
        <v>2</v>
      </c>
      <c r="E8" t="s">
        <v>16</v>
      </c>
      <c r="F8" s="3">
        <v>15</v>
      </c>
      <c r="G8" t="s">
        <v>17</v>
      </c>
      <c r="J8" t="s">
        <v>32</v>
      </c>
      <c r="K8" s="3">
        <v>732</v>
      </c>
      <c r="O8" s="2" t="s">
        <v>20</v>
      </c>
      <c r="P8" s="2" t="e">
        <f>VLOOKUP(A8,'WB list - June 2019'!$A$1:$F$219,4,FALSE)</f>
        <v>#N/A</v>
      </c>
      <c r="Q8" s="2" t="e">
        <f t="shared" si="0"/>
        <v>#N/A</v>
      </c>
      <c r="R8" s="2" t="e">
        <f>VLOOKUP(A8,'WB list - June 2019'!$A$1:$F$219,5,FALSE)</f>
        <v>#N/A</v>
      </c>
    </row>
    <row r="9" spans="1:18" x14ac:dyDescent="0.35">
      <c r="A9" t="s">
        <v>37</v>
      </c>
      <c r="B9" s="3">
        <v>1</v>
      </c>
      <c r="C9" t="s">
        <v>15</v>
      </c>
      <c r="D9" s="3">
        <v>2</v>
      </c>
      <c r="E9" t="s">
        <v>16</v>
      </c>
      <c r="F9" s="3">
        <v>202</v>
      </c>
      <c r="G9" t="s">
        <v>34</v>
      </c>
      <c r="H9" s="3">
        <v>14</v>
      </c>
      <c r="I9" t="s">
        <v>35</v>
      </c>
      <c r="J9" t="s">
        <v>36</v>
      </c>
      <c r="K9" s="3">
        <v>86</v>
      </c>
      <c r="O9" s="2" t="s">
        <v>20</v>
      </c>
      <c r="P9" s="2" t="e">
        <f>VLOOKUP(A9,'WB list - June 2019'!$A$1:$F$219,4,FALSE)</f>
        <v>#N/A</v>
      </c>
      <c r="Q9" s="2" t="e">
        <f t="shared" si="0"/>
        <v>#N/A</v>
      </c>
      <c r="R9" s="2" t="e">
        <f>VLOOKUP(A9,'WB list - June 2019'!$A$1:$F$219,5,FALSE)</f>
        <v>#N/A</v>
      </c>
    </row>
    <row r="10" spans="1:18" x14ac:dyDescent="0.35">
      <c r="A10" t="s">
        <v>39</v>
      </c>
      <c r="B10" s="3">
        <v>1</v>
      </c>
      <c r="C10" t="s">
        <v>15</v>
      </c>
      <c r="D10" s="3">
        <v>2</v>
      </c>
      <c r="E10" t="s">
        <v>16</v>
      </c>
      <c r="F10" s="3">
        <v>202</v>
      </c>
      <c r="G10" t="s">
        <v>34</v>
      </c>
      <c r="H10" s="3">
        <v>14</v>
      </c>
      <c r="I10" t="s">
        <v>35</v>
      </c>
      <c r="J10" t="s">
        <v>38</v>
      </c>
      <c r="K10" s="3">
        <v>108</v>
      </c>
      <c r="L10" s="2" t="s">
        <v>29</v>
      </c>
      <c r="M10" s="2" t="s">
        <v>29</v>
      </c>
      <c r="O10" s="2" t="s">
        <v>20</v>
      </c>
      <c r="P10" s="2" t="str">
        <f>VLOOKUP(A10,'WB list - June 2019'!$A$1:$F$219,4,FALSE)</f>
        <v>Low income</v>
      </c>
      <c r="Q10" s="2">
        <f t="shared" si="0"/>
        <v>0</v>
      </c>
      <c r="R10" s="2" t="str">
        <f>VLOOKUP(A10,'WB list - June 2019'!$A$1:$F$219,5,FALSE)</f>
        <v>IDA</v>
      </c>
    </row>
    <row r="11" spans="1:18" x14ac:dyDescent="0.35">
      <c r="A11" t="s">
        <v>41</v>
      </c>
      <c r="B11" s="3">
        <v>1</v>
      </c>
      <c r="C11" t="s">
        <v>15</v>
      </c>
      <c r="D11" s="3">
        <v>2</v>
      </c>
      <c r="E11" t="s">
        <v>16</v>
      </c>
      <c r="F11" s="3">
        <v>202</v>
      </c>
      <c r="G11" t="s">
        <v>34</v>
      </c>
      <c r="H11" s="3">
        <v>14</v>
      </c>
      <c r="I11" t="s">
        <v>35</v>
      </c>
      <c r="J11" t="s">
        <v>40</v>
      </c>
      <c r="K11" s="3">
        <v>174</v>
      </c>
      <c r="L11" s="2" t="s">
        <v>29</v>
      </c>
      <c r="N11" s="2" t="s">
        <v>29</v>
      </c>
      <c r="O11" s="2" t="s">
        <v>20</v>
      </c>
      <c r="P11" s="2" t="str">
        <f>VLOOKUP(A11,'WB list - June 2019'!$A$1:$F$219,4,FALSE)</f>
        <v>Lower middle income</v>
      </c>
      <c r="Q11" s="2">
        <f t="shared" si="0"/>
        <v>1</v>
      </c>
      <c r="R11" s="2" t="str">
        <f>VLOOKUP(A11,'WB list - June 2019'!$A$1:$F$219,5,FALSE)</f>
        <v>IDA</v>
      </c>
    </row>
    <row r="12" spans="1:18" x14ac:dyDescent="0.35">
      <c r="A12" t="s">
        <v>43</v>
      </c>
      <c r="B12" s="3">
        <v>1</v>
      </c>
      <c r="C12" t="s">
        <v>15</v>
      </c>
      <c r="D12" s="3">
        <v>2</v>
      </c>
      <c r="E12" t="s">
        <v>16</v>
      </c>
      <c r="F12" s="3">
        <v>202</v>
      </c>
      <c r="G12" t="s">
        <v>34</v>
      </c>
      <c r="H12" s="3">
        <v>14</v>
      </c>
      <c r="I12" t="s">
        <v>35</v>
      </c>
      <c r="J12" t="s">
        <v>42</v>
      </c>
      <c r="K12" s="3">
        <v>262</v>
      </c>
      <c r="L12" s="2" t="s">
        <v>29</v>
      </c>
      <c r="O12" s="2" t="s">
        <v>20</v>
      </c>
      <c r="P12" s="2" t="str">
        <f>VLOOKUP(A12,'WB list - June 2019'!$A$1:$F$219,4,FALSE)</f>
        <v>Lower middle income</v>
      </c>
      <c r="Q12" s="2">
        <f t="shared" si="0"/>
        <v>1</v>
      </c>
      <c r="R12" s="2" t="str">
        <f>VLOOKUP(A12,'WB list - June 2019'!$A$1:$F$219,5,FALSE)</f>
        <v>IDA</v>
      </c>
    </row>
    <row r="13" spans="1:18" x14ac:dyDescent="0.35">
      <c r="A13" t="s">
        <v>45</v>
      </c>
      <c r="B13" s="3">
        <v>1</v>
      </c>
      <c r="C13" t="s">
        <v>15</v>
      </c>
      <c r="D13" s="3">
        <v>2</v>
      </c>
      <c r="E13" t="s">
        <v>16</v>
      </c>
      <c r="F13" s="3">
        <v>202</v>
      </c>
      <c r="G13" t="s">
        <v>34</v>
      </c>
      <c r="H13" s="3">
        <v>14</v>
      </c>
      <c r="I13" t="s">
        <v>35</v>
      </c>
      <c r="J13" t="s">
        <v>44</v>
      </c>
      <c r="K13" s="3">
        <v>232</v>
      </c>
      <c r="L13" s="2" t="s">
        <v>29</v>
      </c>
      <c r="O13" s="2" t="s">
        <v>20</v>
      </c>
      <c r="P13" s="2" t="str">
        <f>VLOOKUP(A13,'WB list - June 2019'!$A$1:$F$219,4,FALSE)</f>
        <v>Low income</v>
      </c>
      <c r="Q13" s="2">
        <f t="shared" si="0"/>
        <v>0</v>
      </c>
      <c r="R13" s="2" t="str">
        <f>VLOOKUP(A13,'WB list - June 2019'!$A$1:$F$219,5,FALSE)</f>
        <v>IDA</v>
      </c>
    </row>
    <row r="14" spans="1:18" x14ac:dyDescent="0.35">
      <c r="A14" t="s">
        <v>47</v>
      </c>
      <c r="B14" s="3">
        <v>1</v>
      </c>
      <c r="C14" t="s">
        <v>15</v>
      </c>
      <c r="D14" s="3">
        <v>2</v>
      </c>
      <c r="E14" t="s">
        <v>16</v>
      </c>
      <c r="F14" s="3">
        <v>202</v>
      </c>
      <c r="G14" t="s">
        <v>34</v>
      </c>
      <c r="H14" s="3">
        <v>14</v>
      </c>
      <c r="I14" t="s">
        <v>35</v>
      </c>
      <c r="J14" t="s">
        <v>46</v>
      </c>
      <c r="K14" s="3">
        <v>231</v>
      </c>
      <c r="L14" s="2" t="s">
        <v>29</v>
      </c>
      <c r="M14" s="2" t="s">
        <v>29</v>
      </c>
      <c r="O14" s="2" t="s">
        <v>20</v>
      </c>
      <c r="P14" s="2" t="str">
        <f>VLOOKUP(A14,'WB list - June 2019'!$A$1:$F$219,4,FALSE)</f>
        <v>Low income</v>
      </c>
      <c r="Q14" s="2">
        <f t="shared" si="0"/>
        <v>0</v>
      </c>
      <c r="R14" s="2" t="str">
        <f>VLOOKUP(A14,'WB list - June 2019'!$A$1:$F$219,5,FALSE)</f>
        <v>IDA</v>
      </c>
    </row>
    <row r="15" spans="1:18" x14ac:dyDescent="0.35">
      <c r="A15" t="s">
        <v>49</v>
      </c>
      <c r="B15" s="3">
        <v>1</v>
      </c>
      <c r="C15" t="s">
        <v>15</v>
      </c>
      <c r="D15" s="3">
        <v>2</v>
      </c>
      <c r="E15" t="s">
        <v>16</v>
      </c>
      <c r="F15" s="3">
        <v>202</v>
      </c>
      <c r="G15" t="s">
        <v>34</v>
      </c>
      <c r="H15" s="3">
        <v>14</v>
      </c>
      <c r="I15" t="s">
        <v>35</v>
      </c>
      <c r="J15" t="s">
        <v>48</v>
      </c>
      <c r="K15" s="3">
        <v>260</v>
      </c>
      <c r="O15" s="2" t="s">
        <v>20</v>
      </c>
      <c r="P15" s="2" t="e">
        <f>VLOOKUP(A15,'WB list - June 2019'!$A$1:$F$219,4,FALSE)</f>
        <v>#N/A</v>
      </c>
      <c r="Q15" s="2" t="e">
        <f t="shared" si="0"/>
        <v>#N/A</v>
      </c>
      <c r="R15" s="2" t="e">
        <f>VLOOKUP(A15,'WB list - June 2019'!$A$1:$F$219,5,FALSE)</f>
        <v>#N/A</v>
      </c>
    </row>
    <row r="16" spans="1:18" x14ac:dyDescent="0.35">
      <c r="A16" t="s">
        <v>51</v>
      </c>
      <c r="B16" s="3">
        <v>1</v>
      </c>
      <c r="C16" t="s">
        <v>15</v>
      </c>
      <c r="D16" s="3">
        <v>2</v>
      </c>
      <c r="E16" t="s">
        <v>16</v>
      </c>
      <c r="F16" s="3">
        <v>202</v>
      </c>
      <c r="G16" t="s">
        <v>34</v>
      </c>
      <c r="H16" s="3">
        <v>14</v>
      </c>
      <c r="I16" t="s">
        <v>35</v>
      </c>
      <c r="J16" t="s">
        <v>50</v>
      </c>
      <c r="K16" s="3">
        <v>404</v>
      </c>
      <c r="O16" s="2" t="s">
        <v>20</v>
      </c>
      <c r="P16" s="2" t="str">
        <f>VLOOKUP(A16,'WB list - June 2019'!$A$1:$F$219,4,FALSE)</f>
        <v>Lower middle income</v>
      </c>
      <c r="Q16" s="2">
        <f t="shared" si="0"/>
        <v>1</v>
      </c>
      <c r="R16" s="2" t="str">
        <f>VLOOKUP(A16,'WB list - June 2019'!$A$1:$F$219,5,FALSE)</f>
        <v>Blend</v>
      </c>
    </row>
    <row r="17" spans="1:18" x14ac:dyDescent="0.35">
      <c r="A17" t="s">
        <v>53</v>
      </c>
      <c r="B17" s="3">
        <v>1</v>
      </c>
      <c r="C17" t="s">
        <v>15</v>
      </c>
      <c r="D17" s="3">
        <v>2</v>
      </c>
      <c r="E17" t="s">
        <v>16</v>
      </c>
      <c r="F17" s="3">
        <v>202</v>
      </c>
      <c r="G17" t="s">
        <v>34</v>
      </c>
      <c r="H17" s="3">
        <v>14</v>
      </c>
      <c r="I17" t="s">
        <v>35</v>
      </c>
      <c r="J17" t="s">
        <v>52</v>
      </c>
      <c r="K17" s="3">
        <v>450</v>
      </c>
      <c r="L17" s="2" t="s">
        <v>29</v>
      </c>
      <c r="O17" s="2" t="s">
        <v>20</v>
      </c>
      <c r="P17" s="2" t="str">
        <f>VLOOKUP(A17,'WB list - June 2019'!$A$1:$F$219,4,FALSE)</f>
        <v>Low income</v>
      </c>
      <c r="Q17" s="2">
        <f t="shared" si="0"/>
        <v>0</v>
      </c>
      <c r="R17" s="2" t="str">
        <f>VLOOKUP(A17,'WB list - June 2019'!$A$1:$F$219,5,FALSE)</f>
        <v>IDA</v>
      </c>
    </row>
    <row r="18" spans="1:18" x14ac:dyDescent="0.35">
      <c r="A18" t="s">
        <v>55</v>
      </c>
      <c r="B18" s="3">
        <v>1</v>
      </c>
      <c r="C18" t="s">
        <v>15</v>
      </c>
      <c r="D18" s="3">
        <v>2</v>
      </c>
      <c r="E18" t="s">
        <v>16</v>
      </c>
      <c r="F18" s="3">
        <v>202</v>
      </c>
      <c r="G18" t="s">
        <v>34</v>
      </c>
      <c r="H18" s="3">
        <v>14</v>
      </c>
      <c r="I18" t="s">
        <v>35</v>
      </c>
      <c r="J18" t="s">
        <v>54</v>
      </c>
      <c r="K18" s="3">
        <v>454</v>
      </c>
      <c r="L18" s="2" t="s">
        <v>29</v>
      </c>
      <c r="M18" s="2" t="s">
        <v>29</v>
      </c>
      <c r="O18" s="2" t="s">
        <v>20</v>
      </c>
      <c r="P18" s="2" t="str">
        <f>VLOOKUP(A18,'WB list - June 2019'!$A$1:$F$219,4,FALSE)</f>
        <v>Low income</v>
      </c>
      <c r="Q18" s="2">
        <f t="shared" si="0"/>
        <v>0</v>
      </c>
      <c r="R18" s="2" t="str">
        <f>VLOOKUP(A18,'WB list - June 2019'!$A$1:$F$219,5,FALSE)</f>
        <v>IDA</v>
      </c>
    </row>
    <row r="19" spans="1:18" x14ac:dyDescent="0.35">
      <c r="A19" t="s">
        <v>57</v>
      </c>
      <c r="B19" s="3">
        <v>1</v>
      </c>
      <c r="C19" t="s">
        <v>15</v>
      </c>
      <c r="D19" s="3">
        <v>2</v>
      </c>
      <c r="E19" t="s">
        <v>16</v>
      </c>
      <c r="F19" s="3">
        <v>202</v>
      </c>
      <c r="G19" t="s">
        <v>34</v>
      </c>
      <c r="H19" s="3">
        <v>14</v>
      </c>
      <c r="I19" t="s">
        <v>35</v>
      </c>
      <c r="J19" t="s">
        <v>56</v>
      </c>
      <c r="K19" s="3">
        <v>480</v>
      </c>
      <c r="N19" s="2" t="s">
        <v>29</v>
      </c>
      <c r="O19" s="2" t="s">
        <v>20</v>
      </c>
      <c r="P19" s="2" t="str">
        <f>VLOOKUP(A19,'WB list - June 2019'!$A$1:$F$219,4,FALSE)</f>
        <v>Upper middle income</v>
      </c>
      <c r="Q19" s="2">
        <f t="shared" si="0"/>
        <v>1</v>
      </c>
      <c r="R19" s="2" t="str">
        <f>VLOOKUP(A19,'WB list - June 2019'!$A$1:$F$219,5,FALSE)</f>
        <v>IBRD</v>
      </c>
    </row>
    <row r="20" spans="1:18" x14ac:dyDescent="0.35">
      <c r="A20" t="s">
        <v>59</v>
      </c>
      <c r="B20" s="3">
        <v>1</v>
      </c>
      <c r="C20" t="s">
        <v>15</v>
      </c>
      <c r="D20" s="3">
        <v>2</v>
      </c>
      <c r="E20" t="s">
        <v>16</v>
      </c>
      <c r="F20" s="3">
        <v>202</v>
      </c>
      <c r="G20" t="s">
        <v>34</v>
      </c>
      <c r="H20" s="3">
        <v>14</v>
      </c>
      <c r="I20" t="s">
        <v>35</v>
      </c>
      <c r="J20" t="s">
        <v>58</v>
      </c>
      <c r="K20" s="3">
        <v>175</v>
      </c>
      <c r="O20" s="2" t="s">
        <v>20</v>
      </c>
      <c r="P20" s="2" t="e">
        <f>VLOOKUP(A20,'WB list - June 2019'!$A$1:$F$219,4,FALSE)</f>
        <v>#N/A</v>
      </c>
      <c r="Q20" s="2" t="e">
        <f t="shared" si="0"/>
        <v>#N/A</v>
      </c>
      <c r="R20" s="2" t="e">
        <f>VLOOKUP(A20,'WB list - June 2019'!$A$1:$F$219,5,FALSE)</f>
        <v>#N/A</v>
      </c>
    </row>
    <row r="21" spans="1:18" x14ac:dyDescent="0.35">
      <c r="A21" t="s">
        <v>61</v>
      </c>
      <c r="B21" s="3">
        <v>1</v>
      </c>
      <c r="C21" t="s">
        <v>15</v>
      </c>
      <c r="D21" s="3">
        <v>2</v>
      </c>
      <c r="E21" t="s">
        <v>16</v>
      </c>
      <c r="F21" s="3">
        <v>202</v>
      </c>
      <c r="G21" t="s">
        <v>34</v>
      </c>
      <c r="H21" s="3">
        <v>14</v>
      </c>
      <c r="I21" t="s">
        <v>35</v>
      </c>
      <c r="J21" t="s">
        <v>60</v>
      </c>
      <c r="K21" s="3">
        <v>508</v>
      </c>
      <c r="L21" s="2" t="s">
        <v>29</v>
      </c>
      <c r="O21" s="2" t="s">
        <v>20</v>
      </c>
      <c r="P21" s="2" t="str">
        <f>VLOOKUP(A21,'WB list - June 2019'!$A$1:$F$219,4,FALSE)</f>
        <v>Low income</v>
      </c>
      <c r="Q21" s="2">
        <f t="shared" si="0"/>
        <v>0</v>
      </c>
      <c r="R21" s="2" t="str">
        <f>VLOOKUP(A21,'WB list - June 2019'!$A$1:$F$219,5,FALSE)</f>
        <v>IDA</v>
      </c>
    </row>
    <row r="22" spans="1:18" x14ac:dyDescent="0.35">
      <c r="A22" t="s">
        <v>63</v>
      </c>
      <c r="B22" s="3">
        <v>1</v>
      </c>
      <c r="C22" t="s">
        <v>15</v>
      </c>
      <c r="D22" s="3">
        <v>2</v>
      </c>
      <c r="E22" t="s">
        <v>16</v>
      </c>
      <c r="F22" s="3">
        <v>202</v>
      </c>
      <c r="G22" t="s">
        <v>34</v>
      </c>
      <c r="H22" s="3">
        <v>14</v>
      </c>
      <c r="I22" t="s">
        <v>35</v>
      </c>
      <c r="J22" t="s">
        <v>62</v>
      </c>
      <c r="K22" s="3">
        <v>638</v>
      </c>
      <c r="O22" s="2" t="s">
        <v>20</v>
      </c>
      <c r="P22" s="2" t="e">
        <f>VLOOKUP(A22,'WB list - June 2019'!$A$1:$F$219,4,FALSE)</f>
        <v>#N/A</v>
      </c>
      <c r="Q22" s="2" t="e">
        <f t="shared" si="0"/>
        <v>#N/A</v>
      </c>
      <c r="R22" s="2" t="e">
        <f>VLOOKUP(A22,'WB list - June 2019'!$A$1:$F$219,5,FALSE)</f>
        <v>#N/A</v>
      </c>
    </row>
    <row r="23" spans="1:18" x14ac:dyDescent="0.35">
      <c r="A23" t="s">
        <v>65</v>
      </c>
      <c r="B23" s="3">
        <v>1</v>
      </c>
      <c r="C23" t="s">
        <v>15</v>
      </c>
      <c r="D23" s="3">
        <v>2</v>
      </c>
      <c r="E23" t="s">
        <v>16</v>
      </c>
      <c r="F23" s="3">
        <v>202</v>
      </c>
      <c r="G23" t="s">
        <v>34</v>
      </c>
      <c r="H23" s="3">
        <v>14</v>
      </c>
      <c r="I23" t="s">
        <v>35</v>
      </c>
      <c r="J23" t="s">
        <v>64</v>
      </c>
      <c r="K23" s="3">
        <v>646</v>
      </c>
      <c r="L23" s="2" t="s">
        <v>29</v>
      </c>
      <c r="M23" s="2" t="s">
        <v>29</v>
      </c>
      <c r="O23" s="2" t="s">
        <v>20</v>
      </c>
      <c r="P23" s="2" t="str">
        <f>VLOOKUP(A23,'WB list - June 2019'!$A$1:$F$219,4,FALSE)</f>
        <v>Low income</v>
      </c>
      <c r="Q23" s="2">
        <f t="shared" si="0"/>
        <v>0</v>
      </c>
      <c r="R23" s="2" t="str">
        <f>VLOOKUP(A23,'WB list - June 2019'!$A$1:$F$219,5,FALSE)</f>
        <v>IDA</v>
      </c>
    </row>
    <row r="24" spans="1:18" x14ac:dyDescent="0.35">
      <c r="A24" t="s">
        <v>67</v>
      </c>
      <c r="B24" s="3">
        <v>1</v>
      </c>
      <c r="C24" t="s">
        <v>15</v>
      </c>
      <c r="D24" s="3">
        <v>2</v>
      </c>
      <c r="E24" t="s">
        <v>16</v>
      </c>
      <c r="F24" s="3">
        <v>202</v>
      </c>
      <c r="G24" t="s">
        <v>34</v>
      </c>
      <c r="H24" s="3">
        <v>14</v>
      </c>
      <c r="I24" t="s">
        <v>35</v>
      </c>
      <c r="J24" t="s">
        <v>66</v>
      </c>
      <c r="K24" s="3">
        <v>690</v>
      </c>
      <c r="N24" s="2" t="s">
        <v>29</v>
      </c>
      <c r="O24" s="2" t="s">
        <v>20</v>
      </c>
      <c r="P24" s="2" t="str">
        <f>VLOOKUP(A24,'WB list - June 2019'!$A$1:$F$219,4,FALSE)</f>
        <v>High income</v>
      </c>
      <c r="Q24" s="2">
        <f t="shared" si="0"/>
        <v>0</v>
      </c>
      <c r="R24" s="2" t="str">
        <f>VLOOKUP(A24,'WB list - June 2019'!$A$1:$F$219,5,FALSE)</f>
        <v>IBRD</v>
      </c>
    </row>
    <row r="25" spans="1:18" x14ac:dyDescent="0.35">
      <c r="A25" t="s">
        <v>69</v>
      </c>
      <c r="B25" s="3">
        <v>1</v>
      </c>
      <c r="C25" t="s">
        <v>15</v>
      </c>
      <c r="D25" s="3">
        <v>2</v>
      </c>
      <c r="E25" t="s">
        <v>16</v>
      </c>
      <c r="F25" s="3">
        <v>202</v>
      </c>
      <c r="G25" t="s">
        <v>34</v>
      </c>
      <c r="H25" s="3">
        <v>14</v>
      </c>
      <c r="I25" t="s">
        <v>35</v>
      </c>
      <c r="J25" t="s">
        <v>68</v>
      </c>
      <c r="K25" s="3">
        <v>706</v>
      </c>
      <c r="L25" s="2" t="s">
        <v>29</v>
      </c>
      <c r="O25" s="2" t="s">
        <v>20</v>
      </c>
      <c r="P25" s="2" t="str">
        <f>VLOOKUP(A25,'WB list - June 2019'!$A$1:$F$219,4,FALSE)</f>
        <v>Low income</v>
      </c>
      <c r="Q25" s="2">
        <f t="shared" si="0"/>
        <v>0</v>
      </c>
      <c r="R25" s="2" t="str">
        <f>VLOOKUP(A25,'WB list - June 2019'!$A$1:$F$219,5,FALSE)</f>
        <v>IDA</v>
      </c>
    </row>
    <row r="26" spans="1:18" x14ac:dyDescent="0.35">
      <c r="A26" t="s">
        <v>71</v>
      </c>
      <c r="B26" s="3">
        <v>1</v>
      </c>
      <c r="C26" t="s">
        <v>15</v>
      </c>
      <c r="D26" s="3">
        <v>2</v>
      </c>
      <c r="E26" t="s">
        <v>16</v>
      </c>
      <c r="F26" s="3">
        <v>202</v>
      </c>
      <c r="G26" t="s">
        <v>34</v>
      </c>
      <c r="H26" s="3">
        <v>14</v>
      </c>
      <c r="I26" t="s">
        <v>35</v>
      </c>
      <c r="J26" t="s">
        <v>70</v>
      </c>
      <c r="K26" s="3">
        <v>728</v>
      </c>
      <c r="L26" s="2" t="s">
        <v>29</v>
      </c>
      <c r="M26" s="2" t="s">
        <v>29</v>
      </c>
      <c r="O26" s="2" t="s">
        <v>20</v>
      </c>
      <c r="P26" s="2" t="str">
        <f>VLOOKUP(A26,'WB list - June 2019'!$A$1:$F$219,4,FALSE)</f>
        <v>Low income</v>
      </c>
      <c r="Q26" s="2">
        <f t="shared" si="0"/>
        <v>0</v>
      </c>
      <c r="R26" s="2" t="str">
        <f>VLOOKUP(A26,'WB list - June 2019'!$A$1:$F$219,5,FALSE)</f>
        <v>IDA</v>
      </c>
    </row>
    <row r="27" spans="1:18" x14ac:dyDescent="0.35">
      <c r="A27" t="s">
        <v>73</v>
      </c>
      <c r="B27" s="3">
        <v>1</v>
      </c>
      <c r="C27" t="s">
        <v>15</v>
      </c>
      <c r="D27" s="3">
        <v>2</v>
      </c>
      <c r="E27" t="s">
        <v>16</v>
      </c>
      <c r="F27" s="3">
        <v>202</v>
      </c>
      <c r="G27" t="s">
        <v>34</v>
      </c>
      <c r="H27" s="3">
        <v>14</v>
      </c>
      <c r="I27" t="s">
        <v>35</v>
      </c>
      <c r="J27" t="s">
        <v>72</v>
      </c>
      <c r="K27" s="3">
        <v>800</v>
      </c>
      <c r="L27" s="2" t="s">
        <v>29</v>
      </c>
      <c r="M27" s="2" t="s">
        <v>29</v>
      </c>
      <c r="O27" s="2" t="s">
        <v>20</v>
      </c>
      <c r="P27" s="2" t="str">
        <f>VLOOKUP(A27,'WB list - June 2019'!$A$1:$F$219,4,FALSE)</f>
        <v>Low income</v>
      </c>
      <c r="Q27" s="2">
        <f t="shared" si="0"/>
        <v>0</v>
      </c>
      <c r="R27" s="2" t="str">
        <f>VLOOKUP(A27,'WB list - June 2019'!$A$1:$F$219,5,FALSE)</f>
        <v>IDA</v>
      </c>
    </row>
    <row r="28" spans="1:18" x14ac:dyDescent="0.35">
      <c r="A28" t="s">
        <v>75</v>
      </c>
      <c r="B28" s="3">
        <v>1</v>
      </c>
      <c r="C28" t="s">
        <v>15</v>
      </c>
      <c r="D28" s="3">
        <v>2</v>
      </c>
      <c r="E28" t="s">
        <v>16</v>
      </c>
      <c r="F28" s="3">
        <v>202</v>
      </c>
      <c r="G28" t="s">
        <v>34</v>
      </c>
      <c r="H28" s="3">
        <v>14</v>
      </c>
      <c r="I28" t="s">
        <v>35</v>
      </c>
      <c r="J28" t="s">
        <v>74</v>
      </c>
      <c r="K28" s="3">
        <v>834</v>
      </c>
      <c r="L28" s="2" t="s">
        <v>29</v>
      </c>
      <c r="O28" s="2" t="s">
        <v>20</v>
      </c>
      <c r="P28" s="2" t="str">
        <f>VLOOKUP(A28,'WB list - June 2019'!$A$1:$F$219,4,FALSE)</f>
        <v>Low income</v>
      </c>
      <c r="Q28" s="2">
        <f t="shared" si="0"/>
        <v>0</v>
      </c>
      <c r="R28" s="2" t="str">
        <f>VLOOKUP(A28,'WB list - June 2019'!$A$1:$F$219,5,FALSE)</f>
        <v>IDA</v>
      </c>
    </row>
    <row r="29" spans="1:18" x14ac:dyDescent="0.35">
      <c r="A29" t="s">
        <v>77</v>
      </c>
      <c r="B29" s="3">
        <v>1</v>
      </c>
      <c r="C29" t="s">
        <v>15</v>
      </c>
      <c r="D29" s="3">
        <v>2</v>
      </c>
      <c r="E29" t="s">
        <v>16</v>
      </c>
      <c r="F29" s="3">
        <v>202</v>
      </c>
      <c r="G29" t="s">
        <v>34</v>
      </c>
      <c r="H29" s="3">
        <v>14</v>
      </c>
      <c r="I29" t="s">
        <v>35</v>
      </c>
      <c r="J29" t="s">
        <v>76</v>
      </c>
      <c r="K29" s="3">
        <v>894</v>
      </c>
      <c r="L29" s="2" t="s">
        <v>29</v>
      </c>
      <c r="M29" s="2" t="s">
        <v>29</v>
      </c>
      <c r="O29" s="2" t="s">
        <v>20</v>
      </c>
      <c r="P29" s="2" t="str">
        <f>VLOOKUP(A29,'WB list - June 2019'!$A$1:$F$219,4,FALSE)</f>
        <v>Lower middle income</v>
      </c>
      <c r="Q29" s="2">
        <f t="shared" si="0"/>
        <v>1</v>
      </c>
      <c r="R29" s="2" t="str">
        <f>VLOOKUP(A29,'WB list - June 2019'!$A$1:$F$219,5,FALSE)</f>
        <v>IDA</v>
      </c>
    </row>
    <row r="30" spans="1:18" x14ac:dyDescent="0.35">
      <c r="A30" t="s">
        <v>79</v>
      </c>
      <c r="B30" s="3">
        <v>1</v>
      </c>
      <c r="C30" t="s">
        <v>15</v>
      </c>
      <c r="D30" s="3">
        <v>2</v>
      </c>
      <c r="E30" t="s">
        <v>16</v>
      </c>
      <c r="F30" s="3">
        <v>202</v>
      </c>
      <c r="G30" t="s">
        <v>34</v>
      </c>
      <c r="H30" s="3">
        <v>14</v>
      </c>
      <c r="I30" t="s">
        <v>35</v>
      </c>
      <c r="J30" t="s">
        <v>78</v>
      </c>
      <c r="K30" s="3">
        <v>716</v>
      </c>
      <c r="M30" s="2" t="s">
        <v>29</v>
      </c>
      <c r="O30" s="2" t="s">
        <v>20</v>
      </c>
      <c r="P30" s="2" t="str">
        <f>VLOOKUP(A30,'WB list - June 2019'!$A$1:$F$219,4,FALSE)</f>
        <v>Lower middle income</v>
      </c>
      <c r="Q30" s="2">
        <f t="shared" si="0"/>
        <v>1</v>
      </c>
      <c r="R30" s="2" t="str">
        <f>VLOOKUP(A30,'WB list - June 2019'!$A$1:$F$219,5,FALSE)</f>
        <v>Blend</v>
      </c>
    </row>
    <row r="31" spans="1:18" x14ac:dyDescent="0.35">
      <c r="A31" t="s">
        <v>82</v>
      </c>
      <c r="B31" s="3">
        <v>1</v>
      </c>
      <c r="C31" t="s">
        <v>15</v>
      </c>
      <c r="D31" s="3">
        <v>2</v>
      </c>
      <c r="E31" t="s">
        <v>16</v>
      </c>
      <c r="F31" s="3">
        <v>202</v>
      </c>
      <c r="G31" t="s">
        <v>34</v>
      </c>
      <c r="H31" s="3">
        <v>17</v>
      </c>
      <c r="I31" t="s">
        <v>80</v>
      </c>
      <c r="J31" t="s">
        <v>81</v>
      </c>
      <c r="K31" s="3">
        <v>24</v>
      </c>
      <c r="L31" s="2" t="s">
        <v>29</v>
      </c>
      <c r="O31" s="2" t="s">
        <v>20</v>
      </c>
      <c r="P31" s="2" t="str">
        <f>VLOOKUP(A31,'WB list - June 2019'!$A$1:$F$219,4,FALSE)</f>
        <v>Lower middle income</v>
      </c>
      <c r="Q31" s="2">
        <f t="shared" si="0"/>
        <v>1</v>
      </c>
      <c r="R31" s="2" t="str">
        <f>VLOOKUP(A31,'WB list - June 2019'!$A$1:$F$219,5,FALSE)</f>
        <v>IBRD</v>
      </c>
    </row>
    <row r="32" spans="1:18" x14ac:dyDescent="0.35">
      <c r="A32" t="s">
        <v>84</v>
      </c>
      <c r="B32" s="3">
        <v>1</v>
      </c>
      <c r="C32" t="s">
        <v>15</v>
      </c>
      <c r="D32" s="3">
        <v>2</v>
      </c>
      <c r="E32" t="s">
        <v>16</v>
      </c>
      <c r="F32" s="3">
        <v>202</v>
      </c>
      <c r="G32" t="s">
        <v>34</v>
      </c>
      <c r="H32" s="3">
        <v>17</v>
      </c>
      <c r="I32" t="s">
        <v>80</v>
      </c>
      <c r="J32" t="s">
        <v>83</v>
      </c>
      <c r="K32" s="3">
        <v>120</v>
      </c>
      <c r="O32" s="2" t="s">
        <v>20</v>
      </c>
      <c r="P32" s="2" t="str">
        <f>VLOOKUP(A32,'WB list - June 2019'!$A$1:$F$219,4,FALSE)</f>
        <v>Lower middle income</v>
      </c>
      <c r="Q32" s="2">
        <f t="shared" si="0"/>
        <v>1</v>
      </c>
      <c r="R32" s="2" t="str">
        <f>VLOOKUP(A32,'WB list - June 2019'!$A$1:$F$219,5,FALSE)</f>
        <v>Blend</v>
      </c>
    </row>
    <row r="33" spans="1:18" x14ac:dyDescent="0.35">
      <c r="A33" t="s">
        <v>86</v>
      </c>
      <c r="B33" s="3">
        <v>1</v>
      </c>
      <c r="C33" t="s">
        <v>15</v>
      </c>
      <c r="D33" s="3">
        <v>2</v>
      </c>
      <c r="E33" t="s">
        <v>16</v>
      </c>
      <c r="F33" s="3">
        <v>202</v>
      </c>
      <c r="G33" t="s">
        <v>34</v>
      </c>
      <c r="H33" s="3">
        <v>17</v>
      </c>
      <c r="I33" t="s">
        <v>80</v>
      </c>
      <c r="J33" t="s">
        <v>85</v>
      </c>
      <c r="K33" s="3">
        <v>140</v>
      </c>
      <c r="L33" s="2" t="s">
        <v>29</v>
      </c>
      <c r="M33" s="2" t="s">
        <v>29</v>
      </c>
      <c r="O33" s="2" t="s">
        <v>20</v>
      </c>
      <c r="P33" s="2" t="str">
        <f>VLOOKUP(A33,'WB list - June 2019'!$A$1:$F$219,4,FALSE)</f>
        <v>Low income</v>
      </c>
      <c r="Q33" s="2">
        <f t="shared" si="0"/>
        <v>0</v>
      </c>
      <c r="R33" s="2" t="str">
        <f>VLOOKUP(A33,'WB list - June 2019'!$A$1:$F$219,5,FALSE)</f>
        <v>IDA</v>
      </c>
    </row>
    <row r="34" spans="1:18" x14ac:dyDescent="0.35">
      <c r="A34" t="s">
        <v>88</v>
      </c>
      <c r="B34" s="3">
        <v>1</v>
      </c>
      <c r="C34" t="s">
        <v>15</v>
      </c>
      <c r="D34" s="3">
        <v>2</v>
      </c>
      <c r="E34" t="s">
        <v>16</v>
      </c>
      <c r="F34" s="3">
        <v>202</v>
      </c>
      <c r="G34" t="s">
        <v>34</v>
      </c>
      <c r="H34" s="3">
        <v>17</v>
      </c>
      <c r="I34" t="s">
        <v>80</v>
      </c>
      <c r="J34" t="s">
        <v>87</v>
      </c>
      <c r="K34" s="3">
        <v>148</v>
      </c>
      <c r="L34" s="2" t="s">
        <v>29</v>
      </c>
      <c r="M34" s="2" t="s">
        <v>29</v>
      </c>
      <c r="O34" s="2" t="s">
        <v>20</v>
      </c>
      <c r="P34" s="2" t="str">
        <f>VLOOKUP(A34,'WB list - June 2019'!$A$1:$F$219,4,FALSE)</f>
        <v>Low income</v>
      </c>
      <c r="Q34" s="2">
        <f t="shared" si="0"/>
        <v>0</v>
      </c>
      <c r="R34" s="2" t="str">
        <f>VLOOKUP(A34,'WB list - June 2019'!$A$1:$F$219,5,FALSE)</f>
        <v>IDA</v>
      </c>
    </row>
    <row r="35" spans="1:18" x14ac:dyDescent="0.35">
      <c r="A35" t="s">
        <v>90</v>
      </c>
      <c r="B35" s="3">
        <v>1</v>
      </c>
      <c r="C35" t="s">
        <v>15</v>
      </c>
      <c r="D35" s="3">
        <v>2</v>
      </c>
      <c r="E35" t="s">
        <v>16</v>
      </c>
      <c r="F35" s="3">
        <v>202</v>
      </c>
      <c r="G35" t="s">
        <v>34</v>
      </c>
      <c r="H35" s="3">
        <v>17</v>
      </c>
      <c r="I35" t="s">
        <v>80</v>
      </c>
      <c r="J35" t="s">
        <v>89</v>
      </c>
      <c r="K35" s="3">
        <v>178</v>
      </c>
      <c r="O35" s="2" t="s">
        <v>20</v>
      </c>
      <c r="P35" s="2" t="str">
        <f>VLOOKUP(A35,'WB list - June 2019'!$A$1:$F$219,4,FALSE)</f>
        <v>Lower middle income</v>
      </c>
      <c r="Q35" s="2">
        <f t="shared" si="0"/>
        <v>1</v>
      </c>
      <c r="R35" s="2" t="str">
        <f>VLOOKUP(A35,'WB list - June 2019'!$A$1:$F$219,5,FALSE)</f>
        <v>Blend</v>
      </c>
    </row>
    <row r="36" spans="1:18" x14ac:dyDescent="0.35">
      <c r="A36" t="s">
        <v>92</v>
      </c>
      <c r="B36" s="3">
        <v>1</v>
      </c>
      <c r="C36" t="s">
        <v>15</v>
      </c>
      <c r="D36" s="3">
        <v>2</v>
      </c>
      <c r="E36" t="s">
        <v>16</v>
      </c>
      <c r="F36" s="3">
        <v>202</v>
      </c>
      <c r="G36" t="s">
        <v>34</v>
      </c>
      <c r="H36" s="3">
        <v>17</v>
      </c>
      <c r="I36" t="s">
        <v>80</v>
      </c>
      <c r="J36" t="s">
        <v>91</v>
      </c>
      <c r="K36" s="3">
        <v>180</v>
      </c>
      <c r="L36" s="2" t="s">
        <v>29</v>
      </c>
      <c r="O36" s="2" t="s">
        <v>20</v>
      </c>
      <c r="P36" s="2" t="str">
        <f>VLOOKUP(A36,'WB list - June 2019'!$A$1:$F$219,4,FALSE)</f>
        <v>Low income</v>
      </c>
      <c r="Q36" s="2">
        <f t="shared" si="0"/>
        <v>0</v>
      </c>
      <c r="R36" s="2" t="str">
        <f>VLOOKUP(A36,'WB list - June 2019'!$A$1:$F$219,5,FALSE)</f>
        <v>IDA</v>
      </c>
    </row>
    <row r="37" spans="1:18" x14ac:dyDescent="0.35">
      <c r="A37" t="s">
        <v>94</v>
      </c>
      <c r="B37" s="3">
        <v>1</v>
      </c>
      <c r="C37" t="s">
        <v>15</v>
      </c>
      <c r="D37" s="3">
        <v>2</v>
      </c>
      <c r="E37" t="s">
        <v>16</v>
      </c>
      <c r="F37" s="3">
        <v>202</v>
      </c>
      <c r="G37" t="s">
        <v>34</v>
      </c>
      <c r="H37" s="3">
        <v>17</v>
      </c>
      <c r="I37" t="s">
        <v>80</v>
      </c>
      <c r="J37" t="s">
        <v>93</v>
      </c>
      <c r="K37" s="3">
        <v>226</v>
      </c>
      <c r="O37" s="2" t="s">
        <v>20</v>
      </c>
      <c r="P37" s="2" t="str">
        <f>VLOOKUP(A37,'WB list - June 2019'!$A$1:$F$219,4,FALSE)</f>
        <v>Upper middle income</v>
      </c>
      <c r="Q37" s="2">
        <f t="shared" si="0"/>
        <v>1</v>
      </c>
      <c r="R37" s="2" t="str">
        <f>VLOOKUP(A37,'WB list - June 2019'!$A$1:$F$219,5,FALSE)</f>
        <v>IBRD</v>
      </c>
    </row>
    <row r="38" spans="1:18" x14ac:dyDescent="0.35">
      <c r="A38" t="s">
        <v>96</v>
      </c>
      <c r="B38" s="3">
        <v>1</v>
      </c>
      <c r="C38" t="s">
        <v>15</v>
      </c>
      <c r="D38" s="3">
        <v>2</v>
      </c>
      <c r="E38" t="s">
        <v>16</v>
      </c>
      <c r="F38" s="3">
        <v>202</v>
      </c>
      <c r="G38" t="s">
        <v>34</v>
      </c>
      <c r="H38" s="3">
        <v>17</v>
      </c>
      <c r="I38" t="s">
        <v>80</v>
      </c>
      <c r="J38" t="s">
        <v>95</v>
      </c>
      <c r="K38" s="3">
        <v>266</v>
      </c>
      <c r="O38" s="2" t="s">
        <v>20</v>
      </c>
      <c r="P38" s="2" t="str">
        <f>VLOOKUP(A38,'WB list - June 2019'!$A$1:$F$219,4,FALSE)</f>
        <v>Upper middle income</v>
      </c>
      <c r="Q38" s="2">
        <f t="shared" si="0"/>
        <v>1</v>
      </c>
      <c r="R38" s="2" t="str">
        <f>VLOOKUP(A38,'WB list - June 2019'!$A$1:$F$219,5,FALSE)</f>
        <v>IBRD</v>
      </c>
    </row>
    <row r="39" spans="1:18" x14ac:dyDescent="0.35">
      <c r="A39" t="s">
        <v>98</v>
      </c>
      <c r="B39" s="3">
        <v>1</v>
      </c>
      <c r="C39" t="s">
        <v>15</v>
      </c>
      <c r="D39" s="3">
        <v>2</v>
      </c>
      <c r="E39" t="s">
        <v>16</v>
      </c>
      <c r="F39" s="3">
        <v>202</v>
      </c>
      <c r="G39" t="s">
        <v>34</v>
      </c>
      <c r="H39" s="3">
        <v>17</v>
      </c>
      <c r="I39" t="s">
        <v>80</v>
      </c>
      <c r="J39" t="s">
        <v>97</v>
      </c>
      <c r="K39" s="3">
        <v>678</v>
      </c>
      <c r="L39" s="2" t="s">
        <v>29</v>
      </c>
      <c r="N39" s="2" t="s">
        <v>29</v>
      </c>
      <c r="O39" s="2" t="s">
        <v>20</v>
      </c>
      <c r="P39" s="2" t="str">
        <f>VLOOKUP(A39,'WB list - June 2019'!$A$1:$F$219,4,FALSE)</f>
        <v>Lower middle income</v>
      </c>
      <c r="Q39" s="2">
        <f t="shared" si="0"/>
        <v>1</v>
      </c>
      <c r="R39" s="2" t="str">
        <f>VLOOKUP(A39,'WB list - June 2019'!$A$1:$F$219,5,FALSE)</f>
        <v>IDA</v>
      </c>
    </row>
    <row r="40" spans="1:18" x14ac:dyDescent="0.35">
      <c r="A40" t="s">
        <v>101</v>
      </c>
      <c r="B40" s="3">
        <v>1</v>
      </c>
      <c r="C40" t="s">
        <v>15</v>
      </c>
      <c r="D40" s="3">
        <v>2</v>
      </c>
      <c r="E40" t="s">
        <v>16</v>
      </c>
      <c r="F40" s="3">
        <v>202</v>
      </c>
      <c r="G40" t="s">
        <v>34</v>
      </c>
      <c r="H40" s="3">
        <v>18</v>
      </c>
      <c r="I40" t="s">
        <v>99</v>
      </c>
      <c r="J40" t="s">
        <v>100</v>
      </c>
      <c r="K40" s="3">
        <v>72</v>
      </c>
      <c r="M40" s="2" t="s">
        <v>29</v>
      </c>
      <c r="O40" s="2" t="s">
        <v>20</v>
      </c>
      <c r="P40" s="2" t="str">
        <f>VLOOKUP(A40,'WB list - June 2019'!$A$1:$F$219,4,FALSE)</f>
        <v>Upper middle income</v>
      </c>
      <c r="Q40" s="2">
        <f t="shared" si="0"/>
        <v>1</v>
      </c>
      <c r="R40" s="2" t="str">
        <f>VLOOKUP(A40,'WB list - June 2019'!$A$1:$F$219,5,FALSE)</f>
        <v>IBRD</v>
      </c>
    </row>
    <row r="41" spans="1:18" x14ac:dyDescent="0.35">
      <c r="A41" t="s">
        <v>103</v>
      </c>
      <c r="B41" s="3">
        <v>1</v>
      </c>
      <c r="C41" t="s">
        <v>15</v>
      </c>
      <c r="D41" s="3">
        <v>2</v>
      </c>
      <c r="E41" t="s">
        <v>16</v>
      </c>
      <c r="F41" s="3">
        <v>202</v>
      </c>
      <c r="G41" t="s">
        <v>34</v>
      </c>
      <c r="H41" s="3">
        <v>18</v>
      </c>
      <c r="I41" t="s">
        <v>99</v>
      </c>
      <c r="J41" t="s">
        <v>102</v>
      </c>
      <c r="K41" s="3">
        <v>748</v>
      </c>
      <c r="M41" s="2" t="s">
        <v>29</v>
      </c>
      <c r="O41" s="2" t="s">
        <v>20</v>
      </c>
      <c r="P41" s="2" t="str">
        <f>VLOOKUP(A41,'WB list - June 2019'!$A$1:$F$219,4,FALSE)</f>
        <v>Lower middle income</v>
      </c>
      <c r="Q41" s="2">
        <f t="shared" si="0"/>
        <v>1</v>
      </c>
      <c r="R41" s="2" t="str">
        <f>VLOOKUP(A41,'WB list - June 2019'!$A$1:$F$219,5,FALSE)</f>
        <v>IBRD</v>
      </c>
    </row>
    <row r="42" spans="1:18" x14ac:dyDescent="0.35">
      <c r="A42" t="s">
        <v>105</v>
      </c>
      <c r="B42" s="3">
        <v>1</v>
      </c>
      <c r="C42" t="s">
        <v>15</v>
      </c>
      <c r="D42" s="3">
        <v>2</v>
      </c>
      <c r="E42" t="s">
        <v>16</v>
      </c>
      <c r="F42" s="3">
        <v>202</v>
      </c>
      <c r="G42" t="s">
        <v>34</v>
      </c>
      <c r="H42" s="3">
        <v>18</v>
      </c>
      <c r="I42" t="s">
        <v>99</v>
      </c>
      <c r="J42" t="s">
        <v>104</v>
      </c>
      <c r="K42" s="3">
        <v>426</v>
      </c>
      <c r="L42" s="2" t="s">
        <v>29</v>
      </c>
      <c r="M42" s="2" t="s">
        <v>29</v>
      </c>
      <c r="O42" s="2" t="s">
        <v>20</v>
      </c>
      <c r="P42" s="2" t="str">
        <f>VLOOKUP(A42,'WB list - June 2019'!$A$1:$F$219,4,FALSE)</f>
        <v>Lower middle income</v>
      </c>
      <c r="Q42" s="2">
        <f t="shared" si="0"/>
        <v>1</v>
      </c>
      <c r="R42" s="2" t="str">
        <f>VLOOKUP(A42,'WB list - June 2019'!$A$1:$F$219,5,FALSE)</f>
        <v>IDA</v>
      </c>
    </row>
    <row r="43" spans="1:18" x14ac:dyDescent="0.35">
      <c r="A43" t="s">
        <v>107</v>
      </c>
      <c r="B43" s="3">
        <v>1</v>
      </c>
      <c r="C43" t="s">
        <v>15</v>
      </c>
      <c r="D43" s="3">
        <v>2</v>
      </c>
      <c r="E43" t="s">
        <v>16</v>
      </c>
      <c r="F43" s="3">
        <v>202</v>
      </c>
      <c r="G43" t="s">
        <v>34</v>
      </c>
      <c r="H43" s="3">
        <v>18</v>
      </c>
      <c r="I43" t="s">
        <v>99</v>
      </c>
      <c r="J43" t="s">
        <v>106</v>
      </c>
      <c r="K43" s="3">
        <v>516</v>
      </c>
      <c r="O43" s="2" t="s">
        <v>20</v>
      </c>
      <c r="P43" s="2" t="str">
        <f>VLOOKUP(A43,'WB list - June 2019'!$A$1:$F$219,4,FALSE)</f>
        <v>Upper middle income</v>
      </c>
      <c r="Q43" s="2">
        <f t="shared" si="0"/>
        <v>1</v>
      </c>
      <c r="R43" s="2" t="str">
        <f>VLOOKUP(A43,'WB list - June 2019'!$A$1:$F$219,5,FALSE)</f>
        <v>IBRD</v>
      </c>
    </row>
    <row r="44" spans="1:18" x14ac:dyDescent="0.35">
      <c r="A44" t="s">
        <v>109</v>
      </c>
      <c r="B44" s="3">
        <v>1</v>
      </c>
      <c r="C44" t="s">
        <v>15</v>
      </c>
      <c r="D44" s="3">
        <v>2</v>
      </c>
      <c r="E44" t="s">
        <v>16</v>
      </c>
      <c r="F44" s="3">
        <v>202</v>
      </c>
      <c r="G44" t="s">
        <v>34</v>
      </c>
      <c r="H44" s="3">
        <v>18</v>
      </c>
      <c r="I44" t="s">
        <v>99</v>
      </c>
      <c r="J44" t="s">
        <v>108</v>
      </c>
      <c r="K44" s="3">
        <v>710</v>
      </c>
      <c r="O44" s="2" t="s">
        <v>20</v>
      </c>
      <c r="P44" s="2" t="str">
        <f>VLOOKUP(A44,'WB list - June 2019'!$A$1:$F$219,4,FALSE)</f>
        <v>Upper middle income</v>
      </c>
      <c r="Q44" s="2">
        <f t="shared" si="0"/>
        <v>1</v>
      </c>
      <c r="R44" s="2" t="str">
        <f>VLOOKUP(A44,'WB list - June 2019'!$A$1:$F$219,5,FALSE)</f>
        <v>IBRD</v>
      </c>
    </row>
    <row r="45" spans="1:18" x14ac:dyDescent="0.35">
      <c r="A45" t="s">
        <v>112</v>
      </c>
      <c r="B45" s="3">
        <v>1</v>
      </c>
      <c r="C45" t="s">
        <v>15</v>
      </c>
      <c r="D45" s="3">
        <v>2</v>
      </c>
      <c r="E45" t="s">
        <v>16</v>
      </c>
      <c r="F45" s="3">
        <v>202</v>
      </c>
      <c r="G45" t="s">
        <v>34</v>
      </c>
      <c r="H45" s="3">
        <v>11</v>
      </c>
      <c r="I45" t="s">
        <v>110</v>
      </c>
      <c r="J45" t="s">
        <v>111</v>
      </c>
      <c r="K45" s="3">
        <v>204</v>
      </c>
      <c r="L45" s="2" t="s">
        <v>29</v>
      </c>
      <c r="O45" s="2" t="s">
        <v>20</v>
      </c>
      <c r="P45" s="2" t="str">
        <f>VLOOKUP(A45,'WB list - June 2019'!$A$1:$F$219,4,FALSE)</f>
        <v>Low income</v>
      </c>
      <c r="Q45" s="2">
        <f t="shared" si="0"/>
        <v>0</v>
      </c>
      <c r="R45" s="2" t="str">
        <f>VLOOKUP(A45,'WB list - June 2019'!$A$1:$F$219,5,FALSE)</f>
        <v>IDA</v>
      </c>
    </row>
    <row r="46" spans="1:18" x14ac:dyDescent="0.35">
      <c r="A46" t="s">
        <v>114</v>
      </c>
      <c r="B46" s="3">
        <v>1</v>
      </c>
      <c r="C46" t="s">
        <v>15</v>
      </c>
      <c r="D46" s="3">
        <v>2</v>
      </c>
      <c r="E46" t="s">
        <v>16</v>
      </c>
      <c r="F46" s="3">
        <v>202</v>
      </c>
      <c r="G46" t="s">
        <v>34</v>
      </c>
      <c r="H46" s="3">
        <v>11</v>
      </c>
      <c r="I46" t="s">
        <v>110</v>
      </c>
      <c r="J46" t="s">
        <v>113</v>
      </c>
      <c r="K46" s="3">
        <v>854</v>
      </c>
      <c r="L46" s="2" t="s">
        <v>29</v>
      </c>
      <c r="M46" s="2" t="s">
        <v>29</v>
      </c>
      <c r="O46" s="2" t="s">
        <v>20</v>
      </c>
      <c r="P46" s="2" t="str">
        <f>VLOOKUP(A46,'WB list - June 2019'!$A$1:$F$219,4,FALSE)</f>
        <v>Low income</v>
      </c>
      <c r="Q46" s="2">
        <f t="shared" si="0"/>
        <v>0</v>
      </c>
      <c r="R46" s="2" t="str">
        <f>VLOOKUP(A46,'WB list - June 2019'!$A$1:$F$219,5,FALSE)</f>
        <v>IDA</v>
      </c>
    </row>
    <row r="47" spans="1:18" x14ac:dyDescent="0.35">
      <c r="A47" t="s">
        <v>116</v>
      </c>
      <c r="B47" s="3">
        <v>1</v>
      </c>
      <c r="C47" t="s">
        <v>15</v>
      </c>
      <c r="D47" s="3">
        <v>2</v>
      </c>
      <c r="E47" t="s">
        <v>16</v>
      </c>
      <c r="F47" s="3">
        <v>202</v>
      </c>
      <c r="G47" t="s">
        <v>34</v>
      </c>
      <c r="H47" s="3">
        <v>11</v>
      </c>
      <c r="I47" t="s">
        <v>110</v>
      </c>
      <c r="J47" t="s">
        <v>115</v>
      </c>
      <c r="K47" s="3">
        <v>132</v>
      </c>
      <c r="N47" s="2" t="s">
        <v>29</v>
      </c>
      <c r="O47" s="2" t="s">
        <v>20</v>
      </c>
      <c r="P47" s="2" t="str">
        <f>VLOOKUP(A47,'WB list - June 2019'!$A$1:$F$219,4,FALSE)</f>
        <v>Lower middle income</v>
      </c>
      <c r="Q47" s="2">
        <f t="shared" si="0"/>
        <v>1</v>
      </c>
      <c r="R47" s="2" t="str">
        <f>VLOOKUP(A47,'WB list - June 2019'!$A$1:$F$219,5,FALSE)</f>
        <v>Blend</v>
      </c>
    </row>
    <row r="48" spans="1:18" x14ac:dyDescent="0.35">
      <c r="A48" t="s">
        <v>118</v>
      </c>
      <c r="B48" s="3">
        <v>1</v>
      </c>
      <c r="C48" t="s">
        <v>15</v>
      </c>
      <c r="D48" s="3">
        <v>2</v>
      </c>
      <c r="E48" t="s">
        <v>16</v>
      </c>
      <c r="F48" s="3">
        <v>202</v>
      </c>
      <c r="G48" t="s">
        <v>34</v>
      </c>
      <c r="H48" s="3">
        <v>11</v>
      </c>
      <c r="I48" t="s">
        <v>110</v>
      </c>
      <c r="J48" t="s">
        <v>117</v>
      </c>
      <c r="K48" s="3">
        <v>384</v>
      </c>
      <c r="O48" s="2" t="s">
        <v>20</v>
      </c>
      <c r="P48" s="2" t="str">
        <f>VLOOKUP(A48,'WB list - June 2019'!$A$1:$F$219,4,FALSE)</f>
        <v>Lower middle income</v>
      </c>
      <c r="Q48" s="2">
        <f t="shared" si="0"/>
        <v>1</v>
      </c>
      <c r="R48" s="2" t="str">
        <f>VLOOKUP(A48,'WB list - June 2019'!$A$1:$F$219,5,FALSE)</f>
        <v>IDA</v>
      </c>
    </row>
    <row r="49" spans="1:18" x14ac:dyDescent="0.35">
      <c r="A49" t="s">
        <v>120</v>
      </c>
      <c r="B49" s="3">
        <v>1</v>
      </c>
      <c r="C49" t="s">
        <v>15</v>
      </c>
      <c r="D49" s="3">
        <v>2</v>
      </c>
      <c r="E49" t="s">
        <v>16</v>
      </c>
      <c r="F49" s="3">
        <v>202</v>
      </c>
      <c r="G49" t="s">
        <v>34</v>
      </c>
      <c r="H49" s="3">
        <v>11</v>
      </c>
      <c r="I49" t="s">
        <v>110</v>
      </c>
      <c r="J49" t="s">
        <v>119</v>
      </c>
      <c r="K49" s="3">
        <v>270</v>
      </c>
      <c r="L49" s="2" t="s">
        <v>29</v>
      </c>
      <c r="O49" s="2" t="s">
        <v>20</v>
      </c>
      <c r="P49" s="2" t="str">
        <f>VLOOKUP(A49,'WB list - June 2019'!$A$1:$F$219,4,FALSE)</f>
        <v>Low income</v>
      </c>
      <c r="Q49" s="2">
        <f t="shared" si="0"/>
        <v>0</v>
      </c>
      <c r="R49" s="2" t="str">
        <f>VLOOKUP(A49,'WB list - June 2019'!$A$1:$F$219,5,FALSE)</f>
        <v>IDA</v>
      </c>
    </row>
    <row r="50" spans="1:18" x14ac:dyDescent="0.35">
      <c r="A50" t="s">
        <v>122</v>
      </c>
      <c r="B50" s="3">
        <v>1</v>
      </c>
      <c r="C50" t="s">
        <v>15</v>
      </c>
      <c r="D50" s="3">
        <v>2</v>
      </c>
      <c r="E50" t="s">
        <v>16</v>
      </c>
      <c r="F50" s="3">
        <v>202</v>
      </c>
      <c r="G50" t="s">
        <v>34</v>
      </c>
      <c r="H50" s="3">
        <v>11</v>
      </c>
      <c r="I50" t="s">
        <v>110</v>
      </c>
      <c r="J50" t="s">
        <v>121</v>
      </c>
      <c r="K50" s="3">
        <v>288</v>
      </c>
      <c r="O50" s="2" t="s">
        <v>20</v>
      </c>
      <c r="P50" s="2" t="str">
        <f>VLOOKUP(A50,'WB list - June 2019'!$A$1:$F$219,4,FALSE)</f>
        <v>Lower middle income</v>
      </c>
      <c r="Q50" s="2">
        <f t="shared" si="0"/>
        <v>1</v>
      </c>
      <c r="R50" s="2" t="str">
        <f>VLOOKUP(A50,'WB list - June 2019'!$A$1:$F$219,5,FALSE)</f>
        <v>IDA</v>
      </c>
    </row>
    <row r="51" spans="1:18" x14ac:dyDescent="0.35">
      <c r="A51" t="s">
        <v>124</v>
      </c>
      <c r="B51" s="3">
        <v>1</v>
      </c>
      <c r="C51" t="s">
        <v>15</v>
      </c>
      <c r="D51" s="3">
        <v>2</v>
      </c>
      <c r="E51" t="s">
        <v>16</v>
      </c>
      <c r="F51" s="3">
        <v>202</v>
      </c>
      <c r="G51" t="s">
        <v>34</v>
      </c>
      <c r="H51" s="3">
        <v>11</v>
      </c>
      <c r="I51" t="s">
        <v>110</v>
      </c>
      <c r="J51" t="s">
        <v>123</v>
      </c>
      <c r="K51" s="3">
        <v>324</v>
      </c>
      <c r="L51" s="2" t="s">
        <v>29</v>
      </c>
      <c r="O51" s="2" t="s">
        <v>20</v>
      </c>
      <c r="P51" s="2" t="str">
        <f>VLOOKUP(A51,'WB list - June 2019'!$A$1:$F$219,4,FALSE)</f>
        <v>Low income</v>
      </c>
      <c r="Q51" s="2">
        <f t="shared" si="0"/>
        <v>0</v>
      </c>
      <c r="R51" s="2" t="str">
        <f>VLOOKUP(A51,'WB list - June 2019'!$A$1:$F$219,5,FALSE)</f>
        <v>IDA</v>
      </c>
    </row>
    <row r="52" spans="1:18" x14ac:dyDescent="0.35">
      <c r="A52" t="s">
        <v>126</v>
      </c>
      <c r="B52" s="3">
        <v>1</v>
      </c>
      <c r="C52" t="s">
        <v>15</v>
      </c>
      <c r="D52" s="3">
        <v>2</v>
      </c>
      <c r="E52" t="s">
        <v>16</v>
      </c>
      <c r="F52" s="3">
        <v>202</v>
      </c>
      <c r="G52" t="s">
        <v>34</v>
      </c>
      <c r="H52" s="3">
        <v>11</v>
      </c>
      <c r="I52" t="s">
        <v>110</v>
      </c>
      <c r="J52" t="s">
        <v>125</v>
      </c>
      <c r="K52" s="3">
        <v>624</v>
      </c>
      <c r="L52" s="2" t="s">
        <v>29</v>
      </c>
      <c r="N52" s="2" t="s">
        <v>29</v>
      </c>
      <c r="O52" s="2" t="s">
        <v>20</v>
      </c>
      <c r="P52" s="2" t="str">
        <f>VLOOKUP(A52,'WB list - June 2019'!$A$1:$F$219,4,FALSE)</f>
        <v>Low income</v>
      </c>
      <c r="Q52" s="2">
        <f t="shared" si="0"/>
        <v>0</v>
      </c>
      <c r="R52" s="2" t="str">
        <f>VLOOKUP(A52,'WB list - June 2019'!$A$1:$F$219,5,FALSE)</f>
        <v>IDA</v>
      </c>
    </row>
    <row r="53" spans="1:18" x14ac:dyDescent="0.35">
      <c r="A53" t="s">
        <v>128</v>
      </c>
      <c r="B53" s="3">
        <v>1</v>
      </c>
      <c r="C53" t="s">
        <v>15</v>
      </c>
      <c r="D53" s="3">
        <v>2</v>
      </c>
      <c r="E53" t="s">
        <v>16</v>
      </c>
      <c r="F53" s="3">
        <v>202</v>
      </c>
      <c r="G53" t="s">
        <v>34</v>
      </c>
      <c r="H53" s="3">
        <v>11</v>
      </c>
      <c r="I53" t="s">
        <v>110</v>
      </c>
      <c r="J53" t="s">
        <v>127</v>
      </c>
      <c r="K53" s="3">
        <v>430</v>
      </c>
      <c r="L53" s="2" t="s">
        <v>29</v>
      </c>
      <c r="O53" s="2" t="s">
        <v>20</v>
      </c>
      <c r="P53" s="2" t="str">
        <f>VLOOKUP(A53,'WB list - June 2019'!$A$1:$F$219,4,FALSE)</f>
        <v>Low income</v>
      </c>
      <c r="Q53" s="2">
        <f t="shared" si="0"/>
        <v>0</v>
      </c>
      <c r="R53" s="2" t="str">
        <f>VLOOKUP(A53,'WB list - June 2019'!$A$1:$F$219,5,FALSE)</f>
        <v>IDA</v>
      </c>
    </row>
    <row r="54" spans="1:18" x14ac:dyDescent="0.35">
      <c r="A54" t="s">
        <v>130</v>
      </c>
      <c r="B54" s="3">
        <v>1</v>
      </c>
      <c r="C54" t="s">
        <v>15</v>
      </c>
      <c r="D54" s="3">
        <v>2</v>
      </c>
      <c r="E54" t="s">
        <v>16</v>
      </c>
      <c r="F54" s="3">
        <v>202</v>
      </c>
      <c r="G54" t="s">
        <v>34</v>
      </c>
      <c r="H54" s="3">
        <v>11</v>
      </c>
      <c r="I54" t="s">
        <v>110</v>
      </c>
      <c r="J54" t="s">
        <v>129</v>
      </c>
      <c r="K54" s="3">
        <v>466</v>
      </c>
      <c r="L54" s="2" t="s">
        <v>29</v>
      </c>
      <c r="M54" s="2" t="s">
        <v>29</v>
      </c>
      <c r="O54" s="2" t="s">
        <v>20</v>
      </c>
      <c r="P54" s="2" t="str">
        <f>VLOOKUP(A54,'WB list - June 2019'!$A$1:$F$219,4,FALSE)</f>
        <v>Low income</v>
      </c>
      <c r="Q54" s="2">
        <f t="shared" si="0"/>
        <v>0</v>
      </c>
      <c r="R54" s="2" t="str">
        <f>VLOOKUP(A54,'WB list - June 2019'!$A$1:$F$219,5,FALSE)</f>
        <v>IDA</v>
      </c>
    </row>
    <row r="55" spans="1:18" x14ac:dyDescent="0.35">
      <c r="A55" t="s">
        <v>132</v>
      </c>
      <c r="B55" s="3">
        <v>1</v>
      </c>
      <c r="C55" t="s">
        <v>15</v>
      </c>
      <c r="D55" s="3">
        <v>2</v>
      </c>
      <c r="E55" t="s">
        <v>16</v>
      </c>
      <c r="F55" s="3">
        <v>202</v>
      </c>
      <c r="G55" t="s">
        <v>34</v>
      </c>
      <c r="H55" s="3">
        <v>11</v>
      </c>
      <c r="I55" t="s">
        <v>110</v>
      </c>
      <c r="J55" t="s">
        <v>131</v>
      </c>
      <c r="K55" s="3">
        <v>478</v>
      </c>
      <c r="L55" s="2" t="s">
        <v>29</v>
      </c>
      <c r="O55" s="2" t="s">
        <v>20</v>
      </c>
      <c r="P55" s="2" t="str">
        <f>VLOOKUP(A55,'WB list - June 2019'!$A$1:$F$219,4,FALSE)</f>
        <v>Lower middle income</v>
      </c>
      <c r="Q55" s="2">
        <f t="shared" si="0"/>
        <v>1</v>
      </c>
      <c r="R55" s="2" t="str">
        <f>VLOOKUP(A55,'WB list - June 2019'!$A$1:$F$219,5,FALSE)</f>
        <v>IDA</v>
      </c>
    </row>
    <row r="56" spans="1:18" x14ac:dyDescent="0.35">
      <c r="A56" t="s">
        <v>134</v>
      </c>
      <c r="B56" s="3">
        <v>1</v>
      </c>
      <c r="C56" t="s">
        <v>15</v>
      </c>
      <c r="D56" s="3">
        <v>2</v>
      </c>
      <c r="E56" t="s">
        <v>16</v>
      </c>
      <c r="F56" s="3">
        <v>202</v>
      </c>
      <c r="G56" t="s">
        <v>34</v>
      </c>
      <c r="H56" s="3">
        <v>11</v>
      </c>
      <c r="I56" t="s">
        <v>110</v>
      </c>
      <c r="J56" t="s">
        <v>133</v>
      </c>
      <c r="K56" s="3">
        <v>562</v>
      </c>
      <c r="L56" s="2" t="s">
        <v>29</v>
      </c>
      <c r="M56" s="2" t="s">
        <v>29</v>
      </c>
      <c r="O56" s="2" t="s">
        <v>20</v>
      </c>
      <c r="P56" s="2" t="str">
        <f>VLOOKUP(A56,'WB list - June 2019'!$A$1:$F$219,4,FALSE)</f>
        <v>Low income</v>
      </c>
      <c r="Q56" s="2">
        <f t="shared" si="0"/>
        <v>0</v>
      </c>
      <c r="R56" s="2" t="str">
        <f>VLOOKUP(A56,'WB list - June 2019'!$A$1:$F$219,5,FALSE)</f>
        <v>IDA</v>
      </c>
    </row>
    <row r="57" spans="1:18" x14ac:dyDescent="0.35">
      <c r="A57" t="s">
        <v>136</v>
      </c>
      <c r="B57" s="3">
        <v>1</v>
      </c>
      <c r="C57" t="s">
        <v>15</v>
      </c>
      <c r="D57" s="3">
        <v>2</v>
      </c>
      <c r="E57" t="s">
        <v>16</v>
      </c>
      <c r="F57" s="3">
        <v>202</v>
      </c>
      <c r="G57" t="s">
        <v>34</v>
      </c>
      <c r="H57" s="3">
        <v>11</v>
      </c>
      <c r="I57" t="s">
        <v>110</v>
      </c>
      <c r="J57" t="s">
        <v>135</v>
      </c>
      <c r="K57" s="3">
        <v>566</v>
      </c>
      <c r="O57" s="2" t="s">
        <v>20</v>
      </c>
      <c r="P57" s="2" t="str">
        <f>VLOOKUP(A57,'WB list - June 2019'!$A$1:$F$219,4,FALSE)</f>
        <v>Lower middle income</v>
      </c>
      <c r="Q57" s="2">
        <f t="shared" si="0"/>
        <v>1</v>
      </c>
      <c r="R57" s="2" t="str">
        <f>VLOOKUP(A57,'WB list - June 2019'!$A$1:$F$219,5,FALSE)</f>
        <v>Blend</v>
      </c>
    </row>
    <row r="58" spans="1:18" x14ac:dyDescent="0.35">
      <c r="A58" t="s">
        <v>138</v>
      </c>
      <c r="B58" s="3">
        <v>1</v>
      </c>
      <c r="C58" t="s">
        <v>15</v>
      </c>
      <c r="D58" s="3">
        <v>2</v>
      </c>
      <c r="E58" t="s">
        <v>16</v>
      </c>
      <c r="F58" s="3">
        <v>202</v>
      </c>
      <c r="G58" t="s">
        <v>34</v>
      </c>
      <c r="H58" s="3">
        <v>11</v>
      </c>
      <c r="I58" t="s">
        <v>110</v>
      </c>
      <c r="J58" t="s">
        <v>137</v>
      </c>
      <c r="K58" s="3">
        <v>654</v>
      </c>
      <c r="O58" s="2" t="s">
        <v>20</v>
      </c>
      <c r="P58" s="2" t="e">
        <f>VLOOKUP(A58,'WB list - June 2019'!$A$1:$F$219,4,FALSE)</f>
        <v>#N/A</v>
      </c>
      <c r="Q58" s="2" t="e">
        <f t="shared" si="0"/>
        <v>#N/A</v>
      </c>
      <c r="R58" s="2" t="e">
        <f>VLOOKUP(A58,'WB list - June 2019'!$A$1:$F$219,5,FALSE)</f>
        <v>#N/A</v>
      </c>
    </row>
    <row r="59" spans="1:18" x14ac:dyDescent="0.35">
      <c r="A59" t="s">
        <v>140</v>
      </c>
      <c r="B59" s="3">
        <v>1</v>
      </c>
      <c r="C59" t="s">
        <v>15</v>
      </c>
      <c r="D59" s="3">
        <v>2</v>
      </c>
      <c r="E59" t="s">
        <v>16</v>
      </c>
      <c r="F59" s="3">
        <v>202</v>
      </c>
      <c r="G59" t="s">
        <v>34</v>
      </c>
      <c r="H59" s="3">
        <v>11</v>
      </c>
      <c r="I59" t="s">
        <v>110</v>
      </c>
      <c r="J59" t="s">
        <v>139</v>
      </c>
      <c r="K59" s="3">
        <v>686</v>
      </c>
      <c r="L59" s="2" t="s">
        <v>29</v>
      </c>
      <c r="O59" s="2" t="s">
        <v>20</v>
      </c>
      <c r="P59" s="2" t="str">
        <f>VLOOKUP(A59,'WB list - June 2019'!$A$1:$F$219,4,FALSE)</f>
        <v>Lower middle income</v>
      </c>
      <c r="Q59" s="2">
        <f t="shared" si="0"/>
        <v>1</v>
      </c>
      <c r="R59" s="2" t="str">
        <f>VLOOKUP(A59,'WB list - June 2019'!$A$1:$F$219,5,FALSE)</f>
        <v>IDA</v>
      </c>
    </row>
    <row r="60" spans="1:18" x14ac:dyDescent="0.35">
      <c r="A60" t="s">
        <v>142</v>
      </c>
      <c r="B60" s="3">
        <v>1</v>
      </c>
      <c r="C60" t="s">
        <v>15</v>
      </c>
      <c r="D60" s="3">
        <v>2</v>
      </c>
      <c r="E60" t="s">
        <v>16</v>
      </c>
      <c r="F60" s="3">
        <v>202</v>
      </c>
      <c r="G60" t="s">
        <v>34</v>
      </c>
      <c r="H60" s="3">
        <v>11</v>
      </c>
      <c r="I60" t="s">
        <v>110</v>
      </c>
      <c r="J60" t="s">
        <v>141</v>
      </c>
      <c r="K60" s="3">
        <v>694</v>
      </c>
      <c r="L60" s="2" t="s">
        <v>29</v>
      </c>
      <c r="O60" s="2" t="s">
        <v>20</v>
      </c>
      <c r="P60" s="2" t="str">
        <f>VLOOKUP(A60,'WB list - June 2019'!$A$1:$F$219,4,FALSE)</f>
        <v>Low income</v>
      </c>
      <c r="Q60" s="2">
        <f t="shared" si="0"/>
        <v>0</v>
      </c>
      <c r="R60" s="2" t="str">
        <f>VLOOKUP(A60,'WB list - June 2019'!$A$1:$F$219,5,FALSE)</f>
        <v>IDA</v>
      </c>
    </row>
    <row r="61" spans="1:18" x14ac:dyDescent="0.35">
      <c r="A61" t="s">
        <v>144</v>
      </c>
      <c r="B61" s="3">
        <v>1</v>
      </c>
      <c r="C61" t="s">
        <v>15</v>
      </c>
      <c r="D61" s="3">
        <v>2</v>
      </c>
      <c r="E61" t="s">
        <v>16</v>
      </c>
      <c r="F61" s="3">
        <v>202</v>
      </c>
      <c r="G61" t="s">
        <v>34</v>
      </c>
      <c r="H61" s="3">
        <v>11</v>
      </c>
      <c r="I61" t="s">
        <v>110</v>
      </c>
      <c r="J61" t="s">
        <v>143</v>
      </c>
      <c r="K61" s="3">
        <v>768</v>
      </c>
      <c r="L61" s="2" t="s">
        <v>29</v>
      </c>
      <c r="O61" s="2" t="s">
        <v>20</v>
      </c>
      <c r="P61" s="2" t="str">
        <f>VLOOKUP(A61,'WB list - June 2019'!$A$1:$F$219,4,FALSE)</f>
        <v>Low income</v>
      </c>
      <c r="Q61" s="2">
        <f t="shared" si="0"/>
        <v>0</v>
      </c>
      <c r="R61" s="2" t="str">
        <f>VLOOKUP(A61,'WB list - June 2019'!$A$1:$F$219,5,FALSE)</f>
        <v>IDA</v>
      </c>
    </row>
    <row r="62" spans="1:18" x14ac:dyDescent="0.35">
      <c r="A62" t="s">
        <v>149</v>
      </c>
      <c r="B62" s="3">
        <v>1</v>
      </c>
      <c r="C62" t="s">
        <v>15</v>
      </c>
      <c r="D62" s="3">
        <v>19</v>
      </c>
      <c r="E62" t="s">
        <v>145</v>
      </c>
      <c r="F62" s="3">
        <v>419</v>
      </c>
      <c r="G62" t="s">
        <v>146</v>
      </c>
      <c r="H62" s="3">
        <v>29</v>
      </c>
      <c r="I62" t="s">
        <v>147</v>
      </c>
      <c r="J62" t="s">
        <v>148</v>
      </c>
      <c r="K62" s="3">
        <v>660</v>
      </c>
      <c r="N62" s="2" t="s">
        <v>29</v>
      </c>
      <c r="O62" s="2" t="s">
        <v>20</v>
      </c>
      <c r="P62" s="2" t="e">
        <f>VLOOKUP(A62,'WB list - June 2019'!$A$1:$F$219,4,FALSE)</f>
        <v>#N/A</v>
      </c>
      <c r="Q62" s="2" t="e">
        <f t="shared" si="0"/>
        <v>#N/A</v>
      </c>
      <c r="R62" s="2" t="e">
        <f>VLOOKUP(A62,'WB list - June 2019'!$A$1:$F$219,5,FALSE)</f>
        <v>#N/A</v>
      </c>
    </row>
    <row r="63" spans="1:18" x14ac:dyDescent="0.35">
      <c r="A63" t="s">
        <v>151</v>
      </c>
      <c r="B63" s="3">
        <v>1</v>
      </c>
      <c r="C63" t="s">
        <v>15</v>
      </c>
      <c r="D63" s="3">
        <v>19</v>
      </c>
      <c r="E63" t="s">
        <v>145</v>
      </c>
      <c r="F63" s="3">
        <v>419</v>
      </c>
      <c r="G63" t="s">
        <v>146</v>
      </c>
      <c r="H63" s="3">
        <v>29</v>
      </c>
      <c r="I63" t="s">
        <v>147</v>
      </c>
      <c r="J63" t="s">
        <v>150</v>
      </c>
      <c r="K63" s="3">
        <v>28</v>
      </c>
      <c r="N63" s="2" t="s">
        <v>29</v>
      </c>
      <c r="O63" s="2" t="s">
        <v>20</v>
      </c>
      <c r="P63" s="2" t="str">
        <f>VLOOKUP(A63,'WB list - June 2019'!$A$1:$F$219,4,FALSE)</f>
        <v>High income</v>
      </c>
      <c r="Q63" s="2">
        <f t="shared" si="0"/>
        <v>0</v>
      </c>
      <c r="R63" s="2" t="str">
        <f>VLOOKUP(A63,'WB list - June 2019'!$A$1:$F$219,5,FALSE)</f>
        <v>IBRD</v>
      </c>
    </row>
    <row r="64" spans="1:18" x14ac:dyDescent="0.35">
      <c r="A64" t="s">
        <v>153</v>
      </c>
      <c r="B64" s="3">
        <v>1</v>
      </c>
      <c r="C64" t="s">
        <v>15</v>
      </c>
      <c r="D64" s="3">
        <v>19</v>
      </c>
      <c r="E64" t="s">
        <v>145</v>
      </c>
      <c r="F64" s="3">
        <v>419</v>
      </c>
      <c r="G64" t="s">
        <v>146</v>
      </c>
      <c r="H64" s="3">
        <v>29</v>
      </c>
      <c r="I64" t="s">
        <v>147</v>
      </c>
      <c r="J64" t="s">
        <v>152</v>
      </c>
      <c r="K64" s="3">
        <v>533</v>
      </c>
      <c r="N64" s="2" t="s">
        <v>29</v>
      </c>
      <c r="O64" s="2" t="s">
        <v>20</v>
      </c>
      <c r="P64" s="2" t="str">
        <f>VLOOKUP(A64,'WB list - June 2019'!$A$1:$F$219,4,FALSE)</f>
        <v>High income</v>
      </c>
      <c r="Q64" s="2">
        <f t="shared" si="0"/>
        <v>0</v>
      </c>
      <c r="R64" s="2" t="str">
        <f>VLOOKUP(A64,'WB list - June 2019'!$A$1:$F$219,5,FALSE)</f>
        <v>..</v>
      </c>
    </row>
    <row r="65" spans="1:18" x14ac:dyDescent="0.35">
      <c r="A65" t="s">
        <v>155</v>
      </c>
      <c r="B65" s="3">
        <v>1</v>
      </c>
      <c r="C65" t="s">
        <v>15</v>
      </c>
      <c r="D65" s="3">
        <v>19</v>
      </c>
      <c r="E65" t="s">
        <v>145</v>
      </c>
      <c r="F65" s="3">
        <v>419</v>
      </c>
      <c r="G65" t="s">
        <v>146</v>
      </c>
      <c r="H65" s="3">
        <v>29</v>
      </c>
      <c r="I65" t="s">
        <v>147</v>
      </c>
      <c r="J65" t="s">
        <v>154</v>
      </c>
      <c r="K65" s="3">
        <v>44</v>
      </c>
      <c r="N65" s="2" t="s">
        <v>29</v>
      </c>
      <c r="O65" s="2" t="s">
        <v>20</v>
      </c>
      <c r="P65" s="2" t="str">
        <f>VLOOKUP(A65,'WB list - June 2019'!$A$1:$F$219,4,FALSE)</f>
        <v>High income</v>
      </c>
      <c r="Q65" s="2">
        <f t="shared" si="0"/>
        <v>0</v>
      </c>
      <c r="R65" s="2" t="str">
        <f>VLOOKUP(A65,'WB list - June 2019'!$A$1:$F$219,5,FALSE)</f>
        <v>..</v>
      </c>
    </row>
    <row r="66" spans="1:18" x14ac:dyDescent="0.35">
      <c r="A66" t="s">
        <v>157</v>
      </c>
      <c r="B66" s="3">
        <v>1</v>
      </c>
      <c r="C66" t="s">
        <v>15</v>
      </c>
      <c r="D66" s="3">
        <v>19</v>
      </c>
      <c r="E66" t="s">
        <v>145</v>
      </c>
      <c r="F66" s="3">
        <v>419</v>
      </c>
      <c r="G66" t="s">
        <v>146</v>
      </c>
      <c r="H66" s="3">
        <v>29</v>
      </c>
      <c r="I66" t="s">
        <v>147</v>
      </c>
      <c r="J66" t="s">
        <v>156</v>
      </c>
      <c r="K66" s="3">
        <v>52</v>
      </c>
      <c r="N66" s="2" t="s">
        <v>29</v>
      </c>
      <c r="O66" s="2" t="s">
        <v>20</v>
      </c>
      <c r="P66" s="2" t="str">
        <f>VLOOKUP(A66,'WB list - June 2019'!$A$1:$F$219,4,FALSE)</f>
        <v>High income</v>
      </c>
      <c r="Q66" s="2">
        <f t="shared" si="0"/>
        <v>0</v>
      </c>
      <c r="R66" s="2" t="str">
        <f>VLOOKUP(A66,'WB list - June 2019'!$A$1:$F$219,5,FALSE)</f>
        <v>..</v>
      </c>
    </row>
    <row r="67" spans="1:18" x14ac:dyDescent="0.35">
      <c r="A67" t="s">
        <v>159</v>
      </c>
      <c r="B67" s="3">
        <v>1</v>
      </c>
      <c r="C67" t="s">
        <v>15</v>
      </c>
      <c r="D67" s="3">
        <v>19</v>
      </c>
      <c r="E67" t="s">
        <v>145</v>
      </c>
      <c r="F67" s="3">
        <v>419</v>
      </c>
      <c r="G67" t="s">
        <v>146</v>
      </c>
      <c r="H67" s="3">
        <v>29</v>
      </c>
      <c r="I67" t="s">
        <v>147</v>
      </c>
      <c r="J67" t="s">
        <v>158</v>
      </c>
      <c r="K67" s="3">
        <v>535</v>
      </c>
      <c r="N67" s="2" t="s">
        <v>29</v>
      </c>
      <c r="O67" s="2" t="s">
        <v>20</v>
      </c>
      <c r="P67" s="2" t="e">
        <f>VLOOKUP(A67,'WB list - June 2019'!$A$1:$F$219,4,FALSE)</f>
        <v>#N/A</v>
      </c>
      <c r="Q67" s="2" t="e">
        <f t="shared" ref="Q67:Q130" si="1">IF(OR(P67="Upper middle income",P67="Lower middle income"),1,0)</f>
        <v>#N/A</v>
      </c>
      <c r="R67" s="2" t="e">
        <f>VLOOKUP(A67,'WB list - June 2019'!$A$1:$F$219,5,FALSE)</f>
        <v>#N/A</v>
      </c>
    </row>
    <row r="68" spans="1:18" x14ac:dyDescent="0.35">
      <c r="A68" t="s">
        <v>161</v>
      </c>
      <c r="B68" s="3">
        <v>1</v>
      </c>
      <c r="C68" t="s">
        <v>15</v>
      </c>
      <c r="D68" s="3">
        <v>19</v>
      </c>
      <c r="E68" t="s">
        <v>145</v>
      </c>
      <c r="F68" s="3">
        <v>419</v>
      </c>
      <c r="G68" t="s">
        <v>146</v>
      </c>
      <c r="H68" s="3">
        <v>29</v>
      </c>
      <c r="I68" t="s">
        <v>147</v>
      </c>
      <c r="J68" t="s">
        <v>160</v>
      </c>
      <c r="K68" s="3">
        <v>92</v>
      </c>
      <c r="N68" s="2" t="s">
        <v>29</v>
      </c>
      <c r="O68" s="2" t="s">
        <v>20</v>
      </c>
      <c r="P68" s="2" t="str">
        <f>VLOOKUP(A68,'WB list - June 2019'!$A$1:$F$219,4,FALSE)</f>
        <v>High income</v>
      </c>
      <c r="Q68" s="2">
        <f t="shared" si="1"/>
        <v>0</v>
      </c>
      <c r="R68" s="2" t="str">
        <f>VLOOKUP(A68,'WB list - June 2019'!$A$1:$F$219,5,FALSE)</f>
        <v>..</v>
      </c>
    </row>
    <row r="69" spans="1:18" x14ac:dyDescent="0.35">
      <c r="A69" t="s">
        <v>163</v>
      </c>
      <c r="B69" s="3">
        <v>1</v>
      </c>
      <c r="C69" t="s">
        <v>15</v>
      </c>
      <c r="D69" s="3">
        <v>19</v>
      </c>
      <c r="E69" t="s">
        <v>145</v>
      </c>
      <c r="F69" s="3">
        <v>419</v>
      </c>
      <c r="G69" t="s">
        <v>146</v>
      </c>
      <c r="H69" s="3">
        <v>29</v>
      </c>
      <c r="I69" t="s">
        <v>147</v>
      </c>
      <c r="J69" t="s">
        <v>162</v>
      </c>
      <c r="K69" s="3">
        <v>136</v>
      </c>
      <c r="O69" s="2" t="s">
        <v>20</v>
      </c>
      <c r="P69" s="2" t="str">
        <f>VLOOKUP(A69,'WB list - June 2019'!$A$1:$F$219,4,FALSE)</f>
        <v>High income</v>
      </c>
      <c r="Q69" s="2">
        <f t="shared" si="1"/>
        <v>0</v>
      </c>
      <c r="R69" s="2" t="str">
        <f>VLOOKUP(A69,'WB list - June 2019'!$A$1:$F$219,5,FALSE)</f>
        <v>..</v>
      </c>
    </row>
    <row r="70" spans="1:18" x14ac:dyDescent="0.35">
      <c r="A70" t="s">
        <v>165</v>
      </c>
      <c r="B70" s="3">
        <v>1</v>
      </c>
      <c r="C70" t="s">
        <v>15</v>
      </c>
      <c r="D70" s="3">
        <v>19</v>
      </c>
      <c r="E70" t="s">
        <v>145</v>
      </c>
      <c r="F70" s="3">
        <v>419</v>
      </c>
      <c r="G70" t="s">
        <v>146</v>
      </c>
      <c r="H70" s="3">
        <v>29</v>
      </c>
      <c r="I70" t="s">
        <v>147</v>
      </c>
      <c r="J70" t="s">
        <v>164</v>
      </c>
      <c r="K70" s="3">
        <v>192</v>
      </c>
      <c r="N70" s="2" t="s">
        <v>29</v>
      </c>
      <c r="O70" s="2" t="s">
        <v>20</v>
      </c>
      <c r="P70" s="2" t="str">
        <f>VLOOKUP(A70,'WB list - June 2019'!$A$1:$F$219,4,FALSE)</f>
        <v>Upper middle income</v>
      </c>
      <c r="Q70" s="2">
        <f t="shared" si="1"/>
        <v>1</v>
      </c>
      <c r="R70" s="2" t="str">
        <f>VLOOKUP(A70,'WB list - June 2019'!$A$1:$F$219,5,FALSE)</f>
        <v>..</v>
      </c>
    </row>
    <row r="71" spans="1:18" x14ac:dyDescent="0.35">
      <c r="A71" t="s">
        <v>167</v>
      </c>
      <c r="B71" s="3">
        <v>1</v>
      </c>
      <c r="C71" t="s">
        <v>15</v>
      </c>
      <c r="D71" s="3">
        <v>19</v>
      </c>
      <c r="E71" t="s">
        <v>145</v>
      </c>
      <c r="F71" s="3">
        <v>419</v>
      </c>
      <c r="G71" t="s">
        <v>146</v>
      </c>
      <c r="H71" s="3">
        <v>29</v>
      </c>
      <c r="I71" t="s">
        <v>147</v>
      </c>
      <c r="J71" t="s">
        <v>166</v>
      </c>
      <c r="K71" s="3">
        <v>531</v>
      </c>
      <c r="N71" s="2" t="s">
        <v>29</v>
      </c>
      <c r="O71" s="2" t="s">
        <v>20</v>
      </c>
      <c r="P71" s="2" t="str">
        <f>VLOOKUP(A71,'WB list - June 2019'!$A$1:$F$219,4,FALSE)</f>
        <v>High income</v>
      </c>
      <c r="Q71" s="2">
        <f t="shared" si="1"/>
        <v>0</v>
      </c>
      <c r="R71" s="2" t="str">
        <f>VLOOKUP(A71,'WB list - June 2019'!$A$1:$F$219,5,FALSE)</f>
        <v>..</v>
      </c>
    </row>
    <row r="72" spans="1:18" x14ac:dyDescent="0.35">
      <c r="A72" t="s">
        <v>169</v>
      </c>
      <c r="B72" s="3">
        <v>1</v>
      </c>
      <c r="C72" t="s">
        <v>15</v>
      </c>
      <c r="D72" s="3">
        <v>19</v>
      </c>
      <c r="E72" t="s">
        <v>145</v>
      </c>
      <c r="F72" s="3">
        <v>419</v>
      </c>
      <c r="G72" t="s">
        <v>146</v>
      </c>
      <c r="H72" s="3">
        <v>29</v>
      </c>
      <c r="I72" t="s">
        <v>147</v>
      </c>
      <c r="J72" t="s">
        <v>168</v>
      </c>
      <c r="K72" s="3">
        <v>212</v>
      </c>
      <c r="N72" s="2" t="s">
        <v>29</v>
      </c>
      <c r="O72" s="2" t="s">
        <v>20</v>
      </c>
      <c r="P72" s="2" t="str">
        <f>VLOOKUP(A72,'WB list - June 2019'!$A$1:$F$219,4,FALSE)</f>
        <v>Upper middle income</v>
      </c>
      <c r="Q72" s="2">
        <f t="shared" si="1"/>
        <v>1</v>
      </c>
      <c r="R72" s="2" t="str">
        <f>VLOOKUP(A72,'WB list - June 2019'!$A$1:$F$219,5,FALSE)</f>
        <v>Blend</v>
      </c>
    </row>
    <row r="73" spans="1:18" x14ac:dyDescent="0.35">
      <c r="A73" t="s">
        <v>171</v>
      </c>
      <c r="B73" s="3">
        <v>1</v>
      </c>
      <c r="C73" t="s">
        <v>15</v>
      </c>
      <c r="D73" s="3">
        <v>19</v>
      </c>
      <c r="E73" t="s">
        <v>145</v>
      </c>
      <c r="F73" s="3">
        <v>419</v>
      </c>
      <c r="G73" t="s">
        <v>146</v>
      </c>
      <c r="H73" s="3">
        <v>29</v>
      </c>
      <c r="I73" t="s">
        <v>147</v>
      </c>
      <c r="J73" t="s">
        <v>170</v>
      </c>
      <c r="K73" s="3">
        <v>214</v>
      </c>
      <c r="N73" s="2" t="s">
        <v>29</v>
      </c>
      <c r="O73" s="2" t="s">
        <v>20</v>
      </c>
      <c r="P73" s="2" t="str">
        <f>VLOOKUP(A73,'WB list - June 2019'!$A$1:$F$219,4,FALSE)</f>
        <v>Upper middle income</v>
      </c>
      <c r="Q73" s="2">
        <f t="shared" si="1"/>
        <v>1</v>
      </c>
      <c r="R73" s="2" t="str">
        <f>VLOOKUP(A73,'WB list - June 2019'!$A$1:$F$219,5,FALSE)</f>
        <v>IBRD</v>
      </c>
    </row>
    <row r="74" spans="1:18" x14ac:dyDescent="0.35">
      <c r="A74" t="s">
        <v>173</v>
      </c>
      <c r="B74" s="3">
        <v>1</v>
      </c>
      <c r="C74" t="s">
        <v>15</v>
      </c>
      <c r="D74" s="3">
        <v>19</v>
      </c>
      <c r="E74" t="s">
        <v>145</v>
      </c>
      <c r="F74" s="3">
        <v>419</v>
      </c>
      <c r="G74" t="s">
        <v>146</v>
      </c>
      <c r="H74" s="3">
        <v>29</v>
      </c>
      <c r="I74" t="s">
        <v>147</v>
      </c>
      <c r="J74" t="s">
        <v>172</v>
      </c>
      <c r="K74" s="3">
        <v>308</v>
      </c>
      <c r="N74" s="2" t="s">
        <v>29</v>
      </c>
      <c r="O74" s="2" t="s">
        <v>20</v>
      </c>
      <c r="P74" s="2" t="str">
        <f>VLOOKUP(A74,'WB list - June 2019'!$A$1:$F$219,4,FALSE)</f>
        <v>Upper middle income</v>
      </c>
      <c r="Q74" s="2">
        <f t="shared" si="1"/>
        <v>1</v>
      </c>
      <c r="R74" s="2" t="str">
        <f>VLOOKUP(A74,'WB list - June 2019'!$A$1:$F$219,5,FALSE)</f>
        <v>Blend</v>
      </c>
    </row>
    <row r="75" spans="1:18" x14ac:dyDescent="0.35">
      <c r="A75" t="s">
        <v>175</v>
      </c>
      <c r="B75" s="3">
        <v>1</v>
      </c>
      <c r="C75" t="s">
        <v>15</v>
      </c>
      <c r="D75" s="3">
        <v>19</v>
      </c>
      <c r="E75" t="s">
        <v>145</v>
      </c>
      <c r="F75" s="3">
        <v>419</v>
      </c>
      <c r="G75" t="s">
        <v>146</v>
      </c>
      <c r="H75" s="3">
        <v>29</v>
      </c>
      <c r="I75" t="s">
        <v>147</v>
      </c>
      <c r="J75" t="s">
        <v>174</v>
      </c>
      <c r="K75" s="3">
        <v>312</v>
      </c>
      <c r="O75" s="2" t="s">
        <v>20</v>
      </c>
      <c r="P75" s="2" t="e">
        <f>VLOOKUP(A75,'WB list - June 2019'!$A$1:$F$219,4,FALSE)</f>
        <v>#N/A</v>
      </c>
      <c r="Q75" s="2" t="e">
        <f t="shared" si="1"/>
        <v>#N/A</v>
      </c>
      <c r="R75" s="2" t="e">
        <f>VLOOKUP(A75,'WB list - June 2019'!$A$1:$F$219,5,FALSE)</f>
        <v>#N/A</v>
      </c>
    </row>
    <row r="76" spans="1:18" x14ac:dyDescent="0.35">
      <c r="A76" t="s">
        <v>177</v>
      </c>
      <c r="B76" s="3">
        <v>1</v>
      </c>
      <c r="C76" t="s">
        <v>15</v>
      </c>
      <c r="D76" s="3">
        <v>19</v>
      </c>
      <c r="E76" t="s">
        <v>145</v>
      </c>
      <c r="F76" s="3">
        <v>419</v>
      </c>
      <c r="G76" t="s">
        <v>146</v>
      </c>
      <c r="H76" s="3">
        <v>29</v>
      </c>
      <c r="I76" t="s">
        <v>147</v>
      </c>
      <c r="J76" t="s">
        <v>176</v>
      </c>
      <c r="K76" s="3">
        <v>332</v>
      </c>
      <c r="L76" s="2" t="s">
        <v>29</v>
      </c>
      <c r="N76" s="2" t="s">
        <v>29</v>
      </c>
      <c r="O76" s="2" t="s">
        <v>20</v>
      </c>
      <c r="P76" s="2" t="str">
        <f>VLOOKUP(A76,'WB list - June 2019'!$A$1:$F$219,4,FALSE)</f>
        <v>Low income</v>
      </c>
      <c r="Q76" s="2">
        <f t="shared" si="1"/>
        <v>0</v>
      </c>
      <c r="R76" s="2" t="str">
        <f>VLOOKUP(A76,'WB list - June 2019'!$A$1:$F$219,5,FALSE)</f>
        <v>IDA</v>
      </c>
    </row>
    <row r="77" spans="1:18" x14ac:dyDescent="0.35">
      <c r="A77" t="s">
        <v>179</v>
      </c>
      <c r="B77" s="3">
        <v>1</v>
      </c>
      <c r="C77" t="s">
        <v>15</v>
      </c>
      <c r="D77" s="3">
        <v>19</v>
      </c>
      <c r="E77" t="s">
        <v>145</v>
      </c>
      <c r="F77" s="3">
        <v>419</v>
      </c>
      <c r="G77" t="s">
        <v>146</v>
      </c>
      <c r="H77" s="3">
        <v>29</v>
      </c>
      <c r="I77" t="s">
        <v>147</v>
      </c>
      <c r="J77" t="s">
        <v>178</v>
      </c>
      <c r="K77" s="3">
        <v>388</v>
      </c>
      <c r="N77" s="2" t="s">
        <v>29</v>
      </c>
      <c r="O77" s="2" t="s">
        <v>20</v>
      </c>
      <c r="P77" s="2" t="str">
        <f>VLOOKUP(A77,'WB list - June 2019'!$A$1:$F$219,4,FALSE)</f>
        <v>Upper middle income</v>
      </c>
      <c r="Q77" s="2">
        <f t="shared" si="1"/>
        <v>1</v>
      </c>
      <c r="R77" s="2" t="str">
        <f>VLOOKUP(A77,'WB list - June 2019'!$A$1:$F$219,5,FALSE)</f>
        <v>IBRD</v>
      </c>
    </row>
    <row r="78" spans="1:18" x14ac:dyDescent="0.35">
      <c r="A78" t="s">
        <v>181</v>
      </c>
      <c r="B78" s="3">
        <v>1</v>
      </c>
      <c r="C78" t="s">
        <v>15</v>
      </c>
      <c r="D78" s="3">
        <v>19</v>
      </c>
      <c r="E78" t="s">
        <v>145</v>
      </c>
      <c r="F78" s="3">
        <v>419</v>
      </c>
      <c r="G78" t="s">
        <v>146</v>
      </c>
      <c r="H78" s="3">
        <v>29</v>
      </c>
      <c r="I78" t="s">
        <v>147</v>
      </c>
      <c r="J78" t="s">
        <v>180</v>
      </c>
      <c r="K78" s="3">
        <v>474</v>
      </c>
      <c r="O78" s="2" t="s">
        <v>20</v>
      </c>
      <c r="P78" s="2" t="e">
        <f>VLOOKUP(A78,'WB list - June 2019'!$A$1:$F$219,4,FALSE)</f>
        <v>#N/A</v>
      </c>
      <c r="Q78" s="2" t="e">
        <f t="shared" si="1"/>
        <v>#N/A</v>
      </c>
      <c r="R78" s="2" t="e">
        <f>VLOOKUP(A78,'WB list - June 2019'!$A$1:$F$219,5,FALSE)</f>
        <v>#N/A</v>
      </c>
    </row>
    <row r="79" spans="1:18" x14ac:dyDescent="0.35">
      <c r="A79" t="s">
        <v>183</v>
      </c>
      <c r="B79" s="3">
        <v>1</v>
      </c>
      <c r="C79" t="s">
        <v>15</v>
      </c>
      <c r="D79" s="3">
        <v>19</v>
      </c>
      <c r="E79" t="s">
        <v>145</v>
      </c>
      <c r="F79" s="3">
        <v>419</v>
      </c>
      <c r="G79" t="s">
        <v>146</v>
      </c>
      <c r="H79" s="3">
        <v>29</v>
      </c>
      <c r="I79" t="s">
        <v>147</v>
      </c>
      <c r="J79" t="s">
        <v>182</v>
      </c>
      <c r="K79" s="3">
        <v>500</v>
      </c>
      <c r="N79" s="2" t="s">
        <v>29</v>
      </c>
      <c r="O79" s="2" t="s">
        <v>20</v>
      </c>
      <c r="P79" s="2" t="e">
        <f>VLOOKUP(A79,'WB list - June 2019'!$A$1:$F$219,4,FALSE)</f>
        <v>#N/A</v>
      </c>
      <c r="Q79" s="2" t="e">
        <f t="shared" si="1"/>
        <v>#N/A</v>
      </c>
      <c r="R79" s="2" t="e">
        <f>VLOOKUP(A79,'WB list - June 2019'!$A$1:$F$219,5,FALSE)</f>
        <v>#N/A</v>
      </c>
    </row>
    <row r="80" spans="1:18" x14ac:dyDescent="0.35">
      <c r="A80" t="s">
        <v>185</v>
      </c>
      <c r="B80" s="3">
        <v>1</v>
      </c>
      <c r="C80" t="s">
        <v>15</v>
      </c>
      <c r="D80" s="3">
        <v>19</v>
      </c>
      <c r="E80" t="s">
        <v>145</v>
      </c>
      <c r="F80" s="3">
        <v>419</v>
      </c>
      <c r="G80" t="s">
        <v>146</v>
      </c>
      <c r="H80" s="3">
        <v>29</v>
      </c>
      <c r="I80" t="s">
        <v>147</v>
      </c>
      <c r="J80" t="s">
        <v>184</v>
      </c>
      <c r="K80" s="3">
        <v>630</v>
      </c>
      <c r="N80" s="2" t="s">
        <v>29</v>
      </c>
      <c r="O80" s="2" t="s">
        <v>20</v>
      </c>
      <c r="P80" s="2" t="str">
        <f>VLOOKUP(A80,'WB list - June 2019'!$A$1:$F$219,4,FALSE)</f>
        <v>High income</v>
      </c>
      <c r="Q80" s="2">
        <f t="shared" si="1"/>
        <v>0</v>
      </c>
      <c r="R80" s="2" t="str">
        <f>VLOOKUP(A80,'WB list - June 2019'!$A$1:$F$219,5,FALSE)</f>
        <v>..</v>
      </c>
    </row>
    <row r="81" spans="1:18" x14ac:dyDescent="0.35">
      <c r="A81" t="s">
        <v>187</v>
      </c>
      <c r="B81" s="3">
        <v>1</v>
      </c>
      <c r="C81" t="s">
        <v>15</v>
      </c>
      <c r="D81" s="3">
        <v>19</v>
      </c>
      <c r="E81" t="s">
        <v>145</v>
      </c>
      <c r="F81" s="3">
        <v>419</v>
      </c>
      <c r="G81" t="s">
        <v>146</v>
      </c>
      <c r="H81" s="3">
        <v>29</v>
      </c>
      <c r="I81" t="s">
        <v>147</v>
      </c>
      <c r="J81" t="s">
        <v>186</v>
      </c>
      <c r="K81" s="3">
        <v>652</v>
      </c>
      <c r="O81" s="2" t="s">
        <v>20</v>
      </c>
      <c r="P81" s="2" t="e">
        <f>VLOOKUP(A81,'WB list - June 2019'!$A$1:$F$219,4,FALSE)</f>
        <v>#N/A</v>
      </c>
      <c r="Q81" s="2" t="e">
        <f t="shared" si="1"/>
        <v>#N/A</v>
      </c>
      <c r="R81" s="2" t="e">
        <f>VLOOKUP(A81,'WB list - June 2019'!$A$1:$F$219,5,FALSE)</f>
        <v>#N/A</v>
      </c>
    </row>
    <row r="82" spans="1:18" x14ac:dyDescent="0.35">
      <c r="A82" t="s">
        <v>189</v>
      </c>
      <c r="B82" s="3">
        <v>1</v>
      </c>
      <c r="C82" t="s">
        <v>15</v>
      </c>
      <c r="D82" s="3">
        <v>19</v>
      </c>
      <c r="E82" t="s">
        <v>145</v>
      </c>
      <c r="F82" s="3">
        <v>419</v>
      </c>
      <c r="G82" t="s">
        <v>146</v>
      </c>
      <c r="H82" s="3">
        <v>29</v>
      </c>
      <c r="I82" t="s">
        <v>147</v>
      </c>
      <c r="J82" t="s">
        <v>188</v>
      </c>
      <c r="K82" s="3">
        <v>659</v>
      </c>
      <c r="N82" s="2" t="s">
        <v>29</v>
      </c>
      <c r="O82" s="2" t="s">
        <v>20</v>
      </c>
      <c r="P82" s="2" t="str">
        <f>VLOOKUP(A82,'WB list - June 2019'!$A$1:$F$219,4,FALSE)</f>
        <v>High income</v>
      </c>
      <c r="Q82" s="2">
        <f t="shared" si="1"/>
        <v>0</v>
      </c>
      <c r="R82" s="2" t="str">
        <f>VLOOKUP(A82,'WB list - June 2019'!$A$1:$F$219,5,FALSE)</f>
        <v>IBRD</v>
      </c>
    </row>
    <row r="83" spans="1:18" x14ac:dyDescent="0.35">
      <c r="A83" t="s">
        <v>191</v>
      </c>
      <c r="B83" s="3">
        <v>1</v>
      </c>
      <c r="C83" t="s">
        <v>15</v>
      </c>
      <c r="D83" s="3">
        <v>19</v>
      </c>
      <c r="E83" t="s">
        <v>145</v>
      </c>
      <c r="F83" s="3">
        <v>419</v>
      </c>
      <c r="G83" t="s">
        <v>146</v>
      </c>
      <c r="H83" s="3">
        <v>29</v>
      </c>
      <c r="I83" t="s">
        <v>147</v>
      </c>
      <c r="J83" t="s">
        <v>190</v>
      </c>
      <c r="K83" s="3">
        <v>662</v>
      </c>
      <c r="N83" s="2" t="s">
        <v>29</v>
      </c>
      <c r="O83" s="2" t="s">
        <v>20</v>
      </c>
      <c r="P83" s="2" t="str">
        <f>VLOOKUP(A83,'WB list - June 2019'!$A$1:$F$219,4,FALSE)</f>
        <v>Upper middle income</v>
      </c>
      <c r="Q83" s="2">
        <f t="shared" si="1"/>
        <v>1</v>
      </c>
      <c r="R83" s="2" t="str">
        <f>VLOOKUP(A83,'WB list - June 2019'!$A$1:$F$219,5,FALSE)</f>
        <v>Blend</v>
      </c>
    </row>
    <row r="84" spans="1:18" x14ac:dyDescent="0.35">
      <c r="A84" t="s">
        <v>193</v>
      </c>
      <c r="B84" s="3">
        <v>1</v>
      </c>
      <c r="C84" t="s">
        <v>15</v>
      </c>
      <c r="D84" s="3">
        <v>19</v>
      </c>
      <c r="E84" t="s">
        <v>145</v>
      </c>
      <c r="F84" s="3">
        <v>419</v>
      </c>
      <c r="G84" t="s">
        <v>146</v>
      </c>
      <c r="H84" s="3">
        <v>29</v>
      </c>
      <c r="I84" t="s">
        <v>147</v>
      </c>
      <c r="J84" t="s">
        <v>192</v>
      </c>
      <c r="K84" s="3">
        <v>663</v>
      </c>
      <c r="O84" s="2" t="s">
        <v>20</v>
      </c>
      <c r="P84" s="2" t="str">
        <f>VLOOKUP(A84,'WB list - June 2019'!$A$1:$F$219,4,FALSE)</f>
        <v>High income</v>
      </c>
      <c r="Q84" s="2">
        <f t="shared" si="1"/>
        <v>0</v>
      </c>
      <c r="R84" s="2" t="str">
        <f>VLOOKUP(A84,'WB list - June 2019'!$A$1:$F$219,5,FALSE)</f>
        <v>..</v>
      </c>
    </row>
    <row r="85" spans="1:18" x14ac:dyDescent="0.35">
      <c r="A85" t="s">
        <v>195</v>
      </c>
      <c r="B85" s="3">
        <v>1</v>
      </c>
      <c r="C85" t="s">
        <v>15</v>
      </c>
      <c r="D85" s="3">
        <v>19</v>
      </c>
      <c r="E85" t="s">
        <v>145</v>
      </c>
      <c r="F85" s="3">
        <v>419</v>
      </c>
      <c r="G85" t="s">
        <v>146</v>
      </c>
      <c r="H85" s="3">
        <v>29</v>
      </c>
      <c r="I85" t="s">
        <v>147</v>
      </c>
      <c r="J85" t="s">
        <v>194</v>
      </c>
      <c r="K85" s="3">
        <v>670</v>
      </c>
      <c r="N85" s="2" t="s">
        <v>29</v>
      </c>
      <c r="O85" s="2" t="s">
        <v>20</v>
      </c>
      <c r="P85" s="2" t="str">
        <f>VLOOKUP(A85,'WB list - June 2019'!$A$1:$F$219,4,FALSE)</f>
        <v>Upper middle income</v>
      </c>
      <c r="Q85" s="2">
        <f t="shared" si="1"/>
        <v>1</v>
      </c>
      <c r="R85" s="2" t="str">
        <f>VLOOKUP(A85,'WB list - June 2019'!$A$1:$F$219,5,FALSE)</f>
        <v>Blend</v>
      </c>
    </row>
    <row r="86" spans="1:18" x14ac:dyDescent="0.35">
      <c r="A86" t="s">
        <v>197</v>
      </c>
      <c r="B86" s="3">
        <v>1</v>
      </c>
      <c r="C86" t="s">
        <v>15</v>
      </c>
      <c r="D86" s="3">
        <v>19</v>
      </c>
      <c r="E86" t="s">
        <v>145</v>
      </c>
      <c r="F86" s="3">
        <v>419</v>
      </c>
      <c r="G86" t="s">
        <v>146</v>
      </c>
      <c r="H86" s="3">
        <v>29</v>
      </c>
      <c r="I86" t="s">
        <v>147</v>
      </c>
      <c r="J86" t="s">
        <v>196</v>
      </c>
      <c r="K86" s="3">
        <v>534</v>
      </c>
      <c r="N86" s="2" t="s">
        <v>29</v>
      </c>
      <c r="O86" s="2" t="s">
        <v>20</v>
      </c>
      <c r="P86" s="2" t="str">
        <f>VLOOKUP(A86,'WB list - June 2019'!$A$1:$F$219,4,FALSE)</f>
        <v>High income</v>
      </c>
      <c r="Q86" s="2">
        <f t="shared" si="1"/>
        <v>0</v>
      </c>
      <c r="R86" s="2" t="str">
        <f>VLOOKUP(A86,'WB list - June 2019'!$A$1:$F$219,5,FALSE)</f>
        <v>..</v>
      </c>
    </row>
    <row r="87" spans="1:18" x14ac:dyDescent="0.35">
      <c r="A87" t="s">
        <v>199</v>
      </c>
      <c r="B87" s="3">
        <v>1</v>
      </c>
      <c r="C87" t="s">
        <v>15</v>
      </c>
      <c r="D87" s="3">
        <v>19</v>
      </c>
      <c r="E87" t="s">
        <v>145</v>
      </c>
      <c r="F87" s="3">
        <v>419</v>
      </c>
      <c r="G87" t="s">
        <v>146</v>
      </c>
      <c r="H87" s="3">
        <v>29</v>
      </c>
      <c r="I87" t="s">
        <v>147</v>
      </c>
      <c r="J87" t="s">
        <v>198</v>
      </c>
      <c r="K87" s="3">
        <v>780</v>
      </c>
      <c r="N87" s="2" t="s">
        <v>29</v>
      </c>
      <c r="O87" s="2" t="s">
        <v>20</v>
      </c>
      <c r="P87" s="2" t="str">
        <f>VLOOKUP(A87,'WB list - June 2019'!$A$1:$F$219,4,FALSE)</f>
        <v>High income</v>
      </c>
      <c r="Q87" s="2">
        <f t="shared" si="1"/>
        <v>0</v>
      </c>
      <c r="R87" s="2" t="str">
        <f>VLOOKUP(A87,'WB list - June 2019'!$A$1:$F$219,5,FALSE)</f>
        <v>IBRD</v>
      </c>
    </row>
    <row r="88" spans="1:18" x14ac:dyDescent="0.35">
      <c r="A88" t="s">
        <v>201</v>
      </c>
      <c r="B88" s="3">
        <v>1</v>
      </c>
      <c r="C88" t="s">
        <v>15</v>
      </c>
      <c r="D88" s="3">
        <v>19</v>
      </c>
      <c r="E88" t="s">
        <v>145</v>
      </c>
      <c r="F88" s="3">
        <v>419</v>
      </c>
      <c r="G88" t="s">
        <v>146</v>
      </c>
      <c r="H88" s="3">
        <v>29</v>
      </c>
      <c r="I88" t="s">
        <v>147</v>
      </c>
      <c r="J88" t="s">
        <v>200</v>
      </c>
      <c r="K88" s="3">
        <v>796</v>
      </c>
      <c r="O88" s="2" t="s">
        <v>20</v>
      </c>
      <c r="P88" s="2" t="str">
        <f>VLOOKUP(A88,'WB list - June 2019'!$A$1:$F$219,4,FALSE)</f>
        <v>High income</v>
      </c>
      <c r="Q88" s="2">
        <f t="shared" si="1"/>
        <v>0</v>
      </c>
      <c r="R88" s="2" t="str">
        <f>VLOOKUP(A88,'WB list - June 2019'!$A$1:$F$219,5,FALSE)</f>
        <v>..</v>
      </c>
    </row>
    <row r="89" spans="1:18" x14ac:dyDescent="0.35">
      <c r="A89" t="s">
        <v>203</v>
      </c>
      <c r="B89" s="3">
        <v>1</v>
      </c>
      <c r="C89" t="s">
        <v>15</v>
      </c>
      <c r="D89" s="3">
        <v>19</v>
      </c>
      <c r="E89" t="s">
        <v>145</v>
      </c>
      <c r="F89" s="3">
        <v>419</v>
      </c>
      <c r="G89" t="s">
        <v>146</v>
      </c>
      <c r="H89" s="3">
        <v>29</v>
      </c>
      <c r="I89" t="s">
        <v>147</v>
      </c>
      <c r="J89" t="s">
        <v>202</v>
      </c>
      <c r="K89" s="3">
        <v>850</v>
      </c>
      <c r="N89" s="2" t="s">
        <v>29</v>
      </c>
      <c r="O89" s="2" t="s">
        <v>20</v>
      </c>
      <c r="P89" s="2" t="str">
        <f>VLOOKUP(A89,'WB list - June 2019'!$A$1:$F$219,4,FALSE)</f>
        <v>High income</v>
      </c>
      <c r="Q89" s="2">
        <f t="shared" si="1"/>
        <v>0</v>
      </c>
      <c r="R89" s="2" t="str">
        <f>VLOOKUP(A89,'WB list - June 2019'!$A$1:$F$219,5,FALSE)</f>
        <v>..</v>
      </c>
    </row>
    <row r="90" spans="1:18" x14ac:dyDescent="0.35">
      <c r="A90" t="s">
        <v>206</v>
      </c>
      <c r="B90" s="3">
        <v>1</v>
      </c>
      <c r="C90" t="s">
        <v>15</v>
      </c>
      <c r="D90" s="3">
        <v>19</v>
      </c>
      <c r="E90" t="s">
        <v>145</v>
      </c>
      <c r="F90" s="3">
        <v>419</v>
      </c>
      <c r="G90" t="s">
        <v>146</v>
      </c>
      <c r="H90" s="3">
        <v>13</v>
      </c>
      <c r="I90" t="s">
        <v>204</v>
      </c>
      <c r="J90" t="s">
        <v>205</v>
      </c>
      <c r="K90" s="3">
        <v>84</v>
      </c>
      <c r="N90" s="2" t="s">
        <v>29</v>
      </c>
      <c r="O90" s="2" t="s">
        <v>20</v>
      </c>
      <c r="P90" s="2" t="str">
        <f>VLOOKUP(A90,'WB list - June 2019'!$A$1:$F$219,4,FALSE)</f>
        <v>Upper middle income</v>
      </c>
      <c r="Q90" s="2">
        <f t="shared" si="1"/>
        <v>1</v>
      </c>
      <c r="R90" s="2" t="str">
        <f>VLOOKUP(A90,'WB list - June 2019'!$A$1:$F$219,5,FALSE)</f>
        <v>IBRD</v>
      </c>
    </row>
    <row r="91" spans="1:18" x14ac:dyDescent="0.35">
      <c r="A91" t="s">
        <v>208</v>
      </c>
      <c r="B91" s="3">
        <v>1</v>
      </c>
      <c r="C91" t="s">
        <v>15</v>
      </c>
      <c r="D91" s="3">
        <v>19</v>
      </c>
      <c r="E91" t="s">
        <v>145</v>
      </c>
      <c r="F91" s="3">
        <v>419</v>
      </c>
      <c r="G91" t="s">
        <v>146</v>
      </c>
      <c r="H91" s="3">
        <v>13</v>
      </c>
      <c r="I91" t="s">
        <v>204</v>
      </c>
      <c r="J91" t="s">
        <v>207</v>
      </c>
      <c r="K91" s="3">
        <v>188</v>
      </c>
      <c r="O91" s="2" t="s">
        <v>20</v>
      </c>
      <c r="P91" s="2" t="str">
        <f>VLOOKUP(A91,'WB list - June 2019'!$A$1:$F$219,4,FALSE)</f>
        <v>Upper middle income</v>
      </c>
      <c r="Q91" s="2">
        <f t="shared" si="1"/>
        <v>1</v>
      </c>
      <c r="R91" s="2" t="str">
        <f>VLOOKUP(A91,'WB list - June 2019'!$A$1:$F$219,5,FALSE)</f>
        <v>IBRD</v>
      </c>
    </row>
    <row r="92" spans="1:18" x14ac:dyDescent="0.35">
      <c r="A92" t="s">
        <v>210</v>
      </c>
      <c r="B92" s="3">
        <v>1</v>
      </c>
      <c r="C92" t="s">
        <v>15</v>
      </c>
      <c r="D92" s="3">
        <v>19</v>
      </c>
      <c r="E92" t="s">
        <v>145</v>
      </c>
      <c r="F92" s="3">
        <v>419</v>
      </c>
      <c r="G92" t="s">
        <v>146</v>
      </c>
      <c r="H92" s="3">
        <v>13</v>
      </c>
      <c r="I92" t="s">
        <v>204</v>
      </c>
      <c r="J92" t="s">
        <v>209</v>
      </c>
      <c r="K92" s="3">
        <v>222</v>
      </c>
      <c r="O92" s="2" t="s">
        <v>20</v>
      </c>
      <c r="P92" s="2" t="str">
        <f>VLOOKUP(A92,'WB list - June 2019'!$A$1:$F$219,4,FALSE)</f>
        <v>Lower middle income</v>
      </c>
      <c r="Q92" s="2">
        <f t="shared" si="1"/>
        <v>1</v>
      </c>
      <c r="R92" s="2" t="str">
        <f>VLOOKUP(A92,'WB list - June 2019'!$A$1:$F$219,5,FALSE)</f>
        <v>IBRD</v>
      </c>
    </row>
    <row r="93" spans="1:18" x14ac:dyDescent="0.35">
      <c r="A93" t="s">
        <v>212</v>
      </c>
      <c r="B93" s="3">
        <v>1</v>
      </c>
      <c r="C93" t="s">
        <v>15</v>
      </c>
      <c r="D93" s="3">
        <v>19</v>
      </c>
      <c r="E93" t="s">
        <v>145</v>
      </c>
      <c r="F93" s="3">
        <v>419</v>
      </c>
      <c r="G93" t="s">
        <v>146</v>
      </c>
      <c r="H93" s="3">
        <v>13</v>
      </c>
      <c r="I93" t="s">
        <v>204</v>
      </c>
      <c r="J93" t="s">
        <v>211</v>
      </c>
      <c r="K93" s="3">
        <v>320</v>
      </c>
      <c r="O93" s="2" t="s">
        <v>20</v>
      </c>
      <c r="P93" s="2" t="str">
        <f>VLOOKUP(A93,'WB list - June 2019'!$A$1:$F$219,4,FALSE)</f>
        <v>Upper middle income</v>
      </c>
      <c r="Q93" s="2">
        <f t="shared" si="1"/>
        <v>1</v>
      </c>
      <c r="R93" s="2" t="str">
        <f>VLOOKUP(A93,'WB list - June 2019'!$A$1:$F$219,5,FALSE)</f>
        <v>IBRD</v>
      </c>
    </row>
    <row r="94" spans="1:18" x14ac:dyDescent="0.35">
      <c r="A94" t="s">
        <v>214</v>
      </c>
      <c r="B94" s="3">
        <v>1</v>
      </c>
      <c r="C94" t="s">
        <v>15</v>
      </c>
      <c r="D94" s="3">
        <v>19</v>
      </c>
      <c r="E94" t="s">
        <v>145</v>
      </c>
      <c r="F94" s="3">
        <v>419</v>
      </c>
      <c r="G94" t="s">
        <v>146</v>
      </c>
      <c r="H94" s="3">
        <v>13</v>
      </c>
      <c r="I94" t="s">
        <v>204</v>
      </c>
      <c r="J94" t="s">
        <v>213</v>
      </c>
      <c r="K94" s="3">
        <v>340</v>
      </c>
      <c r="O94" s="2" t="s">
        <v>20</v>
      </c>
      <c r="P94" s="2" t="str">
        <f>VLOOKUP(A94,'WB list - June 2019'!$A$1:$F$219,4,FALSE)</f>
        <v>Lower middle income</v>
      </c>
      <c r="Q94" s="2">
        <f t="shared" si="1"/>
        <v>1</v>
      </c>
      <c r="R94" s="2" t="str">
        <f>VLOOKUP(A94,'WB list - June 2019'!$A$1:$F$219,5,FALSE)</f>
        <v>IDA</v>
      </c>
    </row>
    <row r="95" spans="1:18" x14ac:dyDescent="0.35">
      <c r="A95" t="s">
        <v>216</v>
      </c>
      <c r="B95" s="3">
        <v>1</v>
      </c>
      <c r="C95" t="s">
        <v>15</v>
      </c>
      <c r="D95" s="3">
        <v>19</v>
      </c>
      <c r="E95" t="s">
        <v>145</v>
      </c>
      <c r="F95" s="3">
        <v>419</v>
      </c>
      <c r="G95" t="s">
        <v>146</v>
      </c>
      <c r="H95" s="3">
        <v>13</v>
      </c>
      <c r="I95" t="s">
        <v>204</v>
      </c>
      <c r="J95" t="s">
        <v>215</v>
      </c>
      <c r="K95" s="3">
        <v>484</v>
      </c>
      <c r="O95" s="2" t="s">
        <v>20</v>
      </c>
      <c r="P95" s="2" t="str">
        <f>VLOOKUP(A95,'WB list - June 2019'!$A$1:$F$219,4,FALSE)</f>
        <v>Upper middle income</v>
      </c>
      <c r="Q95" s="2">
        <f t="shared" si="1"/>
        <v>1</v>
      </c>
      <c r="R95" s="2" t="str">
        <f>VLOOKUP(A95,'WB list - June 2019'!$A$1:$F$219,5,FALSE)</f>
        <v>IBRD</v>
      </c>
    </row>
    <row r="96" spans="1:18" x14ac:dyDescent="0.35">
      <c r="A96" t="s">
        <v>218</v>
      </c>
      <c r="B96" s="3">
        <v>1</v>
      </c>
      <c r="C96" t="s">
        <v>15</v>
      </c>
      <c r="D96" s="3">
        <v>19</v>
      </c>
      <c r="E96" t="s">
        <v>145</v>
      </c>
      <c r="F96" s="3">
        <v>419</v>
      </c>
      <c r="G96" t="s">
        <v>146</v>
      </c>
      <c r="H96" s="3">
        <v>13</v>
      </c>
      <c r="I96" t="s">
        <v>204</v>
      </c>
      <c r="J96" t="s">
        <v>217</v>
      </c>
      <c r="K96" s="3">
        <v>558</v>
      </c>
      <c r="O96" s="2" t="s">
        <v>20</v>
      </c>
      <c r="P96" s="2" t="str">
        <f>VLOOKUP(A96,'WB list - June 2019'!$A$1:$F$219,4,FALSE)</f>
        <v>Lower middle income</v>
      </c>
      <c r="Q96" s="2">
        <f t="shared" si="1"/>
        <v>1</v>
      </c>
      <c r="R96" s="2" t="str">
        <f>VLOOKUP(A96,'WB list - June 2019'!$A$1:$F$219,5,FALSE)</f>
        <v>IDA</v>
      </c>
    </row>
    <row r="97" spans="1:18" x14ac:dyDescent="0.35">
      <c r="A97" t="s">
        <v>220</v>
      </c>
      <c r="B97" s="3">
        <v>1</v>
      </c>
      <c r="C97" t="s">
        <v>15</v>
      </c>
      <c r="D97" s="3">
        <v>19</v>
      </c>
      <c r="E97" t="s">
        <v>145</v>
      </c>
      <c r="F97" s="3">
        <v>419</v>
      </c>
      <c r="G97" t="s">
        <v>146</v>
      </c>
      <c r="H97" s="3">
        <v>13</v>
      </c>
      <c r="I97" t="s">
        <v>204</v>
      </c>
      <c r="J97" t="s">
        <v>219</v>
      </c>
      <c r="K97" s="3">
        <v>591</v>
      </c>
      <c r="O97" s="2" t="s">
        <v>20</v>
      </c>
      <c r="P97" s="2" t="str">
        <f>VLOOKUP(A97,'WB list - June 2019'!$A$1:$F$219,4,FALSE)</f>
        <v>High income</v>
      </c>
      <c r="Q97" s="2">
        <f t="shared" si="1"/>
        <v>0</v>
      </c>
      <c r="R97" s="2" t="str">
        <f>VLOOKUP(A97,'WB list - June 2019'!$A$1:$F$219,5,FALSE)</f>
        <v>IBRD</v>
      </c>
    </row>
    <row r="98" spans="1:18" x14ac:dyDescent="0.35">
      <c r="A98" t="s">
        <v>223</v>
      </c>
      <c r="B98" s="3">
        <v>1</v>
      </c>
      <c r="C98" t="s">
        <v>15</v>
      </c>
      <c r="D98" s="3">
        <v>19</v>
      </c>
      <c r="E98" t="s">
        <v>145</v>
      </c>
      <c r="F98" s="3">
        <v>419</v>
      </c>
      <c r="G98" t="s">
        <v>146</v>
      </c>
      <c r="H98" s="3">
        <v>5</v>
      </c>
      <c r="I98" t="s">
        <v>221</v>
      </c>
      <c r="J98" t="s">
        <v>222</v>
      </c>
      <c r="K98" s="3">
        <v>32</v>
      </c>
      <c r="O98" s="2" t="s">
        <v>20</v>
      </c>
      <c r="P98" s="2" t="str">
        <f>VLOOKUP(A98,'WB list - June 2019'!$A$1:$F$219,4,FALSE)</f>
        <v>Upper middle income</v>
      </c>
      <c r="Q98" s="2">
        <f t="shared" si="1"/>
        <v>1</v>
      </c>
      <c r="R98" s="2" t="str">
        <f>VLOOKUP(A98,'WB list - June 2019'!$A$1:$F$219,5,FALSE)</f>
        <v>IBRD</v>
      </c>
    </row>
    <row r="99" spans="1:18" x14ac:dyDescent="0.35">
      <c r="A99" t="s">
        <v>225</v>
      </c>
      <c r="B99" s="3">
        <v>1</v>
      </c>
      <c r="C99" t="s">
        <v>15</v>
      </c>
      <c r="D99" s="3">
        <v>19</v>
      </c>
      <c r="E99" t="s">
        <v>145</v>
      </c>
      <c r="F99" s="3">
        <v>419</v>
      </c>
      <c r="G99" t="s">
        <v>146</v>
      </c>
      <c r="H99" s="3">
        <v>5</v>
      </c>
      <c r="I99" t="s">
        <v>221</v>
      </c>
      <c r="J99" t="s">
        <v>224</v>
      </c>
      <c r="K99" s="3">
        <v>68</v>
      </c>
      <c r="M99" s="2" t="s">
        <v>29</v>
      </c>
      <c r="O99" s="2" t="s">
        <v>20</v>
      </c>
      <c r="P99" s="2" t="str">
        <f>VLOOKUP(A99,'WB list - June 2019'!$A$1:$F$219,4,FALSE)</f>
        <v>Lower middle income</v>
      </c>
      <c r="Q99" s="2">
        <f t="shared" si="1"/>
        <v>1</v>
      </c>
      <c r="R99" s="2" t="str">
        <f>VLOOKUP(A99,'WB list - June 2019'!$A$1:$F$219,5,FALSE)</f>
        <v>IBRD</v>
      </c>
    </row>
    <row r="100" spans="1:18" x14ac:dyDescent="0.35">
      <c r="A100" t="s">
        <v>227</v>
      </c>
      <c r="B100" s="3">
        <v>1</v>
      </c>
      <c r="C100" t="s">
        <v>15</v>
      </c>
      <c r="D100" s="3">
        <v>19</v>
      </c>
      <c r="E100" t="s">
        <v>145</v>
      </c>
      <c r="F100" s="3">
        <v>419</v>
      </c>
      <c r="G100" t="s">
        <v>146</v>
      </c>
      <c r="H100" s="3">
        <v>5</v>
      </c>
      <c r="I100" t="s">
        <v>221</v>
      </c>
      <c r="J100" t="s">
        <v>226</v>
      </c>
      <c r="K100" s="3">
        <v>74</v>
      </c>
      <c r="O100" s="2" t="s">
        <v>20</v>
      </c>
      <c r="P100" s="2" t="e">
        <f>VLOOKUP(A100,'WB list - June 2019'!$A$1:$F$219,4,FALSE)</f>
        <v>#N/A</v>
      </c>
      <c r="Q100" s="2" t="e">
        <f t="shared" si="1"/>
        <v>#N/A</v>
      </c>
      <c r="R100" s="2" t="e">
        <f>VLOOKUP(A100,'WB list - June 2019'!$A$1:$F$219,5,FALSE)</f>
        <v>#N/A</v>
      </c>
    </row>
    <row r="101" spans="1:18" x14ac:dyDescent="0.35">
      <c r="A101" t="s">
        <v>229</v>
      </c>
      <c r="B101" s="3">
        <v>1</v>
      </c>
      <c r="C101" t="s">
        <v>15</v>
      </c>
      <c r="D101" s="3">
        <v>19</v>
      </c>
      <c r="E101" t="s">
        <v>145</v>
      </c>
      <c r="F101" s="3">
        <v>419</v>
      </c>
      <c r="G101" t="s">
        <v>146</v>
      </c>
      <c r="H101" s="3">
        <v>5</v>
      </c>
      <c r="I101" t="s">
        <v>221</v>
      </c>
      <c r="J101" t="s">
        <v>228</v>
      </c>
      <c r="K101" s="3">
        <v>76</v>
      </c>
      <c r="O101" s="2" t="s">
        <v>20</v>
      </c>
      <c r="P101" s="2" t="str">
        <f>VLOOKUP(A101,'WB list - June 2019'!$A$1:$F$219,4,FALSE)</f>
        <v>Upper middle income</v>
      </c>
      <c r="Q101" s="2">
        <f t="shared" si="1"/>
        <v>1</v>
      </c>
      <c r="R101" s="2" t="str">
        <f>VLOOKUP(A101,'WB list - June 2019'!$A$1:$F$219,5,FALSE)</f>
        <v>IBRD</v>
      </c>
    </row>
    <row r="102" spans="1:18" x14ac:dyDescent="0.35">
      <c r="A102" t="s">
        <v>231</v>
      </c>
      <c r="B102" s="3">
        <v>1</v>
      </c>
      <c r="C102" t="s">
        <v>15</v>
      </c>
      <c r="D102" s="3">
        <v>19</v>
      </c>
      <c r="E102" t="s">
        <v>145</v>
      </c>
      <c r="F102" s="3">
        <v>419</v>
      </c>
      <c r="G102" t="s">
        <v>146</v>
      </c>
      <c r="H102" s="3">
        <v>5</v>
      </c>
      <c r="I102" t="s">
        <v>221</v>
      </c>
      <c r="J102" t="s">
        <v>230</v>
      </c>
      <c r="K102" s="3">
        <v>152</v>
      </c>
      <c r="O102" s="2" t="s">
        <v>20</v>
      </c>
      <c r="P102" s="2" t="str">
        <f>VLOOKUP(A102,'WB list - June 2019'!$A$1:$F$219,4,FALSE)</f>
        <v>High income</v>
      </c>
      <c r="Q102" s="2">
        <f t="shared" si="1"/>
        <v>0</v>
      </c>
      <c r="R102" s="2" t="str">
        <f>VLOOKUP(A102,'WB list - June 2019'!$A$1:$F$219,5,FALSE)</f>
        <v>IBRD</v>
      </c>
    </row>
    <row r="103" spans="1:18" x14ac:dyDescent="0.35">
      <c r="A103" t="s">
        <v>233</v>
      </c>
      <c r="B103" s="3">
        <v>1</v>
      </c>
      <c r="C103" t="s">
        <v>15</v>
      </c>
      <c r="D103" s="3">
        <v>19</v>
      </c>
      <c r="E103" t="s">
        <v>145</v>
      </c>
      <c r="F103" s="3">
        <v>419</v>
      </c>
      <c r="G103" t="s">
        <v>146</v>
      </c>
      <c r="H103" s="3">
        <v>5</v>
      </c>
      <c r="I103" t="s">
        <v>221</v>
      </c>
      <c r="J103" t="s">
        <v>232</v>
      </c>
      <c r="K103" s="3">
        <v>170</v>
      </c>
      <c r="O103" s="2" t="s">
        <v>20</v>
      </c>
      <c r="P103" s="2" t="str">
        <f>VLOOKUP(A103,'WB list - June 2019'!$A$1:$F$219,4,FALSE)</f>
        <v>Upper middle income</v>
      </c>
      <c r="Q103" s="2">
        <f t="shared" si="1"/>
        <v>1</v>
      </c>
      <c r="R103" s="2" t="str">
        <f>VLOOKUP(A103,'WB list - June 2019'!$A$1:$F$219,5,FALSE)</f>
        <v>IBRD</v>
      </c>
    </row>
    <row r="104" spans="1:18" x14ac:dyDescent="0.35">
      <c r="A104" t="s">
        <v>235</v>
      </c>
      <c r="B104" s="3">
        <v>1</v>
      </c>
      <c r="C104" t="s">
        <v>15</v>
      </c>
      <c r="D104" s="3">
        <v>19</v>
      </c>
      <c r="E104" t="s">
        <v>145</v>
      </c>
      <c r="F104" s="3">
        <v>419</v>
      </c>
      <c r="G104" t="s">
        <v>146</v>
      </c>
      <c r="H104" s="3">
        <v>5</v>
      </c>
      <c r="I104" t="s">
        <v>221</v>
      </c>
      <c r="J104" t="s">
        <v>234</v>
      </c>
      <c r="K104" s="3">
        <v>218</v>
      </c>
      <c r="O104" s="2" t="s">
        <v>20</v>
      </c>
      <c r="P104" s="2" t="str">
        <f>VLOOKUP(A104,'WB list - June 2019'!$A$1:$F$219,4,FALSE)</f>
        <v>Upper middle income</v>
      </c>
      <c r="Q104" s="2">
        <f t="shared" si="1"/>
        <v>1</v>
      </c>
      <c r="R104" s="2" t="str">
        <f>VLOOKUP(A104,'WB list - June 2019'!$A$1:$F$219,5,FALSE)</f>
        <v>IBRD</v>
      </c>
    </row>
    <row r="105" spans="1:18" x14ac:dyDescent="0.35">
      <c r="A105" t="s">
        <v>237</v>
      </c>
      <c r="B105" s="3">
        <v>1</v>
      </c>
      <c r="C105" t="s">
        <v>15</v>
      </c>
      <c r="D105" s="3">
        <v>19</v>
      </c>
      <c r="E105" t="s">
        <v>145</v>
      </c>
      <c r="F105" s="3">
        <v>419</v>
      </c>
      <c r="G105" t="s">
        <v>146</v>
      </c>
      <c r="H105" s="3">
        <v>5</v>
      </c>
      <c r="I105" t="s">
        <v>221</v>
      </c>
      <c r="J105" t="s">
        <v>236</v>
      </c>
      <c r="K105" s="3">
        <v>238</v>
      </c>
      <c r="O105" s="2" t="s">
        <v>20</v>
      </c>
      <c r="P105" s="2" t="e">
        <f>VLOOKUP(A105,'WB list - June 2019'!$A$1:$F$219,4,FALSE)</f>
        <v>#N/A</v>
      </c>
      <c r="Q105" s="2" t="e">
        <f t="shared" si="1"/>
        <v>#N/A</v>
      </c>
      <c r="R105" s="2" t="e">
        <f>VLOOKUP(A105,'WB list - June 2019'!$A$1:$F$219,5,FALSE)</f>
        <v>#N/A</v>
      </c>
    </row>
    <row r="106" spans="1:18" x14ac:dyDescent="0.35">
      <c r="A106" t="s">
        <v>239</v>
      </c>
      <c r="B106" s="3">
        <v>1</v>
      </c>
      <c r="C106" t="s">
        <v>15</v>
      </c>
      <c r="D106" s="3">
        <v>19</v>
      </c>
      <c r="E106" t="s">
        <v>145</v>
      </c>
      <c r="F106" s="3">
        <v>419</v>
      </c>
      <c r="G106" t="s">
        <v>146</v>
      </c>
      <c r="H106" s="3">
        <v>5</v>
      </c>
      <c r="I106" t="s">
        <v>221</v>
      </c>
      <c r="J106" t="s">
        <v>238</v>
      </c>
      <c r="K106" s="3">
        <v>254</v>
      </c>
      <c r="O106" s="2" t="s">
        <v>20</v>
      </c>
      <c r="P106" s="2" t="e">
        <f>VLOOKUP(A106,'WB list - June 2019'!$A$1:$F$219,4,FALSE)</f>
        <v>#N/A</v>
      </c>
      <c r="Q106" s="2" t="e">
        <f t="shared" si="1"/>
        <v>#N/A</v>
      </c>
      <c r="R106" s="2" t="e">
        <f>VLOOKUP(A106,'WB list - June 2019'!$A$1:$F$219,5,FALSE)</f>
        <v>#N/A</v>
      </c>
    </row>
    <row r="107" spans="1:18" x14ac:dyDescent="0.35">
      <c r="A107" t="s">
        <v>241</v>
      </c>
      <c r="B107" s="3">
        <v>1</v>
      </c>
      <c r="C107" t="s">
        <v>15</v>
      </c>
      <c r="D107" s="3">
        <v>19</v>
      </c>
      <c r="E107" t="s">
        <v>145</v>
      </c>
      <c r="F107" s="3">
        <v>419</v>
      </c>
      <c r="G107" t="s">
        <v>146</v>
      </c>
      <c r="H107" s="3">
        <v>5</v>
      </c>
      <c r="I107" t="s">
        <v>221</v>
      </c>
      <c r="J107" t="s">
        <v>240</v>
      </c>
      <c r="K107" s="3">
        <v>328</v>
      </c>
      <c r="N107" s="2" t="s">
        <v>29</v>
      </c>
      <c r="O107" s="2" t="s">
        <v>20</v>
      </c>
      <c r="P107" s="2" t="str">
        <f>VLOOKUP(A107,'WB list - June 2019'!$A$1:$F$219,4,FALSE)</f>
        <v>Upper middle income</v>
      </c>
      <c r="Q107" s="2">
        <f t="shared" si="1"/>
        <v>1</v>
      </c>
      <c r="R107" s="2" t="str">
        <f>VLOOKUP(A107,'WB list - June 2019'!$A$1:$F$219,5,FALSE)</f>
        <v>IDA</v>
      </c>
    </row>
    <row r="108" spans="1:18" x14ac:dyDescent="0.35">
      <c r="A108" t="s">
        <v>243</v>
      </c>
      <c r="B108" s="3">
        <v>1</v>
      </c>
      <c r="C108" t="s">
        <v>15</v>
      </c>
      <c r="D108" s="3">
        <v>19</v>
      </c>
      <c r="E108" t="s">
        <v>145</v>
      </c>
      <c r="F108" s="3">
        <v>419</v>
      </c>
      <c r="G108" t="s">
        <v>146</v>
      </c>
      <c r="H108" s="3">
        <v>5</v>
      </c>
      <c r="I108" t="s">
        <v>221</v>
      </c>
      <c r="J108" t="s">
        <v>242</v>
      </c>
      <c r="K108" s="3">
        <v>600</v>
      </c>
      <c r="M108" s="2" t="s">
        <v>29</v>
      </c>
      <c r="O108" s="2" t="s">
        <v>20</v>
      </c>
      <c r="P108" s="2" t="str">
        <f>VLOOKUP(A108,'WB list - June 2019'!$A$1:$F$219,4,FALSE)</f>
        <v>Upper middle income</v>
      </c>
      <c r="Q108" s="2">
        <f t="shared" si="1"/>
        <v>1</v>
      </c>
      <c r="R108" s="2" t="str">
        <f>VLOOKUP(A108,'WB list - June 2019'!$A$1:$F$219,5,FALSE)</f>
        <v>IBRD</v>
      </c>
    </row>
    <row r="109" spans="1:18" x14ac:dyDescent="0.35">
      <c r="A109" t="s">
        <v>245</v>
      </c>
      <c r="B109" s="3">
        <v>1</v>
      </c>
      <c r="C109" t="s">
        <v>15</v>
      </c>
      <c r="D109" s="3">
        <v>19</v>
      </c>
      <c r="E109" t="s">
        <v>145</v>
      </c>
      <c r="F109" s="3">
        <v>419</v>
      </c>
      <c r="G109" t="s">
        <v>146</v>
      </c>
      <c r="H109" s="3">
        <v>5</v>
      </c>
      <c r="I109" t="s">
        <v>221</v>
      </c>
      <c r="J109" t="s">
        <v>244</v>
      </c>
      <c r="K109" s="3">
        <v>604</v>
      </c>
      <c r="O109" s="2" t="s">
        <v>20</v>
      </c>
      <c r="P109" s="2" t="str">
        <f>VLOOKUP(A109,'WB list - June 2019'!$A$1:$F$219,4,FALSE)</f>
        <v>Upper middle income</v>
      </c>
      <c r="Q109" s="2">
        <f t="shared" si="1"/>
        <v>1</v>
      </c>
      <c r="R109" s="2" t="str">
        <f>VLOOKUP(A109,'WB list - June 2019'!$A$1:$F$219,5,FALSE)</f>
        <v>IBRD</v>
      </c>
    </row>
    <row r="110" spans="1:18" x14ac:dyDescent="0.35">
      <c r="A110" t="s">
        <v>247</v>
      </c>
      <c r="B110" s="3">
        <v>1</v>
      </c>
      <c r="C110" t="s">
        <v>15</v>
      </c>
      <c r="D110" s="3">
        <v>19</v>
      </c>
      <c r="E110" t="s">
        <v>145</v>
      </c>
      <c r="F110" s="3">
        <v>419</v>
      </c>
      <c r="G110" t="s">
        <v>146</v>
      </c>
      <c r="H110" s="3">
        <v>5</v>
      </c>
      <c r="I110" t="s">
        <v>221</v>
      </c>
      <c r="J110" t="s">
        <v>246</v>
      </c>
      <c r="K110" s="3">
        <v>239</v>
      </c>
      <c r="O110" s="2" t="s">
        <v>20</v>
      </c>
      <c r="P110" s="2" t="e">
        <f>VLOOKUP(A110,'WB list - June 2019'!$A$1:$F$219,4,FALSE)</f>
        <v>#N/A</v>
      </c>
      <c r="Q110" s="2" t="e">
        <f t="shared" si="1"/>
        <v>#N/A</v>
      </c>
      <c r="R110" s="2" t="e">
        <f>VLOOKUP(A110,'WB list - June 2019'!$A$1:$F$219,5,FALSE)</f>
        <v>#N/A</v>
      </c>
    </row>
    <row r="111" spans="1:18" x14ac:dyDescent="0.35">
      <c r="A111" t="s">
        <v>249</v>
      </c>
      <c r="B111" s="3">
        <v>1</v>
      </c>
      <c r="C111" t="s">
        <v>15</v>
      </c>
      <c r="D111" s="3">
        <v>19</v>
      </c>
      <c r="E111" t="s">
        <v>145</v>
      </c>
      <c r="F111" s="3">
        <v>419</v>
      </c>
      <c r="G111" t="s">
        <v>146</v>
      </c>
      <c r="H111" s="3">
        <v>5</v>
      </c>
      <c r="I111" t="s">
        <v>221</v>
      </c>
      <c r="J111" t="s">
        <v>248</v>
      </c>
      <c r="K111" s="3">
        <v>740</v>
      </c>
      <c r="N111" s="2" t="s">
        <v>29</v>
      </c>
      <c r="O111" s="2" t="s">
        <v>20</v>
      </c>
      <c r="P111" s="2" t="str">
        <f>VLOOKUP(A111,'WB list - June 2019'!$A$1:$F$219,4,FALSE)</f>
        <v>Upper middle income</v>
      </c>
      <c r="Q111" s="2">
        <f t="shared" si="1"/>
        <v>1</v>
      </c>
      <c r="R111" s="2" t="str">
        <f>VLOOKUP(A111,'WB list - June 2019'!$A$1:$F$219,5,FALSE)</f>
        <v>IBRD</v>
      </c>
    </row>
    <row r="112" spans="1:18" x14ac:dyDescent="0.35">
      <c r="A112" t="s">
        <v>251</v>
      </c>
      <c r="B112" s="3">
        <v>1</v>
      </c>
      <c r="C112" t="s">
        <v>15</v>
      </c>
      <c r="D112" s="3">
        <v>19</v>
      </c>
      <c r="E112" t="s">
        <v>145</v>
      </c>
      <c r="F112" s="3">
        <v>419</v>
      </c>
      <c r="G112" t="s">
        <v>146</v>
      </c>
      <c r="H112" s="3">
        <v>5</v>
      </c>
      <c r="I112" t="s">
        <v>221</v>
      </c>
      <c r="J112" t="s">
        <v>250</v>
      </c>
      <c r="K112" s="3">
        <v>858</v>
      </c>
      <c r="O112" s="2" t="s">
        <v>20</v>
      </c>
      <c r="P112" s="2" t="str">
        <f>VLOOKUP(A112,'WB list - June 2019'!$A$1:$F$219,4,FALSE)</f>
        <v>High income</v>
      </c>
      <c r="Q112" s="2">
        <f t="shared" si="1"/>
        <v>0</v>
      </c>
      <c r="R112" s="2" t="str">
        <f>VLOOKUP(A112,'WB list - June 2019'!$A$1:$F$219,5,FALSE)</f>
        <v>IBRD</v>
      </c>
    </row>
    <row r="113" spans="1:18" x14ac:dyDescent="0.35">
      <c r="A113" t="s">
        <v>253</v>
      </c>
      <c r="B113" s="3">
        <v>1</v>
      </c>
      <c r="C113" t="s">
        <v>15</v>
      </c>
      <c r="D113" s="3">
        <v>19</v>
      </c>
      <c r="E113" t="s">
        <v>145</v>
      </c>
      <c r="F113" s="3">
        <v>419</v>
      </c>
      <c r="G113" t="s">
        <v>146</v>
      </c>
      <c r="H113" s="3">
        <v>5</v>
      </c>
      <c r="I113" t="s">
        <v>221</v>
      </c>
      <c r="J113" t="s">
        <v>252</v>
      </c>
      <c r="K113" s="3">
        <v>862</v>
      </c>
      <c r="O113" s="2" t="s">
        <v>20</v>
      </c>
      <c r="P113" s="2" t="str">
        <f>VLOOKUP(A113,'WB list - June 2019'!$A$1:$F$219,4,FALSE)</f>
        <v>Upper middle income</v>
      </c>
      <c r="Q113" s="2">
        <f t="shared" si="1"/>
        <v>1</v>
      </c>
      <c r="R113" s="2" t="str">
        <f>VLOOKUP(A113,'WB list - June 2019'!$A$1:$F$219,5,FALSE)</f>
        <v>IBRD</v>
      </c>
    </row>
    <row r="114" spans="1:18" x14ac:dyDescent="0.35">
      <c r="A114" t="s">
        <v>256</v>
      </c>
      <c r="B114" s="3">
        <v>1</v>
      </c>
      <c r="C114" t="s">
        <v>15</v>
      </c>
      <c r="D114" s="3">
        <v>19</v>
      </c>
      <c r="E114" t="s">
        <v>145</v>
      </c>
      <c r="F114" s="3">
        <v>21</v>
      </c>
      <c r="G114" t="s">
        <v>254</v>
      </c>
      <c r="J114" t="s">
        <v>255</v>
      </c>
      <c r="K114" s="3">
        <v>60</v>
      </c>
      <c r="O114" s="2" t="s">
        <v>257</v>
      </c>
      <c r="P114" s="2" t="str">
        <f>VLOOKUP(A114,'WB list - June 2019'!$A$1:$F$219,4,FALSE)</f>
        <v>High income</v>
      </c>
      <c r="Q114" s="2">
        <f t="shared" si="1"/>
        <v>0</v>
      </c>
      <c r="R114" s="2" t="str">
        <f>VLOOKUP(A114,'WB list - June 2019'!$A$1:$F$219,5,FALSE)</f>
        <v>..</v>
      </c>
    </row>
    <row r="115" spans="1:18" x14ac:dyDescent="0.35">
      <c r="A115" t="s">
        <v>259</v>
      </c>
      <c r="B115" s="3">
        <v>1</v>
      </c>
      <c r="C115" t="s">
        <v>15</v>
      </c>
      <c r="D115" s="3">
        <v>19</v>
      </c>
      <c r="E115" t="s">
        <v>145</v>
      </c>
      <c r="F115" s="3">
        <v>21</v>
      </c>
      <c r="G115" t="s">
        <v>254</v>
      </c>
      <c r="J115" t="s">
        <v>258</v>
      </c>
      <c r="K115" s="3">
        <v>124</v>
      </c>
      <c r="O115" s="2" t="s">
        <v>257</v>
      </c>
      <c r="P115" s="2" t="str">
        <f>VLOOKUP(A115,'WB list - June 2019'!$A$1:$F$219,4,FALSE)</f>
        <v>High income</v>
      </c>
      <c r="Q115" s="2">
        <f t="shared" si="1"/>
        <v>0</v>
      </c>
      <c r="R115" s="2" t="str">
        <f>VLOOKUP(A115,'WB list - June 2019'!$A$1:$F$219,5,FALSE)</f>
        <v>..</v>
      </c>
    </row>
    <row r="116" spans="1:18" x14ac:dyDescent="0.35">
      <c r="A116" t="s">
        <v>261</v>
      </c>
      <c r="B116" s="3">
        <v>1</v>
      </c>
      <c r="C116" t="s">
        <v>15</v>
      </c>
      <c r="D116" s="3">
        <v>19</v>
      </c>
      <c r="E116" t="s">
        <v>145</v>
      </c>
      <c r="F116" s="3">
        <v>21</v>
      </c>
      <c r="G116" t="s">
        <v>254</v>
      </c>
      <c r="J116" t="s">
        <v>260</v>
      </c>
      <c r="K116" s="3">
        <v>304</v>
      </c>
      <c r="O116" s="2" t="s">
        <v>257</v>
      </c>
      <c r="P116" s="2" t="str">
        <f>VLOOKUP(A116,'WB list - June 2019'!$A$1:$F$219,4,FALSE)</f>
        <v>High income</v>
      </c>
      <c r="Q116" s="2">
        <f t="shared" si="1"/>
        <v>0</v>
      </c>
      <c r="R116" s="2" t="str">
        <f>VLOOKUP(A116,'WB list - June 2019'!$A$1:$F$219,5,FALSE)</f>
        <v>..</v>
      </c>
    </row>
    <row r="117" spans="1:18" x14ac:dyDescent="0.35">
      <c r="A117" t="s">
        <v>263</v>
      </c>
      <c r="B117" s="3">
        <v>1</v>
      </c>
      <c r="C117" t="s">
        <v>15</v>
      </c>
      <c r="D117" s="3">
        <v>19</v>
      </c>
      <c r="E117" t="s">
        <v>145</v>
      </c>
      <c r="F117" s="3">
        <v>21</v>
      </c>
      <c r="G117" t="s">
        <v>254</v>
      </c>
      <c r="J117" t="s">
        <v>262</v>
      </c>
      <c r="K117" s="3">
        <v>666</v>
      </c>
      <c r="O117" s="2" t="s">
        <v>257</v>
      </c>
      <c r="P117" s="2" t="e">
        <f>VLOOKUP(A117,'WB list - June 2019'!$A$1:$F$219,4,FALSE)</f>
        <v>#N/A</v>
      </c>
      <c r="Q117" s="2" t="e">
        <f t="shared" si="1"/>
        <v>#N/A</v>
      </c>
      <c r="R117" s="2" t="e">
        <f>VLOOKUP(A117,'WB list - June 2019'!$A$1:$F$219,5,FALSE)</f>
        <v>#N/A</v>
      </c>
    </row>
    <row r="118" spans="1:18" x14ac:dyDescent="0.35">
      <c r="A118" t="s">
        <v>265</v>
      </c>
      <c r="B118" s="3">
        <v>1</v>
      </c>
      <c r="C118" t="s">
        <v>15</v>
      </c>
      <c r="D118" s="3">
        <v>19</v>
      </c>
      <c r="E118" t="s">
        <v>145</v>
      </c>
      <c r="F118" s="3">
        <v>21</v>
      </c>
      <c r="G118" t="s">
        <v>254</v>
      </c>
      <c r="J118" t="s">
        <v>264</v>
      </c>
      <c r="K118" s="3">
        <v>840</v>
      </c>
      <c r="O118" s="2" t="s">
        <v>257</v>
      </c>
      <c r="P118" s="2" t="str">
        <f>VLOOKUP(A118,'WB list - June 2019'!$A$1:$F$219,4,FALSE)</f>
        <v>High income</v>
      </c>
      <c r="Q118" s="2">
        <f t="shared" si="1"/>
        <v>0</v>
      </c>
      <c r="R118" s="2" t="str">
        <f>VLOOKUP(A118,'WB list - June 2019'!$A$1:$F$219,5,FALSE)</f>
        <v>..</v>
      </c>
    </row>
    <row r="119" spans="1:18" x14ac:dyDescent="0.35">
      <c r="A119" t="s">
        <v>267</v>
      </c>
      <c r="B119" s="3">
        <v>1</v>
      </c>
      <c r="C119" t="s">
        <v>15</v>
      </c>
      <c r="J119" t="s">
        <v>266</v>
      </c>
      <c r="K119" s="3">
        <v>10</v>
      </c>
      <c r="P119" s="2" t="e">
        <f>VLOOKUP(A119,'WB list - June 2019'!$A$1:$F$219,4,FALSE)</f>
        <v>#N/A</v>
      </c>
      <c r="Q119" s="2" t="e">
        <f t="shared" si="1"/>
        <v>#N/A</v>
      </c>
      <c r="R119" s="2" t="e">
        <f>VLOOKUP(A119,'WB list - June 2019'!$A$1:$F$219,5,FALSE)</f>
        <v>#N/A</v>
      </c>
    </row>
    <row r="120" spans="1:18" x14ac:dyDescent="0.35">
      <c r="A120" t="s">
        <v>271</v>
      </c>
      <c r="B120" s="3">
        <v>1</v>
      </c>
      <c r="C120" t="s">
        <v>15</v>
      </c>
      <c r="D120" s="3">
        <v>142</v>
      </c>
      <c r="E120" t="s">
        <v>268</v>
      </c>
      <c r="F120" s="3">
        <v>143</v>
      </c>
      <c r="G120" t="s">
        <v>269</v>
      </c>
      <c r="J120" t="s">
        <v>270</v>
      </c>
      <c r="K120" s="3">
        <v>398</v>
      </c>
      <c r="M120" s="2" t="s">
        <v>29</v>
      </c>
      <c r="O120" s="2" t="s">
        <v>20</v>
      </c>
      <c r="P120" s="2" t="str">
        <f>VLOOKUP(A120,'WB list - June 2019'!$A$1:$F$219,4,FALSE)</f>
        <v>Upper middle income</v>
      </c>
      <c r="Q120" s="2">
        <f t="shared" si="1"/>
        <v>1</v>
      </c>
      <c r="R120" s="2" t="str">
        <f>VLOOKUP(A120,'WB list - June 2019'!$A$1:$F$219,5,FALSE)</f>
        <v>IBRD</v>
      </c>
    </row>
    <row r="121" spans="1:18" x14ac:dyDescent="0.35">
      <c r="A121" t="s">
        <v>273</v>
      </c>
      <c r="B121" s="3">
        <v>1</v>
      </c>
      <c r="C121" t="s">
        <v>15</v>
      </c>
      <c r="D121" s="3">
        <v>142</v>
      </c>
      <c r="E121" t="s">
        <v>268</v>
      </c>
      <c r="F121" s="3">
        <v>143</v>
      </c>
      <c r="G121" t="s">
        <v>269</v>
      </c>
      <c r="J121" t="s">
        <v>272</v>
      </c>
      <c r="K121" s="3">
        <v>417</v>
      </c>
      <c r="M121" s="2" t="s">
        <v>29</v>
      </c>
      <c r="O121" s="2" t="s">
        <v>20</v>
      </c>
      <c r="P121" s="2" t="str">
        <f>VLOOKUP(A121,'WB list - June 2019'!$A$1:$F$219,4,FALSE)</f>
        <v>Lower middle income</v>
      </c>
      <c r="Q121" s="2">
        <f t="shared" si="1"/>
        <v>1</v>
      </c>
      <c r="R121" s="2" t="str">
        <f>VLOOKUP(A121,'WB list - June 2019'!$A$1:$F$219,5,FALSE)</f>
        <v>IDA</v>
      </c>
    </row>
    <row r="122" spans="1:18" x14ac:dyDescent="0.35">
      <c r="A122" t="s">
        <v>275</v>
      </c>
      <c r="B122" s="3">
        <v>1</v>
      </c>
      <c r="C122" t="s">
        <v>15</v>
      </c>
      <c r="D122" s="3">
        <v>142</v>
      </c>
      <c r="E122" t="s">
        <v>268</v>
      </c>
      <c r="F122" s="3">
        <v>143</v>
      </c>
      <c r="G122" t="s">
        <v>269</v>
      </c>
      <c r="J122" t="s">
        <v>274</v>
      </c>
      <c r="K122" s="3">
        <v>762</v>
      </c>
      <c r="M122" s="2" t="s">
        <v>29</v>
      </c>
      <c r="O122" s="2" t="s">
        <v>20</v>
      </c>
      <c r="P122" s="2" t="str">
        <f>VLOOKUP(A122,'WB list - June 2019'!$A$1:$F$219,4,FALSE)</f>
        <v>Low income</v>
      </c>
      <c r="Q122" s="2">
        <f t="shared" si="1"/>
        <v>0</v>
      </c>
      <c r="R122" s="2" t="str">
        <f>VLOOKUP(A122,'WB list - June 2019'!$A$1:$F$219,5,FALSE)</f>
        <v>IDA</v>
      </c>
    </row>
    <row r="123" spans="1:18" x14ac:dyDescent="0.35">
      <c r="A123" t="s">
        <v>277</v>
      </c>
      <c r="B123" s="3">
        <v>1</v>
      </c>
      <c r="C123" t="s">
        <v>15</v>
      </c>
      <c r="D123" s="3">
        <v>142</v>
      </c>
      <c r="E123" t="s">
        <v>268</v>
      </c>
      <c r="F123" s="3">
        <v>143</v>
      </c>
      <c r="G123" t="s">
        <v>269</v>
      </c>
      <c r="J123" t="s">
        <v>276</v>
      </c>
      <c r="K123" s="3">
        <v>795</v>
      </c>
      <c r="M123" s="2" t="s">
        <v>29</v>
      </c>
      <c r="O123" s="2" t="s">
        <v>20</v>
      </c>
      <c r="P123" s="2" t="str">
        <f>VLOOKUP(A123,'WB list - June 2019'!$A$1:$F$219,4,FALSE)</f>
        <v>Upper middle income</v>
      </c>
      <c r="Q123" s="2">
        <f t="shared" si="1"/>
        <v>1</v>
      </c>
      <c r="R123" s="2" t="str">
        <f>VLOOKUP(A123,'WB list - June 2019'!$A$1:$F$219,5,FALSE)</f>
        <v>IBRD</v>
      </c>
    </row>
    <row r="124" spans="1:18" x14ac:dyDescent="0.35">
      <c r="A124" t="s">
        <v>279</v>
      </c>
      <c r="B124" s="3">
        <v>1</v>
      </c>
      <c r="C124" t="s">
        <v>15</v>
      </c>
      <c r="D124" s="3">
        <v>142</v>
      </c>
      <c r="E124" t="s">
        <v>268</v>
      </c>
      <c r="F124" s="3">
        <v>143</v>
      </c>
      <c r="G124" t="s">
        <v>269</v>
      </c>
      <c r="J124" t="s">
        <v>278</v>
      </c>
      <c r="K124" s="3">
        <v>860</v>
      </c>
      <c r="M124" s="2" t="s">
        <v>29</v>
      </c>
      <c r="O124" s="2" t="s">
        <v>20</v>
      </c>
      <c r="P124" s="2" t="str">
        <f>VLOOKUP(A124,'WB list - June 2019'!$A$1:$F$219,4,FALSE)</f>
        <v>Lower middle income</v>
      </c>
      <c r="Q124" s="2">
        <f t="shared" si="1"/>
        <v>1</v>
      </c>
      <c r="R124" s="2" t="str">
        <f>VLOOKUP(A124,'WB list - June 2019'!$A$1:$F$219,5,FALSE)</f>
        <v>Blend</v>
      </c>
    </row>
    <row r="125" spans="1:18" x14ac:dyDescent="0.35">
      <c r="A125" t="s">
        <v>282</v>
      </c>
      <c r="B125" s="3">
        <v>1</v>
      </c>
      <c r="C125" t="s">
        <v>15</v>
      </c>
      <c r="D125" s="3">
        <v>142</v>
      </c>
      <c r="E125" t="s">
        <v>268</v>
      </c>
      <c r="F125" s="3">
        <v>30</v>
      </c>
      <c r="G125" t="s">
        <v>280</v>
      </c>
      <c r="J125" t="s">
        <v>281</v>
      </c>
      <c r="K125" s="3">
        <v>156</v>
      </c>
      <c r="O125" s="2" t="s">
        <v>20</v>
      </c>
      <c r="P125" s="2" t="str">
        <f>VLOOKUP(A125,'WB list - June 2019'!$A$1:$F$219,4,FALSE)</f>
        <v>Upper middle income</v>
      </c>
      <c r="Q125" s="2">
        <f t="shared" si="1"/>
        <v>1</v>
      </c>
      <c r="R125" s="2" t="str">
        <f>VLOOKUP(A125,'WB list - June 2019'!$A$1:$F$219,5,FALSE)</f>
        <v>IBRD</v>
      </c>
    </row>
    <row r="126" spans="1:18" x14ac:dyDescent="0.35">
      <c r="A126" t="s">
        <v>284</v>
      </c>
      <c r="B126" s="3">
        <v>1</v>
      </c>
      <c r="C126" t="s">
        <v>15</v>
      </c>
      <c r="D126" s="3">
        <v>142</v>
      </c>
      <c r="E126" t="s">
        <v>268</v>
      </c>
      <c r="F126" s="3">
        <v>30</v>
      </c>
      <c r="G126" t="s">
        <v>280</v>
      </c>
      <c r="J126" t="s">
        <v>283</v>
      </c>
      <c r="K126" s="3">
        <v>344</v>
      </c>
      <c r="O126" s="2" t="s">
        <v>20</v>
      </c>
      <c r="P126" s="2" t="str">
        <f>VLOOKUP(A126,'WB list - June 2019'!$A$1:$F$219,4,FALSE)</f>
        <v>High income</v>
      </c>
      <c r="Q126" s="2">
        <f t="shared" si="1"/>
        <v>0</v>
      </c>
      <c r="R126" s="2" t="str">
        <f>VLOOKUP(A126,'WB list - June 2019'!$A$1:$F$219,5,FALSE)</f>
        <v>..</v>
      </c>
    </row>
    <row r="127" spans="1:18" x14ac:dyDescent="0.35">
      <c r="A127" t="s">
        <v>286</v>
      </c>
      <c r="B127" s="3">
        <v>1</v>
      </c>
      <c r="C127" t="s">
        <v>15</v>
      </c>
      <c r="D127" s="3">
        <v>142</v>
      </c>
      <c r="E127" t="s">
        <v>268</v>
      </c>
      <c r="F127" s="3">
        <v>30</v>
      </c>
      <c r="G127" t="s">
        <v>280</v>
      </c>
      <c r="J127" t="s">
        <v>285</v>
      </c>
      <c r="K127" s="3">
        <v>446</v>
      </c>
      <c r="O127" s="2" t="s">
        <v>20</v>
      </c>
      <c r="P127" s="2" t="str">
        <f>VLOOKUP(A127,'WB list - June 2019'!$A$1:$F$219,4,FALSE)</f>
        <v>High income</v>
      </c>
      <c r="Q127" s="2">
        <f t="shared" si="1"/>
        <v>0</v>
      </c>
      <c r="R127" s="2" t="str">
        <f>VLOOKUP(A127,'WB list - June 2019'!$A$1:$F$219,5,FALSE)</f>
        <v>..</v>
      </c>
    </row>
    <row r="128" spans="1:18" x14ac:dyDescent="0.35">
      <c r="A128" t="s">
        <v>288</v>
      </c>
      <c r="B128" s="3">
        <v>1</v>
      </c>
      <c r="C128" t="s">
        <v>15</v>
      </c>
      <c r="D128" s="3">
        <v>142</v>
      </c>
      <c r="E128" t="s">
        <v>268</v>
      </c>
      <c r="F128" s="3">
        <v>30</v>
      </c>
      <c r="G128" t="s">
        <v>280</v>
      </c>
      <c r="J128" t="s">
        <v>287</v>
      </c>
      <c r="K128" s="3">
        <v>408</v>
      </c>
      <c r="O128" s="2" t="s">
        <v>20</v>
      </c>
      <c r="P128" s="2" t="str">
        <f>VLOOKUP(A128,'WB list - June 2019'!$A$1:$F$219,4,FALSE)</f>
        <v>Low income</v>
      </c>
      <c r="Q128" s="2">
        <f t="shared" si="1"/>
        <v>0</v>
      </c>
      <c r="R128" s="2" t="str">
        <f>VLOOKUP(A128,'WB list - June 2019'!$A$1:$F$219,5,FALSE)</f>
        <v>..</v>
      </c>
    </row>
    <row r="129" spans="1:18" x14ac:dyDescent="0.35">
      <c r="A129" t="s">
        <v>290</v>
      </c>
      <c r="B129" s="3">
        <v>1</v>
      </c>
      <c r="C129" t="s">
        <v>15</v>
      </c>
      <c r="D129" s="3">
        <v>142</v>
      </c>
      <c r="E129" t="s">
        <v>268</v>
      </c>
      <c r="F129" s="3">
        <v>30</v>
      </c>
      <c r="G129" t="s">
        <v>280</v>
      </c>
      <c r="J129" t="s">
        <v>289</v>
      </c>
      <c r="K129" s="3">
        <v>392</v>
      </c>
      <c r="O129" s="2" t="s">
        <v>257</v>
      </c>
      <c r="P129" s="2" t="str">
        <f>VLOOKUP(A129,'WB list - June 2019'!$A$1:$F$219,4,FALSE)</f>
        <v>High income</v>
      </c>
      <c r="Q129" s="2">
        <f t="shared" si="1"/>
        <v>0</v>
      </c>
      <c r="R129" s="2" t="str">
        <f>VLOOKUP(A129,'WB list - June 2019'!$A$1:$F$219,5,FALSE)</f>
        <v>..</v>
      </c>
    </row>
    <row r="130" spans="1:18" x14ac:dyDescent="0.35">
      <c r="A130" t="s">
        <v>292</v>
      </c>
      <c r="B130" s="3">
        <v>1</v>
      </c>
      <c r="C130" t="s">
        <v>15</v>
      </c>
      <c r="D130" s="3">
        <v>142</v>
      </c>
      <c r="E130" t="s">
        <v>268</v>
      </c>
      <c r="F130" s="3">
        <v>30</v>
      </c>
      <c r="G130" t="s">
        <v>280</v>
      </c>
      <c r="J130" t="s">
        <v>291</v>
      </c>
      <c r="K130" s="3">
        <v>496</v>
      </c>
      <c r="M130" s="2" t="s">
        <v>29</v>
      </c>
      <c r="O130" s="2" t="s">
        <v>20</v>
      </c>
      <c r="P130" s="2" t="str">
        <f>VLOOKUP(A130,'WB list - June 2019'!$A$1:$F$219,4,FALSE)</f>
        <v>Lower middle income</v>
      </c>
      <c r="Q130" s="2">
        <f t="shared" si="1"/>
        <v>1</v>
      </c>
      <c r="R130" s="2" t="str">
        <f>VLOOKUP(A130,'WB list - June 2019'!$A$1:$F$219,5,FALSE)</f>
        <v>Blend</v>
      </c>
    </row>
    <row r="131" spans="1:18" x14ac:dyDescent="0.35">
      <c r="A131" t="s">
        <v>294</v>
      </c>
      <c r="B131" s="3">
        <v>1</v>
      </c>
      <c r="C131" t="s">
        <v>15</v>
      </c>
      <c r="D131" s="3">
        <v>142</v>
      </c>
      <c r="E131" t="s">
        <v>268</v>
      </c>
      <c r="F131" s="3">
        <v>30</v>
      </c>
      <c r="G131" t="s">
        <v>280</v>
      </c>
      <c r="J131" t="s">
        <v>293</v>
      </c>
      <c r="K131" s="3">
        <v>410</v>
      </c>
      <c r="O131" s="2" t="s">
        <v>20</v>
      </c>
      <c r="P131" s="2" t="str">
        <f>VLOOKUP(A131,'WB list - June 2019'!$A$1:$F$219,4,FALSE)</f>
        <v>High income</v>
      </c>
      <c r="Q131" s="2">
        <f t="shared" ref="Q131:Q194" si="2">IF(OR(P131="Upper middle income",P131="Lower middle income"),1,0)</f>
        <v>0</v>
      </c>
      <c r="R131" s="2" t="str">
        <f>VLOOKUP(A131,'WB list - June 2019'!$A$1:$F$219,5,FALSE)</f>
        <v>..</v>
      </c>
    </row>
    <row r="132" spans="1:18" x14ac:dyDescent="0.35">
      <c r="A132" t="s">
        <v>297</v>
      </c>
      <c r="B132" s="3">
        <v>1</v>
      </c>
      <c r="C132" t="s">
        <v>15</v>
      </c>
      <c r="D132" s="3">
        <v>142</v>
      </c>
      <c r="E132" t="s">
        <v>268</v>
      </c>
      <c r="F132" s="3">
        <v>35</v>
      </c>
      <c r="G132" t="s">
        <v>295</v>
      </c>
      <c r="J132" t="s">
        <v>296</v>
      </c>
      <c r="K132" s="3">
        <v>96</v>
      </c>
      <c r="O132" s="2" t="s">
        <v>20</v>
      </c>
      <c r="P132" s="2" t="str">
        <f>VLOOKUP(A132,'WB list - June 2019'!$A$1:$F$219,4,FALSE)</f>
        <v>High income</v>
      </c>
      <c r="Q132" s="2">
        <f t="shared" si="2"/>
        <v>0</v>
      </c>
      <c r="R132" s="2" t="str">
        <f>VLOOKUP(A132,'WB list - June 2019'!$A$1:$F$219,5,FALSE)</f>
        <v>..</v>
      </c>
    </row>
    <row r="133" spans="1:18" x14ac:dyDescent="0.35">
      <c r="A133" t="s">
        <v>299</v>
      </c>
      <c r="B133" s="3">
        <v>1</v>
      </c>
      <c r="C133" t="s">
        <v>15</v>
      </c>
      <c r="D133" s="3">
        <v>142</v>
      </c>
      <c r="E133" t="s">
        <v>268</v>
      </c>
      <c r="F133" s="3">
        <v>35</v>
      </c>
      <c r="G133" t="s">
        <v>295</v>
      </c>
      <c r="J133" t="s">
        <v>298</v>
      </c>
      <c r="K133" s="3">
        <v>116</v>
      </c>
      <c r="L133" s="2" t="s">
        <v>29</v>
      </c>
      <c r="O133" s="2" t="s">
        <v>20</v>
      </c>
      <c r="P133" s="2" t="str">
        <f>VLOOKUP(A133,'WB list - June 2019'!$A$1:$F$219,4,FALSE)</f>
        <v>Lower middle income</v>
      </c>
      <c r="Q133" s="2">
        <f t="shared" si="2"/>
        <v>1</v>
      </c>
      <c r="R133" s="2" t="str">
        <f>VLOOKUP(A133,'WB list - June 2019'!$A$1:$F$219,5,FALSE)</f>
        <v>IDA</v>
      </c>
    </row>
    <row r="134" spans="1:18" x14ac:dyDescent="0.35">
      <c r="A134" t="s">
        <v>301</v>
      </c>
      <c r="B134" s="3">
        <v>1</v>
      </c>
      <c r="C134" t="s">
        <v>15</v>
      </c>
      <c r="D134" s="3">
        <v>142</v>
      </c>
      <c r="E134" t="s">
        <v>268</v>
      </c>
      <c r="F134" s="3">
        <v>35</v>
      </c>
      <c r="G134" t="s">
        <v>295</v>
      </c>
      <c r="J134" t="s">
        <v>300</v>
      </c>
      <c r="K134" s="3">
        <v>360</v>
      </c>
      <c r="O134" s="2" t="s">
        <v>20</v>
      </c>
      <c r="P134" s="2" t="str">
        <f>VLOOKUP(A134,'WB list - June 2019'!$A$1:$F$219,4,FALSE)</f>
        <v>Lower middle income</v>
      </c>
      <c r="Q134" s="2">
        <f t="shared" si="2"/>
        <v>1</v>
      </c>
      <c r="R134" s="2" t="str">
        <f>VLOOKUP(A134,'WB list - June 2019'!$A$1:$F$219,5,FALSE)</f>
        <v>IBRD</v>
      </c>
    </row>
    <row r="135" spans="1:18" x14ac:dyDescent="0.35">
      <c r="A135" t="s">
        <v>303</v>
      </c>
      <c r="B135" s="3">
        <v>1</v>
      </c>
      <c r="C135" t="s">
        <v>15</v>
      </c>
      <c r="D135" s="3">
        <v>142</v>
      </c>
      <c r="E135" t="s">
        <v>268</v>
      </c>
      <c r="F135" s="3">
        <v>35</v>
      </c>
      <c r="G135" t="s">
        <v>295</v>
      </c>
      <c r="J135" t="s">
        <v>302</v>
      </c>
      <c r="K135" s="3">
        <v>418</v>
      </c>
      <c r="L135" s="2" t="s">
        <v>29</v>
      </c>
      <c r="M135" s="2" t="s">
        <v>29</v>
      </c>
      <c r="O135" s="2" t="s">
        <v>20</v>
      </c>
      <c r="P135" s="2" t="str">
        <f>VLOOKUP(A135,'WB list - June 2019'!$A$1:$F$219,4,FALSE)</f>
        <v>Lower middle income</v>
      </c>
      <c r="Q135" s="2">
        <f t="shared" si="2"/>
        <v>1</v>
      </c>
      <c r="R135" s="2" t="str">
        <f>VLOOKUP(A135,'WB list - June 2019'!$A$1:$F$219,5,FALSE)</f>
        <v>IDA</v>
      </c>
    </row>
    <row r="136" spans="1:18" x14ac:dyDescent="0.35">
      <c r="A136" t="s">
        <v>305</v>
      </c>
      <c r="B136" s="3">
        <v>1</v>
      </c>
      <c r="C136" t="s">
        <v>15</v>
      </c>
      <c r="D136" s="3">
        <v>142</v>
      </c>
      <c r="E136" t="s">
        <v>268</v>
      </c>
      <c r="F136" s="3">
        <v>35</v>
      </c>
      <c r="G136" t="s">
        <v>295</v>
      </c>
      <c r="J136" t="s">
        <v>304</v>
      </c>
      <c r="K136" s="3">
        <v>458</v>
      </c>
      <c r="O136" s="2" t="s">
        <v>20</v>
      </c>
      <c r="P136" s="2" t="str">
        <f>VLOOKUP(A136,'WB list - June 2019'!$A$1:$F$219,4,FALSE)</f>
        <v>Upper middle income</v>
      </c>
      <c r="Q136" s="2">
        <f t="shared" si="2"/>
        <v>1</v>
      </c>
      <c r="R136" s="2" t="str">
        <f>VLOOKUP(A136,'WB list - June 2019'!$A$1:$F$219,5,FALSE)</f>
        <v>IBRD</v>
      </c>
    </row>
    <row r="137" spans="1:18" x14ac:dyDescent="0.35">
      <c r="A137" t="s">
        <v>307</v>
      </c>
      <c r="B137" s="3">
        <v>1</v>
      </c>
      <c r="C137" t="s">
        <v>15</v>
      </c>
      <c r="D137" s="3">
        <v>142</v>
      </c>
      <c r="E137" t="s">
        <v>268</v>
      </c>
      <c r="F137" s="3">
        <v>35</v>
      </c>
      <c r="G137" t="s">
        <v>295</v>
      </c>
      <c r="J137" t="s">
        <v>306</v>
      </c>
      <c r="K137" s="3">
        <v>104</v>
      </c>
      <c r="L137" s="2" t="s">
        <v>29</v>
      </c>
      <c r="O137" s="2" t="s">
        <v>20</v>
      </c>
      <c r="P137" s="2" t="str">
        <f>VLOOKUP(A137,'WB list - June 2019'!$A$1:$F$219,4,FALSE)</f>
        <v>Lower middle income</v>
      </c>
      <c r="Q137" s="2">
        <f t="shared" si="2"/>
        <v>1</v>
      </c>
      <c r="R137" s="2" t="str">
        <f>VLOOKUP(A137,'WB list - June 2019'!$A$1:$F$219,5,FALSE)</f>
        <v>IDA</v>
      </c>
    </row>
    <row r="138" spans="1:18" x14ac:dyDescent="0.35">
      <c r="A138" t="s">
        <v>309</v>
      </c>
      <c r="B138" s="3">
        <v>1</v>
      </c>
      <c r="C138" t="s">
        <v>15</v>
      </c>
      <c r="D138" s="3">
        <v>142</v>
      </c>
      <c r="E138" t="s">
        <v>268</v>
      </c>
      <c r="F138" s="3">
        <v>35</v>
      </c>
      <c r="G138" t="s">
        <v>295</v>
      </c>
      <c r="J138" t="s">
        <v>308</v>
      </c>
      <c r="K138" s="3">
        <v>608</v>
      </c>
      <c r="O138" s="2" t="s">
        <v>20</v>
      </c>
      <c r="P138" s="2" t="str">
        <f>VLOOKUP(A138,'WB list - June 2019'!$A$1:$F$219,4,FALSE)</f>
        <v>Lower middle income</v>
      </c>
      <c r="Q138" s="2">
        <f t="shared" si="2"/>
        <v>1</v>
      </c>
      <c r="R138" s="2" t="str">
        <f>VLOOKUP(A138,'WB list - June 2019'!$A$1:$F$219,5,FALSE)</f>
        <v>IBRD</v>
      </c>
    </row>
    <row r="139" spans="1:18" x14ac:dyDescent="0.35">
      <c r="A139" t="s">
        <v>311</v>
      </c>
      <c r="B139" s="3">
        <v>1</v>
      </c>
      <c r="C139" t="s">
        <v>15</v>
      </c>
      <c r="D139" s="3">
        <v>142</v>
      </c>
      <c r="E139" t="s">
        <v>268</v>
      </c>
      <c r="F139" s="3">
        <v>35</v>
      </c>
      <c r="G139" t="s">
        <v>295</v>
      </c>
      <c r="J139" t="s">
        <v>310</v>
      </c>
      <c r="K139" s="3">
        <v>702</v>
      </c>
      <c r="N139" s="2" t="s">
        <v>29</v>
      </c>
      <c r="O139" s="2" t="s">
        <v>20</v>
      </c>
      <c r="P139" s="2" t="str">
        <f>VLOOKUP(A139,'WB list - June 2019'!$A$1:$F$219,4,FALSE)</f>
        <v>High income</v>
      </c>
      <c r="Q139" s="2">
        <f t="shared" si="2"/>
        <v>0</v>
      </c>
      <c r="R139" s="2" t="str">
        <f>VLOOKUP(A139,'WB list - June 2019'!$A$1:$F$219,5,FALSE)</f>
        <v>..</v>
      </c>
    </row>
    <row r="140" spans="1:18" x14ac:dyDescent="0.35">
      <c r="A140" t="s">
        <v>313</v>
      </c>
      <c r="B140" s="3">
        <v>1</v>
      </c>
      <c r="C140" t="s">
        <v>15</v>
      </c>
      <c r="D140" s="3">
        <v>142</v>
      </c>
      <c r="E140" t="s">
        <v>268</v>
      </c>
      <c r="F140" s="3">
        <v>35</v>
      </c>
      <c r="G140" t="s">
        <v>295</v>
      </c>
      <c r="J140" t="s">
        <v>312</v>
      </c>
      <c r="K140" s="3">
        <v>764</v>
      </c>
      <c r="O140" s="2" t="s">
        <v>20</v>
      </c>
      <c r="P140" s="2" t="str">
        <f>VLOOKUP(A140,'WB list - June 2019'!$A$1:$F$219,4,FALSE)</f>
        <v>Upper middle income</v>
      </c>
      <c r="Q140" s="2">
        <f t="shared" si="2"/>
        <v>1</v>
      </c>
      <c r="R140" s="2" t="str">
        <f>VLOOKUP(A140,'WB list - June 2019'!$A$1:$F$219,5,FALSE)</f>
        <v>IBRD</v>
      </c>
    </row>
    <row r="141" spans="1:18" x14ac:dyDescent="0.35">
      <c r="A141" t="s">
        <v>315</v>
      </c>
      <c r="B141" s="3">
        <v>1</v>
      </c>
      <c r="C141" t="s">
        <v>15</v>
      </c>
      <c r="D141" s="3">
        <v>142</v>
      </c>
      <c r="E141" t="s">
        <v>268</v>
      </c>
      <c r="F141" s="3">
        <v>35</v>
      </c>
      <c r="G141" t="s">
        <v>295</v>
      </c>
      <c r="J141" t="s">
        <v>314</v>
      </c>
      <c r="K141" s="3">
        <v>626</v>
      </c>
      <c r="L141" s="2" t="s">
        <v>29</v>
      </c>
      <c r="N141" s="2" t="s">
        <v>29</v>
      </c>
      <c r="O141" s="2" t="s">
        <v>20</v>
      </c>
      <c r="P141" s="2" t="str">
        <f>VLOOKUP(A141,'WB list - June 2019'!$A$1:$F$219,4,FALSE)</f>
        <v>Lower middle income</v>
      </c>
      <c r="Q141" s="2">
        <f t="shared" si="2"/>
        <v>1</v>
      </c>
      <c r="R141" s="2" t="str">
        <f>VLOOKUP(A141,'WB list - June 2019'!$A$1:$F$219,5,FALSE)</f>
        <v>Blend</v>
      </c>
    </row>
    <row r="142" spans="1:18" x14ac:dyDescent="0.35">
      <c r="A142" t="s">
        <v>317</v>
      </c>
      <c r="B142" s="3">
        <v>1</v>
      </c>
      <c r="C142" t="s">
        <v>15</v>
      </c>
      <c r="D142" s="3">
        <v>142</v>
      </c>
      <c r="E142" t="s">
        <v>268</v>
      </c>
      <c r="F142" s="3">
        <v>35</v>
      </c>
      <c r="G142" t="s">
        <v>295</v>
      </c>
      <c r="J142" t="s">
        <v>316</v>
      </c>
      <c r="K142" s="3">
        <v>704</v>
      </c>
      <c r="O142" s="2" t="s">
        <v>20</v>
      </c>
      <c r="P142" s="2" t="str">
        <f>VLOOKUP(A142,'WB list - June 2019'!$A$1:$F$219,4,FALSE)</f>
        <v>Lower middle income</v>
      </c>
      <c r="Q142" s="2">
        <f t="shared" si="2"/>
        <v>1</v>
      </c>
      <c r="R142" s="2" t="str">
        <f>VLOOKUP(A142,'WB list - June 2019'!$A$1:$F$219,5,FALSE)</f>
        <v>IBRD</v>
      </c>
    </row>
    <row r="143" spans="1:18" x14ac:dyDescent="0.35">
      <c r="A143" t="s">
        <v>320</v>
      </c>
      <c r="B143" s="3">
        <v>1</v>
      </c>
      <c r="C143" t="s">
        <v>15</v>
      </c>
      <c r="D143" s="3">
        <v>142</v>
      </c>
      <c r="E143" t="s">
        <v>268</v>
      </c>
      <c r="F143" s="3">
        <v>34</v>
      </c>
      <c r="G143" t="s">
        <v>318</v>
      </c>
      <c r="J143" t="s">
        <v>319</v>
      </c>
      <c r="K143" s="3">
        <v>4</v>
      </c>
      <c r="L143" s="2" t="s">
        <v>29</v>
      </c>
      <c r="M143" s="2" t="s">
        <v>29</v>
      </c>
      <c r="O143" s="2" t="s">
        <v>20</v>
      </c>
      <c r="P143" s="2" t="str">
        <f>VLOOKUP(A143,'WB list - June 2019'!$A$1:$F$219,4,FALSE)</f>
        <v>Low income</v>
      </c>
      <c r="Q143" s="2">
        <f t="shared" si="2"/>
        <v>0</v>
      </c>
      <c r="R143" s="2" t="str">
        <f>VLOOKUP(A143,'WB list - June 2019'!$A$1:$F$219,5,FALSE)</f>
        <v>IDA</v>
      </c>
    </row>
    <row r="144" spans="1:18" x14ac:dyDescent="0.35">
      <c r="A144" t="s">
        <v>322</v>
      </c>
      <c r="B144" s="3">
        <v>1</v>
      </c>
      <c r="C144" t="s">
        <v>15</v>
      </c>
      <c r="D144" s="3">
        <v>142</v>
      </c>
      <c r="E144" t="s">
        <v>268</v>
      </c>
      <c r="F144" s="3">
        <v>34</v>
      </c>
      <c r="G144" t="s">
        <v>318</v>
      </c>
      <c r="J144" t="s">
        <v>321</v>
      </c>
      <c r="K144" s="3">
        <v>50</v>
      </c>
      <c r="L144" s="2" t="s">
        <v>29</v>
      </c>
      <c r="O144" s="2" t="s">
        <v>20</v>
      </c>
      <c r="P144" s="2" t="str">
        <f>VLOOKUP(A144,'WB list - June 2019'!$A$1:$F$219,4,FALSE)</f>
        <v>Lower middle income</v>
      </c>
      <c r="Q144" s="2">
        <f t="shared" si="2"/>
        <v>1</v>
      </c>
      <c r="R144" s="2" t="str">
        <f>VLOOKUP(A144,'WB list - June 2019'!$A$1:$F$219,5,FALSE)</f>
        <v>IDA</v>
      </c>
    </row>
    <row r="145" spans="1:18" x14ac:dyDescent="0.35">
      <c r="A145" t="s">
        <v>324</v>
      </c>
      <c r="B145" s="3">
        <v>1</v>
      </c>
      <c r="C145" t="s">
        <v>15</v>
      </c>
      <c r="D145" s="3">
        <v>142</v>
      </c>
      <c r="E145" t="s">
        <v>268</v>
      </c>
      <c r="F145" s="3">
        <v>34</v>
      </c>
      <c r="G145" t="s">
        <v>318</v>
      </c>
      <c r="J145" t="s">
        <v>323</v>
      </c>
      <c r="K145" s="3">
        <v>64</v>
      </c>
      <c r="L145" s="2" t="s">
        <v>29</v>
      </c>
      <c r="M145" s="2" t="s">
        <v>29</v>
      </c>
      <c r="O145" s="2" t="s">
        <v>20</v>
      </c>
      <c r="P145" s="2" t="str">
        <f>VLOOKUP(A145,'WB list - June 2019'!$A$1:$F$219,4,FALSE)</f>
        <v>Lower middle income</v>
      </c>
      <c r="Q145" s="2">
        <f t="shared" si="2"/>
        <v>1</v>
      </c>
      <c r="R145" s="2" t="str">
        <f>VLOOKUP(A145,'WB list - June 2019'!$A$1:$F$219,5,FALSE)</f>
        <v>IDA</v>
      </c>
    </row>
    <row r="146" spans="1:18" x14ac:dyDescent="0.35">
      <c r="A146" t="s">
        <v>326</v>
      </c>
      <c r="B146" s="3">
        <v>1</v>
      </c>
      <c r="C146" t="s">
        <v>15</v>
      </c>
      <c r="D146" s="3">
        <v>142</v>
      </c>
      <c r="E146" t="s">
        <v>268</v>
      </c>
      <c r="F146" s="3">
        <v>34</v>
      </c>
      <c r="G146" t="s">
        <v>318</v>
      </c>
      <c r="J146" t="s">
        <v>325</v>
      </c>
      <c r="K146" s="3">
        <v>356</v>
      </c>
      <c r="O146" s="2" t="s">
        <v>20</v>
      </c>
      <c r="P146" s="2" t="str">
        <f>VLOOKUP(A146,'WB list - June 2019'!$A$1:$F$219,4,FALSE)</f>
        <v>Lower middle income</v>
      </c>
      <c r="Q146" s="2">
        <f t="shared" si="2"/>
        <v>1</v>
      </c>
      <c r="R146" s="2" t="str">
        <f>VLOOKUP(A146,'WB list - June 2019'!$A$1:$F$219,5,FALSE)</f>
        <v>IBRD</v>
      </c>
    </row>
    <row r="147" spans="1:18" x14ac:dyDescent="0.35">
      <c r="A147" t="s">
        <v>328</v>
      </c>
      <c r="B147" s="3">
        <v>1</v>
      </c>
      <c r="C147" t="s">
        <v>15</v>
      </c>
      <c r="D147" s="3">
        <v>142</v>
      </c>
      <c r="E147" t="s">
        <v>268</v>
      </c>
      <c r="F147" s="3">
        <v>34</v>
      </c>
      <c r="G147" t="s">
        <v>318</v>
      </c>
      <c r="J147" t="s">
        <v>327</v>
      </c>
      <c r="K147" s="3">
        <v>364</v>
      </c>
      <c r="O147" s="2" t="s">
        <v>20</v>
      </c>
      <c r="P147" s="2" t="str">
        <f>VLOOKUP(A147,'WB list - June 2019'!$A$1:$F$219,4,FALSE)</f>
        <v>Upper middle income</v>
      </c>
      <c r="Q147" s="2">
        <f t="shared" si="2"/>
        <v>1</v>
      </c>
      <c r="R147" s="2" t="str">
        <f>VLOOKUP(A147,'WB list - June 2019'!$A$1:$F$219,5,FALSE)</f>
        <v>IBRD</v>
      </c>
    </row>
    <row r="148" spans="1:18" x14ac:dyDescent="0.35">
      <c r="A148" t="s">
        <v>330</v>
      </c>
      <c r="B148" s="3">
        <v>1</v>
      </c>
      <c r="C148" t="s">
        <v>15</v>
      </c>
      <c r="D148" s="3">
        <v>142</v>
      </c>
      <c r="E148" t="s">
        <v>268</v>
      </c>
      <c r="F148" s="3">
        <v>34</v>
      </c>
      <c r="G148" t="s">
        <v>318</v>
      </c>
      <c r="J148" t="s">
        <v>329</v>
      </c>
      <c r="K148" s="3">
        <v>462</v>
      </c>
      <c r="N148" s="2" t="s">
        <v>29</v>
      </c>
      <c r="O148" s="2" t="s">
        <v>20</v>
      </c>
      <c r="P148" s="2" t="str">
        <f>VLOOKUP(A148,'WB list - June 2019'!$A$1:$F$219,4,FALSE)</f>
        <v>Upper middle income</v>
      </c>
      <c r="Q148" s="2">
        <f t="shared" si="2"/>
        <v>1</v>
      </c>
      <c r="R148" s="2" t="str">
        <f>VLOOKUP(A148,'WB list - June 2019'!$A$1:$F$219,5,FALSE)</f>
        <v>IDA</v>
      </c>
    </row>
    <row r="149" spans="1:18" x14ac:dyDescent="0.35">
      <c r="A149" t="s">
        <v>332</v>
      </c>
      <c r="B149" s="3">
        <v>1</v>
      </c>
      <c r="C149" t="s">
        <v>15</v>
      </c>
      <c r="D149" s="3">
        <v>142</v>
      </c>
      <c r="E149" t="s">
        <v>268</v>
      </c>
      <c r="F149" s="3">
        <v>34</v>
      </c>
      <c r="G149" t="s">
        <v>318</v>
      </c>
      <c r="J149" t="s">
        <v>331</v>
      </c>
      <c r="K149" s="3">
        <v>524</v>
      </c>
      <c r="L149" s="2" t="s">
        <v>29</v>
      </c>
      <c r="M149" s="2" t="s">
        <v>29</v>
      </c>
      <c r="O149" s="2" t="s">
        <v>20</v>
      </c>
      <c r="P149" s="2" t="str">
        <f>VLOOKUP(A149,'WB list - June 2019'!$A$1:$F$219,4,FALSE)</f>
        <v>Low income</v>
      </c>
      <c r="Q149" s="2">
        <f t="shared" si="2"/>
        <v>0</v>
      </c>
      <c r="R149" s="2" t="str">
        <f>VLOOKUP(A149,'WB list - June 2019'!$A$1:$F$219,5,FALSE)</f>
        <v>IDA</v>
      </c>
    </row>
    <row r="150" spans="1:18" x14ac:dyDescent="0.35">
      <c r="A150" t="s">
        <v>334</v>
      </c>
      <c r="B150" s="3">
        <v>1</v>
      </c>
      <c r="C150" t="s">
        <v>15</v>
      </c>
      <c r="D150" s="3">
        <v>142</v>
      </c>
      <c r="E150" t="s">
        <v>268</v>
      </c>
      <c r="F150" s="3">
        <v>34</v>
      </c>
      <c r="G150" t="s">
        <v>318</v>
      </c>
      <c r="J150" t="s">
        <v>333</v>
      </c>
      <c r="K150" s="3">
        <v>586</v>
      </c>
      <c r="O150" s="2" t="s">
        <v>20</v>
      </c>
      <c r="P150" s="2" t="str">
        <f>VLOOKUP(A150,'WB list - June 2019'!$A$1:$F$219,4,FALSE)</f>
        <v>Lower middle income</v>
      </c>
      <c r="Q150" s="2">
        <f t="shared" si="2"/>
        <v>1</v>
      </c>
      <c r="R150" s="2" t="str">
        <f>VLOOKUP(A150,'WB list - June 2019'!$A$1:$F$219,5,FALSE)</f>
        <v>Blend</v>
      </c>
    </row>
    <row r="151" spans="1:18" x14ac:dyDescent="0.35">
      <c r="A151" t="s">
        <v>336</v>
      </c>
      <c r="B151" s="3">
        <v>1</v>
      </c>
      <c r="C151" t="s">
        <v>15</v>
      </c>
      <c r="D151" s="3">
        <v>142</v>
      </c>
      <c r="E151" t="s">
        <v>268</v>
      </c>
      <c r="F151" s="3">
        <v>34</v>
      </c>
      <c r="G151" t="s">
        <v>318</v>
      </c>
      <c r="J151" t="s">
        <v>335</v>
      </c>
      <c r="K151" s="3">
        <v>144</v>
      </c>
      <c r="O151" s="2" t="s">
        <v>20</v>
      </c>
      <c r="P151" s="2" t="str">
        <f>VLOOKUP(A151,'WB list - June 2019'!$A$1:$F$219,4,FALSE)</f>
        <v>Upper middle income</v>
      </c>
      <c r="Q151" s="2">
        <f t="shared" si="2"/>
        <v>1</v>
      </c>
      <c r="R151" s="2" t="str">
        <f>VLOOKUP(A151,'WB list - June 2019'!$A$1:$F$219,5,FALSE)</f>
        <v>IBRD</v>
      </c>
    </row>
    <row r="152" spans="1:18" x14ac:dyDescent="0.35">
      <c r="A152" t="s">
        <v>339</v>
      </c>
      <c r="B152" s="3">
        <v>1</v>
      </c>
      <c r="C152" t="s">
        <v>15</v>
      </c>
      <c r="D152" s="3">
        <v>142</v>
      </c>
      <c r="E152" t="s">
        <v>268</v>
      </c>
      <c r="F152" s="3">
        <v>145</v>
      </c>
      <c r="G152" t="s">
        <v>337</v>
      </c>
      <c r="J152" t="s">
        <v>338</v>
      </c>
      <c r="K152" s="3">
        <v>51</v>
      </c>
      <c r="M152" s="2" t="s">
        <v>29</v>
      </c>
      <c r="O152" s="2" t="s">
        <v>20</v>
      </c>
      <c r="P152" s="2" t="str">
        <f>VLOOKUP(A152,'WB list - June 2019'!$A$1:$F$219,4,FALSE)</f>
        <v>Upper middle income</v>
      </c>
      <c r="Q152" s="2">
        <f t="shared" si="2"/>
        <v>1</v>
      </c>
      <c r="R152" s="2" t="str">
        <f>VLOOKUP(A152,'WB list - June 2019'!$A$1:$F$219,5,FALSE)</f>
        <v>IBRD</v>
      </c>
    </row>
    <row r="153" spans="1:18" x14ac:dyDescent="0.35">
      <c r="A153" t="s">
        <v>341</v>
      </c>
      <c r="B153" s="3">
        <v>1</v>
      </c>
      <c r="C153" t="s">
        <v>15</v>
      </c>
      <c r="D153" s="3">
        <v>142</v>
      </c>
      <c r="E153" t="s">
        <v>268</v>
      </c>
      <c r="F153" s="3">
        <v>145</v>
      </c>
      <c r="G153" t="s">
        <v>337</v>
      </c>
      <c r="J153" t="s">
        <v>340</v>
      </c>
      <c r="K153" s="3">
        <v>31</v>
      </c>
      <c r="M153" s="2" t="s">
        <v>29</v>
      </c>
      <c r="O153" s="2" t="s">
        <v>20</v>
      </c>
      <c r="P153" s="2" t="str">
        <f>VLOOKUP(A153,'WB list - June 2019'!$A$1:$F$219,4,FALSE)</f>
        <v>Upper middle income</v>
      </c>
      <c r="Q153" s="2">
        <f t="shared" si="2"/>
        <v>1</v>
      </c>
      <c r="R153" s="2" t="str">
        <f>VLOOKUP(A153,'WB list - June 2019'!$A$1:$F$219,5,FALSE)</f>
        <v>IBRD</v>
      </c>
    </row>
    <row r="154" spans="1:18" x14ac:dyDescent="0.35">
      <c r="A154" t="s">
        <v>343</v>
      </c>
      <c r="B154" s="3">
        <v>1</v>
      </c>
      <c r="C154" t="s">
        <v>15</v>
      </c>
      <c r="D154" s="3">
        <v>142</v>
      </c>
      <c r="E154" t="s">
        <v>268</v>
      </c>
      <c r="F154" s="3">
        <v>145</v>
      </c>
      <c r="G154" t="s">
        <v>337</v>
      </c>
      <c r="J154" t="s">
        <v>342</v>
      </c>
      <c r="K154" s="3">
        <v>48</v>
      </c>
      <c r="O154" s="2" t="s">
        <v>20</v>
      </c>
      <c r="P154" s="2" t="str">
        <f>VLOOKUP(A154,'WB list - June 2019'!$A$1:$F$219,4,FALSE)</f>
        <v>High income</v>
      </c>
      <c r="Q154" s="2">
        <f t="shared" si="2"/>
        <v>0</v>
      </c>
      <c r="R154" s="2" t="str">
        <f>VLOOKUP(A154,'WB list - June 2019'!$A$1:$F$219,5,FALSE)</f>
        <v>..</v>
      </c>
    </row>
    <row r="155" spans="1:18" x14ac:dyDescent="0.35">
      <c r="A155" t="s">
        <v>345</v>
      </c>
      <c r="B155" s="3">
        <v>1</v>
      </c>
      <c r="C155" t="s">
        <v>15</v>
      </c>
      <c r="D155" s="3">
        <v>142</v>
      </c>
      <c r="E155" t="s">
        <v>268</v>
      </c>
      <c r="F155" s="3">
        <v>145</v>
      </c>
      <c r="G155" t="s">
        <v>337</v>
      </c>
      <c r="J155" t="s">
        <v>344</v>
      </c>
      <c r="K155" s="3">
        <v>196</v>
      </c>
      <c r="O155" s="2" t="s">
        <v>257</v>
      </c>
      <c r="P155" s="2" t="str">
        <f>VLOOKUP(A155,'WB list - June 2019'!$A$1:$F$219,4,FALSE)</f>
        <v>High income</v>
      </c>
      <c r="Q155" s="2">
        <f t="shared" si="2"/>
        <v>0</v>
      </c>
      <c r="R155" s="2" t="str">
        <f>VLOOKUP(A155,'WB list - June 2019'!$A$1:$F$219,5,FALSE)</f>
        <v>..</v>
      </c>
    </row>
    <row r="156" spans="1:18" x14ac:dyDescent="0.35">
      <c r="A156" t="s">
        <v>347</v>
      </c>
      <c r="B156" s="3">
        <v>1</v>
      </c>
      <c r="C156" t="s">
        <v>15</v>
      </c>
      <c r="D156" s="3">
        <v>142</v>
      </c>
      <c r="E156" t="s">
        <v>268</v>
      </c>
      <c r="F156" s="3">
        <v>145</v>
      </c>
      <c r="G156" t="s">
        <v>337</v>
      </c>
      <c r="J156" t="s">
        <v>346</v>
      </c>
      <c r="K156" s="3">
        <v>268</v>
      </c>
      <c r="O156" s="2" t="s">
        <v>20</v>
      </c>
      <c r="P156" s="2" t="str">
        <f>VLOOKUP(A156,'WB list - June 2019'!$A$1:$F$219,4,FALSE)</f>
        <v>Upper middle income</v>
      </c>
      <c r="Q156" s="2">
        <f t="shared" si="2"/>
        <v>1</v>
      </c>
      <c r="R156" s="2" t="str">
        <f>VLOOKUP(A156,'WB list - June 2019'!$A$1:$F$219,5,FALSE)</f>
        <v>IBRD</v>
      </c>
    </row>
    <row r="157" spans="1:18" x14ac:dyDescent="0.35">
      <c r="A157" t="s">
        <v>349</v>
      </c>
      <c r="B157" s="3">
        <v>1</v>
      </c>
      <c r="C157" t="s">
        <v>15</v>
      </c>
      <c r="D157" s="3">
        <v>142</v>
      </c>
      <c r="E157" t="s">
        <v>268</v>
      </c>
      <c r="F157" s="3">
        <v>145</v>
      </c>
      <c r="G157" t="s">
        <v>337</v>
      </c>
      <c r="J157" t="s">
        <v>348</v>
      </c>
      <c r="K157" s="3">
        <v>368</v>
      </c>
      <c r="O157" s="2" t="s">
        <v>20</v>
      </c>
      <c r="P157" s="2" t="str">
        <f>VLOOKUP(A157,'WB list - June 2019'!$A$1:$F$219,4,FALSE)</f>
        <v>Upper middle income</v>
      </c>
      <c r="Q157" s="2">
        <f t="shared" si="2"/>
        <v>1</v>
      </c>
      <c r="R157" s="2" t="str">
        <f>VLOOKUP(A157,'WB list - June 2019'!$A$1:$F$219,5,FALSE)</f>
        <v>IBRD</v>
      </c>
    </row>
    <row r="158" spans="1:18" x14ac:dyDescent="0.35">
      <c r="A158" t="s">
        <v>351</v>
      </c>
      <c r="B158" s="3">
        <v>1</v>
      </c>
      <c r="C158" t="s">
        <v>15</v>
      </c>
      <c r="D158" s="3">
        <v>142</v>
      </c>
      <c r="E158" t="s">
        <v>268</v>
      </c>
      <c r="F158" s="3">
        <v>145</v>
      </c>
      <c r="G158" t="s">
        <v>337</v>
      </c>
      <c r="J158" t="s">
        <v>350</v>
      </c>
      <c r="K158" s="3">
        <v>376</v>
      </c>
      <c r="O158" s="2" t="s">
        <v>257</v>
      </c>
      <c r="P158" s="2" t="str">
        <f>VLOOKUP(A158,'WB list - June 2019'!$A$1:$F$219,4,FALSE)</f>
        <v>High income</v>
      </c>
      <c r="Q158" s="2">
        <f t="shared" si="2"/>
        <v>0</v>
      </c>
      <c r="R158" s="2" t="str">
        <f>VLOOKUP(A158,'WB list - June 2019'!$A$1:$F$219,5,FALSE)</f>
        <v>..</v>
      </c>
    </row>
    <row r="159" spans="1:18" x14ac:dyDescent="0.35">
      <c r="A159" t="s">
        <v>353</v>
      </c>
      <c r="B159" s="3">
        <v>1</v>
      </c>
      <c r="C159" t="s">
        <v>15</v>
      </c>
      <c r="D159" s="3">
        <v>142</v>
      </c>
      <c r="E159" t="s">
        <v>268</v>
      </c>
      <c r="F159" s="3">
        <v>145</v>
      </c>
      <c r="G159" t="s">
        <v>337</v>
      </c>
      <c r="J159" t="s">
        <v>352</v>
      </c>
      <c r="K159" s="3">
        <v>400</v>
      </c>
      <c r="O159" s="2" t="s">
        <v>20</v>
      </c>
      <c r="P159" s="2" t="str">
        <f>VLOOKUP(A159,'WB list - June 2019'!$A$1:$F$219,4,FALSE)</f>
        <v>Upper middle income</v>
      </c>
      <c r="Q159" s="2">
        <f t="shared" si="2"/>
        <v>1</v>
      </c>
      <c r="R159" s="2" t="str">
        <f>VLOOKUP(A159,'WB list - June 2019'!$A$1:$F$219,5,FALSE)</f>
        <v>IBRD</v>
      </c>
    </row>
    <row r="160" spans="1:18" x14ac:dyDescent="0.35">
      <c r="A160" t="s">
        <v>355</v>
      </c>
      <c r="B160" s="3">
        <v>1</v>
      </c>
      <c r="C160" t="s">
        <v>15</v>
      </c>
      <c r="D160" s="3">
        <v>142</v>
      </c>
      <c r="E160" t="s">
        <v>268</v>
      </c>
      <c r="F160" s="3">
        <v>145</v>
      </c>
      <c r="G160" t="s">
        <v>337</v>
      </c>
      <c r="J160" t="s">
        <v>354</v>
      </c>
      <c r="K160" s="3">
        <v>414</v>
      </c>
      <c r="O160" s="2" t="s">
        <v>20</v>
      </c>
      <c r="P160" s="2" t="str">
        <f>VLOOKUP(A160,'WB list - June 2019'!$A$1:$F$219,4,FALSE)</f>
        <v>High income</v>
      </c>
      <c r="Q160" s="2">
        <f t="shared" si="2"/>
        <v>0</v>
      </c>
      <c r="R160" s="2" t="str">
        <f>VLOOKUP(A160,'WB list - June 2019'!$A$1:$F$219,5,FALSE)</f>
        <v>..</v>
      </c>
    </row>
    <row r="161" spans="1:18" x14ac:dyDescent="0.35">
      <c r="A161" t="s">
        <v>357</v>
      </c>
      <c r="B161" s="3">
        <v>1</v>
      </c>
      <c r="C161" t="s">
        <v>15</v>
      </c>
      <c r="D161" s="3">
        <v>142</v>
      </c>
      <c r="E161" t="s">
        <v>268</v>
      </c>
      <c r="F161" s="3">
        <v>145</v>
      </c>
      <c r="G161" t="s">
        <v>337</v>
      </c>
      <c r="J161" t="s">
        <v>356</v>
      </c>
      <c r="K161" s="3">
        <v>422</v>
      </c>
      <c r="O161" s="2" t="s">
        <v>20</v>
      </c>
      <c r="P161" s="2" t="str">
        <f>VLOOKUP(A161,'WB list - June 2019'!$A$1:$F$219,4,FALSE)</f>
        <v>Upper middle income</v>
      </c>
      <c r="Q161" s="2">
        <f t="shared" si="2"/>
        <v>1</v>
      </c>
      <c r="R161" s="2" t="str">
        <f>VLOOKUP(A161,'WB list - June 2019'!$A$1:$F$219,5,FALSE)</f>
        <v>IBRD</v>
      </c>
    </row>
    <row r="162" spans="1:18" x14ac:dyDescent="0.35">
      <c r="A162" t="s">
        <v>359</v>
      </c>
      <c r="B162" s="3">
        <v>1</v>
      </c>
      <c r="C162" t="s">
        <v>15</v>
      </c>
      <c r="D162" s="3">
        <v>142</v>
      </c>
      <c r="E162" t="s">
        <v>268</v>
      </c>
      <c r="F162" s="3">
        <v>145</v>
      </c>
      <c r="G162" t="s">
        <v>337</v>
      </c>
      <c r="J162" t="s">
        <v>358</v>
      </c>
      <c r="K162" s="3">
        <v>512</v>
      </c>
      <c r="O162" s="2" t="s">
        <v>20</v>
      </c>
      <c r="P162" s="2" t="str">
        <f>VLOOKUP(A162,'WB list - June 2019'!$A$1:$F$219,4,FALSE)</f>
        <v>High income</v>
      </c>
      <c r="Q162" s="2">
        <f t="shared" si="2"/>
        <v>0</v>
      </c>
      <c r="R162" s="2" t="str">
        <f>VLOOKUP(A162,'WB list - June 2019'!$A$1:$F$219,5,FALSE)</f>
        <v>..</v>
      </c>
    </row>
    <row r="163" spans="1:18" x14ac:dyDescent="0.35">
      <c r="A163" t="s">
        <v>361</v>
      </c>
      <c r="B163" s="3">
        <v>1</v>
      </c>
      <c r="C163" t="s">
        <v>15</v>
      </c>
      <c r="D163" s="3">
        <v>142</v>
      </c>
      <c r="E163" t="s">
        <v>268</v>
      </c>
      <c r="F163" s="3">
        <v>145</v>
      </c>
      <c r="G163" t="s">
        <v>337</v>
      </c>
      <c r="J163" t="s">
        <v>360</v>
      </c>
      <c r="K163" s="3">
        <v>634</v>
      </c>
      <c r="O163" s="2" t="s">
        <v>20</v>
      </c>
      <c r="P163" s="2" t="str">
        <f>VLOOKUP(A163,'WB list - June 2019'!$A$1:$F$219,4,FALSE)</f>
        <v>High income</v>
      </c>
      <c r="Q163" s="2">
        <f t="shared" si="2"/>
        <v>0</v>
      </c>
      <c r="R163" s="2" t="str">
        <f>VLOOKUP(A163,'WB list - June 2019'!$A$1:$F$219,5,FALSE)</f>
        <v>..</v>
      </c>
    </row>
    <row r="164" spans="1:18" x14ac:dyDescent="0.35">
      <c r="A164" t="s">
        <v>363</v>
      </c>
      <c r="B164" s="3">
        <v>1</v>
      </c>
      <c r="C164" t="s">
        <v>15</v>
      </c>
      <c r="D164" s="3">
        <v>142</v>
      </c>
      <c r="E164" t="s">
        <v>268</v>
      </c>
      <c r="F164" s="3">
        <v>145</v>
      </c>
      <c r="G164" t="s">
        <v>337</v>
      </c>
      <c r="J164" t="s">
        <v>362</v>
      </c>
      <c r="K164" s="3">
        <v>682</v>
      </c>
      <c r="O164" s="2" t="s">
        <v>20</v>
      </c>
      <c r="P164" s="2" t="str">
        <f>VLOOKUP(A164,'WB list - June 2019'!$A$1:$F$219,4,FALSE)</f>
        <v>High income</v>
      </c>
      <c r="Q164" s="2">
        <f t="shared" si="2"/>
        <v>0</v>
      </c>
      <c r="R164" s="2" t="str">
        <f>VLOOKUP(A164,'WB list - June 2019'!$A$1:$F$219,5,FALSE)</f>
        <v>..</v>
      </c>
    </row>
    <row r="165" spans="1:18" x14ac:dyDescent="0.35">
      <c r="A165" t="s">
        <v>365</v>
      </c>
      <c r="B165" s="3">
        <v>1</v>
      </c>
      <c r="C165" t="s">
        <v>15</v>
      </c>
      <c r="D165" s="3">
        <v>142</v>
      </c>
      <c r="E165" t="s">
        <v>268</v>
      </c>
      <c r="F165" s="3">
        <v>145</v>
      </c>
      <c r="G165" t="s">
        <v>337</v>
      </c>
      <c r="J165" t="s">
        <v>364</v>
      </c>
      <c r="K165" s="3">
        <v>275</v>
      </c>
      <c r="O165" s="2" t="s">
        <v>20</v>
      </c>
      <c r="P165" s="2" t="str">
        <f>VLOOKUP(A165,'WB list - June 2019'!$A$1:$F$219,4,FALSE)</f>
        <v>Lower middle income</v>
      </c>
      <c r="Q165" s="2">
        <f t="shared" si="2"/>
        <v>1</v>
      </c>
      <c r="R165" s="2" t="str">
        <f>VLOOKUP(A165,'WB list - June 2019'!$A$1:$F$219,5,FALSE)</f>
        <v>..</v>
      </c>
    </row>
    <row r="166" spans="1:18" x14ac:dyDescent="0.35">
      <c r="A166" t="s">
        <v>367</v>
      </c>
      <c r="B166" s="3">
        <v>1</v>
      </c>
      <c r="C166" t="s">
        <v>15</v>
      </c>
      <c r="D166" s="3">
        <v>142</v>
      </c>
      <c r="E166" t="s">
        <v>268</v>
      </c>
      <c r="F166" s="3">
        <v>145</v>
      </c>
      <c r="G166" t="s">
        <v>337</v>
      </c>
      <c r="J166" t="s">
        <v>366</v>
      </c>
      <c r="K166" s="3">
        <v>760</v>
      </c>
      <c r="O166" s="2" t="s">
        <v>20</v>
      </c>
      <c r="P166" s="2" t="str">
        <f>VLOOKUP(A166,'WB list - June 2019'!$A$1:$F$219,4,FALSE)</f>
        <v>Low income</v>
      </c>
      <c r="Q166" s="2">
        <f t="shared" si="2"/>
        <v>0</v>
      </c>
      <c r="R166" s="2" t="str">
        <f>VLOOKUP(A166,'WB list - June 2019'!$A$1:$F$219,5,FALSE)</f>
        <v>IDA</v>
      </c>
    </row>
    <row r="167" spans="1:18" x14ac:dyDescent="0.35">
      <c r="A167" t="s">
        <v>369</v>
      </c>
      <c r="B167" s="3">
        <v>1</v>
      </c>
      <c r="C167" t="s">
        <v>15</v>
      </c>
      <c r="D167" s="3">
        <v>142</v>
      </c>
      <c r="E167" t="s">
        <v>268</v>
      </c>
      <c r="F167" s="3">
        <v>145</v>
      </c>
      <c r="G167" t="s">
        <v>337</v>
      </c>
      <c r="J167" t="s">
        <v>368</v>
      </c>
      <c r="K167" s="3">
        <v>792</v>
      </c>
      <c r="O167" s="2" t="s">
        <v>20</v>
      </c>
      <c r="P167" s="2" t="str">
        <f>VLOOKUP(A167,'WB list - June 2019'!$A$1:$F$219,4,FALSE)</f>
        <v>Upper middle income</v>
      </c>
      <c r="Q167" s="2">
        <f t="shared" si="2"/>
        <v>1</v>
      </c>
      <c r="R167" s="2" t="str">
        <f>VLOOKUP(A167,'WB list - June 2019'!$A$1:$F$219,5,FALSE)</f>
        <v>IBRD</v>
      </c>
    </row>
    <row r="168" spans="1:18" x14ac:dyDescent="0.35">
      <c r="A168" t="s">
        <v>371</v>
      </c>
      <c r="B168" s="3">
        <v>1</v>
      </c>
      <c r="C168" t="s">
        <v>15</v>
      </c>
      <c r="D168" s="3">
        <v>142</v>
      </c>
      <c r="E168" t="s">
        <v>268</v>
      </c>
      <c r="F168" s="3">
        <v>145</v>
      </c>
      <c r="G168" t="s">
        <v>337</v>
      </c>
      <c r="J168" t="s">
        <v>370</v>
      </c>
      <c r="K168" s="3">
        <v>784</v>
      </c>
      <c r="O168" s="2" t="s">
        <v>20</v>
      </c>
      <c r="P168" s="2" t="str">
        <f>VLOOKUP(A168,'WB list - June 2019'!$A$1:$F$219,4,FALSE)</f>
        <v>High income</v>
      </c>
      <c r="Q168" s="2">
        <f t="shared" si="2"/>
        <v>0</v>
      </c>
      <c r="R168" s="2" t="str">
        <f>VLOOKUP(A168,'WB list - June 2019'!$A$1:$F$219,5,FALSE)</f>
        <v>..</v>
      </c>
    </row>
    <row r="169" spans="1:18" x14ac:dyDescent="0.35">
      <c r="A169" t="s">
        <v>373</v>
      </c>
      <c r="B169" s="3">
        <v>1</v>
      </c>
      <c r="C169" t="s">
        <v>15</v>
      </c>
      <c r="D169" s="3">
        <v>142</v>
      </c>
      <c r="E169" t="s">
        <v>268</v>
      </c>
      <c r="F169" s="3">
        <v>145</v>
      </c>
      <c r="G169" t="s">
        <v>337</v>
      </c>
      <c r="J169" t="s">
        <v>372</v>
      </c>
      <c r="K169" s="3">
        <v>887</v>
      </c>
      <c r="L169" s="2" t="s">
        <v>29</v>
      </c>
      <c r="O169" s="2" t="s">
        <v>20</v>
      </c>
      <c r="P169" s="2" t="str">
        <f>VLOOKUP(A169,'WB list - June 2019'!$A$1:$F$219,4,FALSE)</f>
        <v>Low income</v>
      </c>
      <c r="Q169" s="2">
        <f t="shared" si="2"/>
        <v>0</v>
      </c>
      <c r="R169" s="2" t="str">
        <f>VLOOKUP(A169,'WB list - June 2019'!$A$1:$F$219,5,FALSE)</f>
        <v>IDA</v>
      </c>
    </row>
    <row r="170" spans="1:18" x14ac:dyDescent="0.35">
      <c r="A170" t="s">
        <v>377</v>
      </c>
      <c r="B170" s="3">
        <v>1</v>
      </c>
      <c r="C170" t="s">
        <v>15</v>
      </c>
      <c r="D170" s="3">
        <v>150</v>
      </c>
      <c r="E170" t="s">
        <v>374</v>
      </c>
      <c r="F170" s="3">
        <v>151</v>
      </c>
      <c r="G170" t="s">
        <v>375</v>
      </c>
      <c r="J170" t="s">
        <v>376</v>
      </c>
      <c r="K170" s="3">
        <v>112</v>
      </c>
      <c r="O170" s="2" t="s">
        <v>257</v>
      </c>
      <c r="P170" s="2" t="str">
        <f>VLOOKUP(A170,'WB list - June 2019'!$A$1:$F$219,4,FALSE)</f>
        <v>Upper middle income</v>
      </c>
      <c r="Q170" s="2">
        <f t="shared" si="2"/>
        <v>1</v>
      </c>
      <c r="R170" s="2" t="str">
        <f>VLOOKUP(A170,'WB list - June 2019'!$A$1:$F$219,5,FALSE)</f>
        <v>IBRD</v>
      </c>
    </row>
    <row r="171" spans="1:18" x14ac:dyDescent="0.35">
      <c r="A171" t="s">
        <v>379</v>
      </c>
      <c r="B171" s="3">
        <v>1</v>
      </c>
      <c r="C171" t="s">
        <v>15</v>
      </c>
      <c r="D171" s="3">
        <v>150</v>
      </c>
      <c r="E171" t="s">
        <v>374</v>
      </c>
      <c r="F171" s="3">
        <v>151</v>
      </c>
      <c r="G171" t="s">
        <v>375</v>
      </c>
      <c r="J171" t="s">
        <v>378</v>
      </c>
      <c r="K171" s="3">
        <v>100</v>
      </c>
      <c r="O171" s="2" t="s">
        <v>257</v>
      </c>
      <c r="P171" s="2" t="str">
        <f>VLOOKUP(A171,'WB list - June 2019'!$A$1:$F$219,4,FALSE)</f>
        <v>Upper middle income</v>
      </c>
      <c r="Q171" s="2">
        <f t="shared" si="2"/>
        <v>1</v>
      </c>
      <c r="R171" s="2" t="str">
        <f>VLOOKUP(A171,'WB list - June 2019'!$A$1:$F$219,5,FALSE)</f>
        <v>IBRD</v>
      </c>
    </row>
    <row r="172" spans="1:18" x14ac:dyDescent="0.35">
      <c r="A172" t="s">
        <v>381</v>
      </c>
      <c r="B172" s="3">
        <v>1</v>
      </c>
      <c r="C172" t="s">
        <v>15</v>
      </c>
      <c r="D172" s="3">
        <v>150</v>
      </c>
      <c r="E172" t="s">
        <v>374</v>
      </c>
      <c r="F172" s="3">
        <v>151</v>
      </c>
      <c r="G172" t="s">
        <v>375</v>
      </c>
      <c r="J172" t="s">
        <v>380</v>
      </c>
      <c r="K172" s="3">
        <v>203</v>
      </c>
      <c r="O172" s="2" t="s">
        <v>257</v>
      </c>
      <c r="P172" s="2" t="str">
        <f>VLOOKUP(A172,'WB list - June 2019'!$A$1:$F$219,4,FALSE)</f>
        <v>High income</v>
      </c>
      <c r="Q172" s="2">
        <f t="shared" si="2"/>
        <v>0</v>
      </c>
      <c r="R172" s="2" t="str">
        <f>VLOOKUP(A172,'WB list - June 2019'!$A$1:$F$219,5,FALSE)</f>
        <v>..</v>
      </c>
    </row>
    <row r="173" spans="1:18" x14ac:dyDescent="0.35">
      <c r="A173" t="s">
        <v>383</v>
      </c>
      <c r="B173" s="3">
        <v>1</v>
      </c>
      <c r="C173" t="s">
        <v>15</v>
      </c>
      <c r="D173" s="3">
        <v>150</v>
      </c>
      <c r="E173" t="s">
        <v>374</v>
      </c>
      <c r="F173" s="3">
        <v>151</v>
      </c>
      <c r="G173" t="s">
        <v>375</v>
      </c>
      <c r="J173" t="s">
        <v>382</v>
      </c>
      <c r="K173" s="3">
        <v>348</v>
      </c>
      <c r="O173" s="2" t="s">
        <v>257</v>
      </c>
      <c r="P173" s="2" t="str">
        <f>VLOOKUP(A173,'WB list - June 2019'!$A$1:$F$219,4,FALSE)</f>
        <v>High income</v>
      </c>
      <c r="Q173" s="2">
        <f t="shared" si="2"/>
        <v>0</v>
      </c>
      <c r="R173" s="2" t="str">
        <f>VLOOKUP(A173,'WB list - June 2019'!$A$1:$F$219,5,FALSE)</f>
        <v>..</v>
      </c>
    </row>
    <row r="174" spans="1:18" x14ac:dyDescent="0.35">
      <c r="A174" t="s">
        <v>385</v>
      </c>
      <c r="B174" s="3">
        <v>1</v>
      </c>
      <c r="C174" t="s">
        <v>15</v>
      </c>
      <c r="D174" s="3">
        <v>150</v>
      </c>
      <c r="E174" t="s">
        <v>374</v>
      </c>
      <c r="F174" s="3">
        <v>151</v>
      </c>
      <c r="G174" t="s">
        <v>375</v>
      </c>
      <c r="J174" t="s">
        <v>384</v>
      </c>
      <c r="K174" s="3">
        <v>616</v>
      </c>
      <c r="O174" s="2" t="s">
        <v>257</v>
      </c>
      <c r="P174" s="2" t="str">
        <f>VLOOKUP(A174,'WB list - June 2019'!$A$1:$F$219,4,FALSE)</f>
        <v>High income</v>
      </c>
      <c r="Q174" s="2">
        <f t="shared" si="2"/>
        <v>0</v>
      </c>
      <c r="R174" s="2" t="str">
        <f>VLOOKUP(A174,'WB list - June 2019'!$A$1:$F$219,5,FALSE)</f>
        <v>IBRD</v>
      </c>
    </row>
    <row r="175" spans="1:18" x14ac:dyDescent="0.35">
      <c r="A175" t="s">
        <v>387</v>
      </c>
      <c r="B175" s="3">
        <v>1</v>
      </c>
      <c r="C175" t="s">
        <v>15</v>
      </c>
      <c r="D175" s="3">
        <v>150</v>
      </c>
      <c r="E175" t="s">
        <v>374</v>
      </c>
      <c r="F175" s="3">
        <v>151</v>
      </c>
      <c r="G175" t="s">
        <v>375</v>
      </c>
      <c r="J175" t="s">
        <v>386</v>
      </c>
      <c r="K175" s="3">
        <v>498</v>
      </c>
      <c r="M175" s="2" t="s">
        <v>29</v>
      </c>
      <c r="O175" s="2" t="s">
        <v>257</v>
      </c>
      <c r="P175" s="2" t="str">
        <f>VLOOKUP(A175,'WB list - June 2019'!$A$1:$F$219,4,FALSE)</f>
        <v>Lower middle income</v>
      </c>
      <c r="Q175" s="2">
        <f t="shared" si="2"/>
        <v>1</v>
      </c>
      <c r="R175" s="2" t="str">
        <f>VLOOKUP(A175,'WB list - June 2019'!$A$1:$F$219,5,FALSE)</f>
        <v>Blend</v>
      </c>
    </row>
    <row r="176" spans="1:18" x14ac:dyDescent="0.35">
      <c r="A176" t="s">
        <v>389</v>
      </c>
      <c r="B176" s="3">
        <v>1</v>
      </c>
      <c r="C176" t="s">
        <v>15</v>
      </c>
      <c r="D176" s="3">
        <v>150</v>
      </c>
      <c r="E176" t="s">
        <v>374</v>
      </c>
      <c r="F176" s="3">
        <v>151</v>
      </c>
      <c r="G176" t="s">
        <v>375</v>
      </c>
      <c r="J176" t="s">
        <v>388</v>
      </c>
      <c r="K176" s="3">
        <v>642</v>
      </c>
      <c r="O176" s="2" t="s">
        <v>257</v>
      </c>
      <c r="P176" s="2" t="str">
        <f>VLOOKUP(A176,'WB list - June 2019'!$A$1:$F$219,4,FALSE)</f>
        <v>Upper middle income</v>
      </c>
      <c r="Q176" s="2">
        <f t="shared" si="2"/>
        <v>1</v>
      </c>
      <c r="R176" s="2" t="str">
        <f>VLOOKUP(A176,'WB list - June 2019'!$A$1:$F$219,5,FALSE)</f>
        <v>IBRD</v>
      </c>
    </row>
    <row r="177" spans="1:18" x14ac:dyDescent="0.35">
      <c r="A177" t="s">
        <v>391</v>
      </c>
      <c r="B177" s="3">
        <v>1</v>
      </c>
      <c r="C177" t="s">
        <v>15</v>
      </c>
      <c r="D177" s="3">
        <v>150</v>
      </c>
      <c r="E177" t="s">
        <v>374</v>
      </c>
      <c r="F177" s="3">
        <v>151</v>
      </c>
      <c r="G177" t="s">
        <v>375</v>
      </c>
      <c r="J177" t="s">
        <v>390</v>
      </c>
      <c r="K177" s="3">
        <v>643</v>
      </c>
      <c r="O177" s="2" t="s">
        <v>257</v>
      </c>
      <c r="P177" s="2" t="str">
        <f>VLOOKUP(A177,'WB list - June 2019'!$A$1:$F$219,4,FALSE)</f>
        <v>Upper middle income</v>
      </c>
      <c r="Q177" s="2">
        <f t="shared" si="2"/>
        <v>1</v>
      </c>
      <c r="R177" s="2" t="str">
        <f>VLOOKUP(A177,'WB list - June 2019'!$A$1:$F$219,5,FALSE)</f>
        <v>IBRD</v>
      </c>
    </row>
    <row r="178" spans="1:18" x14ac:dyDescent="0.35">
      <c r="A178" t="s">
        <v>393</v>
      </c>
      <c r="B178" s="3">
        <v>1</v>
      </c>
      <c r="C178" t="s">
        <v>15</v>
      </c>
      <c r="D178" s="3">
        <v>150</v>
      </c>
      <c r="E178" t="s">
        <v>374</v>
      </c>
      <c r="F178" s="3">
        <v>151</v>
      </c>
      <c r="G178" t="s">
        <v>375</v>
      </c>
      <c r="J178" t="s">
        <v>392</v>
      </c>
      <c r="K178" s="3">
        <v>703</v>
      </c>
      <c r="O178" s="2" t="s">
        <v>257</v>
      </c>
      <c r="P178" s="2" t="str">
        <f>VLOOKUP(A178,'WB list - June 2019'!$A$1:$F$219,4,FALSE)</f>
        <v>High income</v>
      </c>
      <c r="Q178" s="2">
        <f t="shared" si="2"/>
        <v>0</v>
      </c>
      <c r="R178" s="2" t="str">
        <f>VLOOKUP(A178,'WB list - June 2019'!$A$1:$F$219,5,FALSE)</f>
        <v>..</v>
      </c>
    </row>
    <row r="179" spans="1:18" x14ac:dyDescent="0.35">
      <c r="A179" t="s">
        <v>395</v>
      </c>
      <c r="B179" s="3">
        <v>1</v>
      </c>
      <c r="C179" t="s">
        <v>15</v>
      </c>
      <c r="D179" s="3">
        <v>150</v>
      </c>
      <c r="E179" t="s">
        <v>374</v>
      </c>
      <c r="F179" s="3">
        <v>151</v>
      </c>
      <c r="G179" t="s">
        <v>375</v>
      </c>
      <c r="J179" t="s">
        <v>394</v>
      </c>
      <c r="K179" s="3">
        <v>804</v>
      </c>
      <c r="O179" s="2" t="s">
        <v>257</v>
      </c>
      <c r="P179" s="2" t="str">
        <f>VLOOKUP(A179,'WB list - June 2019'!$A$1:$F$219,4,FALSE)</f>
        <v>Lower middle income</v>
      </c>
      <c r="Q179" s="2">
        <f t="shared" si="2"/>
        <v>1</v>
      </c>
      <c r="R179" s="2" t="str">
        <f>VLOOKUP(A179,'WB list - June 2019'!$A$1:$F$219,5,FALSE)</f>
        <v>IBRD</v>
      </c>
    </row>
    <row r="180" spans="1:18" x14ac:dyDescent="0.35">
      <c r="A180" t="s">
        <v>398</v>
      </c>
      <c r="B180" s="3">
        <v>1</v>
      </c>
      <c r="C180" t="s">
        <v>15</v>
      </c>
      <c r="D180" s="3">
        <v>150</v>
      </c>
      <c r="E180" t="s">
        <v>374</v>
      </c>
      <c r="F180" s="3">
        <v>154</v>
      </c>
      <c r="G180" t="s">
        <v>396</v>
      </c>
      <c r="J180" t="s">
        <v>397</v>
      </c>
      <c r="K180" s="3">
        <v>248</v>
      </c>
      <c r="O180" s="2" t="s">
        <v>257</v>
      </c>
      <c r="P180" s="2" t="e">
        <f>VLOOKUP(A180,'WB list - June 2019'!$A$1:$F$219,4,FALSE)</f>
        <v>#N/A</v>
      </c>
      <c r="Q180" s="2" t="e">
        <f t="shared" si="2"/>
        <v>#N/A</v>
      </c>
      <c r="R180" s="2" t="e">
        <f>VLOOKUP(A180,'WB list - June 2019'!$A$1:$F$219,5,FALSE)</f>
        <v>#N/A</v>
      </c>
    </row>
    <row r="181" spans="1:18" x14ac:dyDescent="0.35">
      <c r="A181" t="s">
        <v>401</v>
      </c>
      <c r="B181" s="3">
        <v>1</v>
      </c>
      <c r="C181" t="s">
        <v>15</v>
      </c>
      <c r="D181" s="3">
        <v>150</v>
      </c>
      <c r="E181" t="s">
        <v>374</v>
      </c>
      <c r="F181" s="3">
        <v>154</v>
      </c>
      <c r="G181" t="s">
        <v>396</v>
      </c>
      <c r="H181" s="3">
        <v>830</v>
      </c>
      <c r="I181" t="s">
        <v>399</v>
      </c>
      <c r="J181" t="s">
        <v>400</v>
      </c>
      <c r="K181" s="3">
        <v>831</v>
      </c>
      <c r="O181" s="2" t="s">
        <v>257</v>
      </c>
      <c r="P181" s="2" t="e">
        <f>VLOOKUP(A181,'WB list - June 2019'!$A$1:$F$219,4,FALSE)</f>
        <v>#N/A</v>
      </c>
      <c r="Q181" s="2" t="e">
        <f t="shared" si="2"/>
        <v>#N/A</v>
      </c>
      <c r="R181" s="2" t="e">
        <f>VLOOKUP(A181,'WB list - June 2019'!$A$1:$F$219,5,FALSE)</f>
        <v>#N/A</v>
      </c>
    </row>
    <row r="182" spans="1:18" x14ac:dyDescent="0.35">
      <c r="A182" t="s">
        <v>403</v>
      </c>
      <c r="B182" s="3">
        <v>1</v>
      </c>
      <c r="C182" t="s">
        <v>15</v>
      </c>
      <c r="D182" s="3">
        <v>150</v>
      </c>
      <c r="E182" t="s">
        <v>374</v>
      </c>
      <c r="F182" s="3">
        <v>154</v>
      </c>
      <c r="G182" t="s">
        <v>396</v>
      </c>
      <c r="H182" s="3">
        <v>830</v>
      </c>
      <c r="I182" t="s">
        <v>399</v>
      </c>
      <c r="J182" t="s">
        <v>402</v>
      </c>
      <c r="K182" s="3">
        <v>832</v>
      </c>
      <c r="O182" s="2" t="s">
        <v>257</v>
      </c>
      <c r="P182" s="2" t="e">
        <f>VLOOKUP(A182,'WB list - June 2019'!$A$1:$F$219,4,FALSE)</f>
        <v>#N/A</v>
      </c>
      <c r="Q182" s="2" t="e">
        <f t="shared" si="2"/>
        <v>#N/A</v>
      </c>
      <c r="R182" s="2" t="e">
        <f>VLOOKUP(A182,'WB list - June 2019'!$A$1:$F$219,5,FALSE)</f>
        <v>#N/A</v>
      </c>
    </row>
    <row r="183" spans="1:18" x14ac:dyDescent="0.35">
      <c r="B183" s="3">
        <v>1</v>
      </c>
      <c r="C183" t="s">
        <v>15</v>
      </c>
      <c r="D183" s="3">
        <v>150</v>
      </c>
      <c r="E183" t="s">
        <v>374</v>
      </c>
      <c r="F183" s="3">
        <v>154</v>
      </c>
      <c r="G183" t="s">
        <v>396</v>
      </c>
      <c r="H183" s="3">
        <v>830</v>
      </c>
      <c r="I183" t="s">
        <v>399</v>
      </c>
      <c r="J183" t="s">
        <v>404</v>
      </c>
      <c r="K183" s="3">
        <v>680</v>
      </c>
      <c r="O183" s="2" t="s">
        <v>257</v>
      </c>
      <c r="P183" s="2" t="e">
        <f>VLOOKUP(A183,'WB list - June 2019'!$A$1:$F$219,4,FALSE)</f>
        <v>#N/A</v>
      </c>
      <c r="Q183" s="2" t="e">
        <f t="shared" si="2"/>
        <v>#N/A</v>
      </c>
      <c r="R183" s="2" t="e">
        <f>VLOOKUP(A183,'WB list - June 2019'!$A$1:$F$219,5,FALSE)</f>
        <v>#N/A</v>
      </c>
    </row>
    <row r="184" spans="1:18" x14ac:dyDescent="0.35">
      <c r="A184" t="s">
        <v>406</v>
      </c>
      <c r="B184" s="3">
        <v>1</v>
      </c>
      <c r="C184" t="s">
        <v>15</v>
      </c>
      <c r="D184" s="3">
        <v>150</v>
      </c>
      <c r="E184" t="s">
        <v>374</v>
      </c>
      <c r="F184" s="3">
        <v>154</v>
      </c>
      <c r="G184" t="s">
        <v>396</v>
      </c>
      <c r="J184" t="s">
        <v>405</v>
      </c>
      <c r="K184" s="3">
        <v>208</v>
      </c>
      <c r="O184" s="2" t="s">
        <v>257</v>
      </c>
      <c r="P184" s="2" t="str">
        <f>VLOOKUP(A184,'WB list - June 2019'!$A$1:$F$219,4,FALSE)</f>
        <v>High income</v>
      </c>
      <c r="Q184" s="2">
        <f t="shared" si="2"/>
        <v>0</v>
      </c>
      <c r="R184" s="2" t="str">
        <f>VLOOKUP(A184,'WB list - June 2019'!$A$1:$F$219,5,FALSE)</f>
        <v>..</v>
      </c>
    </row>
    <row r="185" spans="1:18" x14ac:dyDescent="0.35">
      <c r="A185" t="s">
        <v>408</v>
      </c>
      <c r="B185" s="3">
        <v>1</v>
      </c>
      <c r="C185" t="s">
        <v>15</v>
      </c>
      <c r="D185" s="3">
        <v>150</v>
      </c>
      <c r="E185" t="s">
        <v>374</v>
      </c>
      <c r="F185" s="3">
        <v>154</v>
      </c>
      <c r="G185" t="s">
        <v>396</v>
      </c>
      <c r="J185" t="s">
        <v>407</v>
      </c>
      <c r="K185" s="3">
        <v>233</v>
      </c>
      <c r="O185" s="2" t="s">
        <v>257</v>
      </c>
      <c r="P185" s="2" t="str">
        <f>VLOOKUP(A185,'WB list - June 2019'!$A$1:$F$219,4,FALSE)</f>
        <v>High income</v>
      </c>
      <c r="Q185" s="2">
        <f t="shared" si="2"/>
        <v>0</v>
      </c>
      <c r="R185" s="2" t="str">
        <f>VLOOKUP(A185,'WB list - June 2019'!$A$1:$F$219,5,FALSE)</f>
        <v>..</v>
      </c>
    </row>
    <row r="186" spans="1:18" x14ac:dyDescent="0.35">
      <c r="A186" t="s">
        <v>410</v>
      </c>
      <c r="B186" s="3">
        <v>1</v>
      </c>
      <c r="C186" t="s">
        <v>15</v>
      </c>
      <c r="D186" s="3">
        <v>150</v>
      </c>
      <c r="E186" t="s">
        <v>374</v>
      </c>
      <c r="F186" s="3">
        <v>154</v>
      </c>
      <c r="G186" t="s">
        <v>396</v>
      </c>
      <c r="J186" t="s">
        <v>409</v>
      </c>
      <c r="K186" s="3">
        <v>234</v>
      </c>
      <c r="O186" s="2" t="s">
        <v>257</v>
      </c>
      <c r="P186" s="2" t="str">
        <f>VLOOKUP(A186,'WB list - June 2019'!$A$1:$F$219,4,FALSE)</f>
        <v>High income</v>
      </c>
      <c r="Q186" s="2">
        <f t="shared" si="2"/>
        <v>0</v>
      </c>
      <c r="R186" s="2" t="str">
        <f>VLOOKUP(A186,'WB list - June 2019'!$A$1:$F$219,5,FALSE)</f>
        <v>..</v>
      </c>
    </row>
    <row r="187" spans="1:18" x14ac:dyDescent="0.35">
      <c r="A187" t="s">
        <v>412</v>
      </c>
      <c r="B187" s="3">
        <v>1</v>
      </c>
      <c r="C187" t="s">
        <v>15</v>
      </c>
      <c r="D187" s="3">
        <v>150</v>
      </c>
      <c r="E187" t="s">
        <v>374</v>
      </c>
      <c r="F187" s="3">
        <v>154</v>
      </c>
      <c r="G187" t="s">
        <v>396</v>
      </c>
      <c r="J187" t="s">
        <v>411</v>
      </c>
      <c r="K187" s="3">
        <v>246</v>
      </c>
      <c r="O187" s="2" t="s">
        <v>257</v>
      </c>
      <c r="P187" s="2" t="str">
        <f>VLOOKUP(A187,'WB list - June 2019'!$A$1:$F$219,4,FALSE)</f>
        <v>High income</v>
      </c>
      <c r="Q187" s="2">
        <f t="shared" si="2"/>
        <v>0</v>
      </c>
      <c r="R187" s="2" t="str">
        <f>VLOOKUP(A187,'WB list - June 2019'!$A$1:$F$219,5,FALSE)</f>
        <v>..</v>
      </c>
    </row>
    <row r="188" spans="1:18" x14ac:dyDescent="0.35">
      <c r="A188" t="s">
        <v>414</v>
      </c>
      <c r="B188" s="3">
        <v>1</v>
      </c>
      <c r="C188" t="s">
        <v>15</v>
      </c>
      <c r="D188" s="3">
        <v>150</v>
      </c>
      <c r="E188" t="s">
        <v>374</v>
      </c>
      <c r="F188" s="3">
        <v>154</v>
      </c>
      <c r="G188" t="s">
        <v>396</v>
      </c>
      <c r="J188" t="s">
        <v>413</v>
      </c>
      <c r="K188" s="3">
        <v>352</v>
      </c>
      <c r="O188" s="2" t="s">
        <v>257</v>
      </c>
      <c r="P188" s="2" t="str">
        <f>VLOOKUP(A188,'WB list - June 2019'!$A$1:$F$219,4,FALSE)</f>
        <v>High income</v>
      </c>
      <c r="Q188" s="2">
        <f t="shared" si="2"/>
        <v>0</v>
      </c>
      <c r="R188" s="2" t="str">
        <f>VLOOKUP(A188,'WB list - June 2019'!$A$1:$F$219,5,FALSE)</f>
        <v>..</v>
      </c>
    </row>
    <row r="189" spans="1:18" x14ac:dyDescent="0.35">
      <c r="A189" t="s">
        <v>416</v>
      </c>
      <c r="B189" s="3">
        <v>1</v>
      </c>
      <c r="C189" t="s">
        <v>15</v>
      </c>
      <c r="D189" s="3">
        <v>150</v>
      </c>
      <c r="E189" t="s">
        <v>374</v>
      </c>
      <c r="F189" s="3">
        <v>154</v>
      </c>
      <c r="G189" t="s">
        <v>396</v>
      </c>
      <c r="J189" t="s">
        <v>415</v>
      </c>
      <c r="K189" s="3">
        <v>372</v>
      </c>
      <c r="O189" s="2" t="s">
        <v>257</v>
      </c>
      <c r="P189" s="2" t="str">
        <f>VLOOKUP(A189,'WB list - June 2019'!$A$1:$F$219,4,FALSE)</f>
        <v>High income</v>
      </c>
      <c r="Q189" s="2">
        <f t="shared" si="2"/>
        <v>0</v>
      </c>
      <c r="R189" s="2" t="str">
        <f>VLOOKUP(A189,'WB list - June 2019'!$A$1:$F$219,5,FALSE)</f>
        <v>..</v>
      </c>
    </row>
    <row r="190" spans="1:18" x14ac:dyDescent="0.35">
      <c r="A190" t="s">
        <v>418</v>
      </c>
      <c r="B190" s="3">
        <v>1</v>
      </c>
      <c r="C190" t="s">
        <v>15</v>
      </c>
      <c r="D190" s="3">
        <v>150</v>
      </c>
      <c r="E190" t="s">
        <v>374</v>
      </c>
      <c r="F190" s="3">
        <v>154</v>
      </c>
      <c r="G190" t="s">
        <v>396</v>
      </c>
      <c r="J190" t="s">
        <v>417</v>
      </c>
      <c r="K190" s="3">
        <v>833</v>
      </c>
      <c r="O190" s="2" t="s">
        <v>257</v>
      </c>
      <c r="P190" s="2" t="str">
        <f>VLOOKUP(A190,'WB list - June 2019'!$A$1:$F$219,4,FALSE)</f>
        <v>High income</v>
      </c>
      <c r="Q190" s="2">
        <f t="shared" si="2"/>
        <v>0</v>
      </c>
      <c r="R190" s="2" t="str">
        <f>VLOOKUP(A190,'WB list - June 2019'!$A$1:$F$219,5,FALSE)</f>
        <v>..</v>
      </c>
    </row>
    <row r="191" spans="1:18" x14ac:dyDescent="0.35">
      <c r="A191" t="s">
        <v>420</v>
      </c>
      <c r="B191" s="3">
        <v>1</v>
      </c>
      <c r="C191" t="s">
        <v>15</v>
      </c>
      <c r="D191" s="3">
        <v>150</v>
      </c>
      <c r="E191" t="s">
        <v>374</v>
      </c>
      <c r="F191" s="3">
        <v>154</v>
      </c>
      <c r="G191" t="s">
        <v>396</v>
      </c>
      <c r="J191" t="s">
        <v>419</v>
      </c>
      <c r="K191" s="3">
        <v>428</v>
      </c>
      <c r="O191" s="2" t="s">
        <v>257</v>
      </c>
      <c r="P191" s="2" t="str">
        <f>VLOOKUP(A191,'WB list - June 2019'!$A$1:$F$219,4,FALSE)</f>
        <v>High income</v>
      </c>
      <c r="Q191" s="2">
        <f t="shared" si="2"/>
        <v>0</v>
      </c>
      <c r="R191" s="2" t="str">
        <f>VLOOKUP(A191,'WB list - June 2019'!$A$1:$F$219,5,FALSE)</f>
        <v>..</v>
      </c>
    </row>
    <row r="192" spans="1:18" x14ac:dyDescent="0.35">
      <c r="A192" t="s">
        <v>422</v>
      </c>
      <c r="B192" s="3">
        <v>1</v>
      </c>
      <c r="C192" t="s">
        <v>15</v>
      </c>
      <c r="D192" s="3">
        <v>150</v>
      </c>
      <c r="E192" t="s">
        <v>374</v>
      </c>
      <c r="F192" s="3">
        <v>154</v>
      </c>
      <c r="G192" t="s">
        <v>396</v>
      </c>
      <c r="J192" t="s">
        <v>421</v>
      </c>
      <c r="K192" s="3">
        <v>440</v>
      </c>
      <c r="O192" s="2" t="s">
        <v>257</v>
      </c>
      <c r="P192" s="2" t="str">
        <f>VLOOKUP(A192,'WB list - June 2019'!$A$1:$F$219,4,FALSE)</f>
        <v>High income</v>
      </c>
      <c r="Q192" s="2">
        <f t="shared" si="2"/>
        <v>0</v>
      </c>
      <c r="R192" s="2" t="str">
        <f>VLOOKUP(A192,'WB list - June 2019'!$A$1:$F$219,5,FALSE)</f>
        <v>..</v>
      </c>
    </row>
    <row r="193" spans="1:18" x14ac:dyDescent="0.35">
      <c r="A193" t="s">
        <v>424</v>
      </c>
      <c r="B193" s="3">
        <v>1</v>
      </c>
      <c r="C193" t="s">
        <v>15</v>
      </c>
      <c r="D193" s="3">
        <v>150</v>
      </c>
      <c r="E193" t="s">
        <v>374</v>
      </c>
      <c r="F193" s="3">
        <v>154</v>
      </c>
      <c r="G193" t="s">
        <v>396</v>
      </c>
      <c r="J193" t="s">
        <v>423</v>
      </c>
      <c r="K193" s="3">
        <v>578</v>
      </c>
      <c r="O193" s="2" t="s">
        <v>257</v>
      </c>
      <c r="P193" s="2" t="str">
        <f>VLOOKUP(A193,'WB list - June 2019'!$A$1:$F$219,4,FALSE)</f>
        <v>High income</v>
      </c>
      <c r="Q193" s="2">
        <f t="shared" si="2"/>
        <v>0</v>
      </c>
      <c r="R193" s="2" t="str">
        <f>VLOOKUP(A193,'WB list - June 2019'!$A$1:$F$219,5,FALSE)</f>
        <v>..</v>
      </c>
    </row>
    <row r="194" spans="1:18" x14ac:dyDescent="0.35">
      <c r="A194" t="s">
        <v>426</v>
      </c>
      <c r="B194" s="3">
        <v>1</v>
      </c>
      <c r="C194" t="s">
        <v>15</v>
      </c>
      <c r="D194" s="3">
        <v>150</v>
      </c>
      <c r="E194" t="s">
        <v>374</v>
      </c>
      <c r="F194" s="3">
        <v>154</v>
      </c>
      <c r="G194" t="s">
        <v>396</v>
      </c>
      <c r="J194" t="s">
        <v>425</v>
      </c>
      <c r="K194" s="3">
        <v>744</v>
      </c>
      <c r="O194" s="2" t="s">
        <v>257</v>
      </c>
      <c r="P194" s="2" t="e">
        <f>VLOOKUP(A194,'WB list - June 2019'!$A$1:$F$219,4,FALSE)</f>
        <v>#N/A</v>
      </c>
      <c r="Q194" s="2" t="e">
        <f t="shared" si="2"/>
        <v>#N/A</v>
      </c>
      <c r="R194" s="2" t="e">
        <f>VLOOKUP(A194,'WB list - June 2019'!$A$1:$F$219,5,FALSE)</f>
        <v>#N/A</v>
      </c>
    </row>
    <row r="195" spans="1:18" x14ac:dyDescent="0.35">
      <c r="A195" t="s">
        <v>428</v>
      </c>
      <c r="B195" s="3">
        <v>1</v>
      </c>
      <c r="C195" t="s">
        <v>15</v>
      </c>
      <c r="D195" s="3">
        <v>150</v>
      </c>
      <c r="E195" t="s">
        <v>374</v>
      </c>
      <c r="F195" s="3">
        <v>154</v>
      </c>
      <c r="G195" t="s">
        <v>396</v>
      </c>
      <c r="J195" t="s">
        <v>427</v>
      </c>
      <c r="K195" s="3">
        <v>752</v>
      </c>
      <c r="O195" s="2" t="s">
        <v>257</v>
      </c>
      <c r="P195" s="2" t="str">
        <f>VLOOKUP(A195,'WB list - June 2019'!$A$1:$F$219,4,FALSE)</f>
        <v>High income</v>
      </c>
      <c r="Q195" s="2">
        <f t="shared" ref="Q195:Q250" si="3">IF(OR(P195="Upper middle income",P195="Lower middle income"),1,0)</f>
        <v>0</v>
      </c>
      <c r="R195" s="2" t="str">
        <f>VLOOKUP(A195,'WB list - June 2019'!$A$1:$F$219,5,FALSE)</f>
        <v>..</v>
      </c>
    </row>
    <row r="196" spans="1:18" x14ac:dyDescent="0.35">
      <c r="A196" t="s">
        <v>430</v>
      </c>
      <c r="B196" s="3">
        <v>1</v>
      </c>
      <c r="C196" t="s">
        <v>15</v>
      </c>
      <c r="D196" s="3">
        <v>150</v>
      </c>
      <c r="E196" t="s">
        <v>374</v>
      </c>
      <c r="F196" s="3">
        <v>154</v>
      </c>
      <c r="G196" t="s">
        <v>396</v>
      </c>
      <c r="J196" t="s">
        <v>429</v>
      </c>
      <c r="K196" s="3">
        <v>826</v>
      </c>
      <c r="O196" s="2" t="s">
        <v>257</v>
      </c>
      <c r="P196" s="2" t="str">
        <f>VLOOKUP(A196,'WB list - June 2019'!$A$1:$F$219,4,FALSE)</f>
        <v>High income</v>
      </c>
      <c r="Q196" s="2">
        <f t="shared" si="3"/>
        <v>0</v>
      </c>
      <c r="R196" s="2" t="str">
        <f>VLOOKUP(A196,'WB list - June 2019'!$A$1:$F$219,5,FALSE)</f>
        <v>..</v>
      </c>
    </row>
    <row r="197" spans="1:18" x14ac:dyDescent="0.35">
      <c r="A197" t="s">
        <v>433</v>
      </c>
      <c r="B197" s="3">
        <v>1</v>
      </c>
      <c r="C197" t="s">
        <v>15</v>
      </c>
      <c r="D197" s="3">
        <v>150</v>
      </c>
      <c r="E197" t="s">
        <v>374</v>
      </c>
      <c r="F197" s="3">
        <v>39</v>
      </c>
      <c r="G197" t="s">
        <v>431</v>
      </c>
      <c r="J197" t="s">
        <v>432</v>
      </c>
      <c r="K197" s="3">
        <v>8</v>
      </c>
      <c r="O197" s="2" t="s">
        <v>257</v>
      </c>
      <c r="P197" s="2" t="str">
        <f>VLOOKUP(A197,'WB list - June 2019'!$A$1:$F$219,4,FALSE)</f>
        <v>Upper middle income</v>
      </c>
      <c r="Q197" s="2">
        <f t="shared" si="3"/>
        <v>1</v>
      </c>
      <c r="R197" s="2" t="str">
        <f>VLOOKUP(A197,'WB list - June 2019'!$A$1:$F$219,5,FALSE)</f>
        <v>IBRD</v>
      </c>
    </row>
    <row r="198" spans="1:18" x14ac:dyDescent="0.35">
      <c r="A198" t="s">
        <v>435</v>
      </c>
      <c r="B198" s="3">
        <v>1</v>
      </c>
      <c r="C198" t="s">
        <v>15</v>
      </c>
      <c r="D198" s="3">
        <v>150</v>
      </c>
      <c r="E198" t="s">
        <v>374</v>
      </c>
      <c r="F198" s="3">
        <v>39</v>
      </c>
      <c r="G198" t="s">
        <v>431</v>
      </c>
      <c r="J198" t="s">
        <v>434</v>
      </c>
      <c r="K198" s="3">
        <v>20</v>
      </c>
      <c r="O198" s="2" t="s">
        <v>257</v>
      </c>
      <c r="P198" s="2" t="str">
        <f>VLOOKUP(A198,'WB list - June 2019'!$A$1:$F$219,4,FALSE)</f>
        <v>High income</v>
      </c>
      <c r="Q198" s="2">
        <f t="shared" si="3"/>
        <v>0</v>
      </c>
      <c r="R198" s="2" t="str">
        <f>VLOOKUP(A198,'WB list - June 2019'!$A$1:$F$219,5,FALSE)</f>
        <v>..</v>
      </c>
    </row>
    <row r="199" spans="1:18" x14ac:dyDescent="0.35">
      <c r="A199" t="s">
        <v>437</v>
      </c>
      <c r="B199" s="3">
        <v>1</v>
      </c>
      <c r="C199" t="s">
        <v>15</v>
      </c>
      <c r="D199" s="3">
        <v>150</v>
      </c>
      <c r="E199" t="s">
        <v>374</v>
      </c>
      <c r="F199" s="3">
        <v>39</v>
      </c>
      <c r="G199" t="s">
        <v>431</v>
      </c>
      <c r="J199" t="s">
        <v>436</v>
      </c>
      <c r="K199" s="3">
        <v>70</v>
      </c>
      <c r="O199" s="2" t="s">
        <v>257</v>
      </c>
      <c r="P199" s="2" t="str">
        <f>VLOOKUP(A199,'WB list - June 2019'!$A$1:$F$219,4,FALSE)</f>
        <v>Upper middle income</v>
      </c>
      <c r="Q199" s="2">
        <f t="shared" si="3"/>
        <v>1</v>
      </c>
      <c r="R199" s="2" t="str">
        <f>VLOOKUP(A199,'WB list - June 2019'!$A$1:$F$219,5,FALSE)</f>
        <v>IBRD</v>
      </c>
    </row>
    <row r="200" spans="1:18" x14ac:dyDescent="0.35">
      <c r="A200" t="s">
        <v>439</v>
      </c>
      <c r="B200" s="3">
        <v>1</v>
      </c>
      <c r="C200" t="s">
        <v>15</v>
      </c>
      <c r="D200" s="3">
        <v>150</v>
      </c>
      <c r="E200" t="s">
        <v>374</v>
      </c>
      <c r="F200" s="3">
        <v>39</v>
      </c>
      <c r="G200" t="s">
        <v>431</v>
      </c>
      <c r="J200" t="s">
        <v>438</v>
      </c>
      <c r="K200" s="3">
        <v>191</v>
      </c>
      <c r="O200" s="2" t="s">
        <v>257</v>
      </c>
      <c r="P200" s="2" t="str">
        <f>VLOOKUP(A200,'WB list - June 2019'!$A$1:$F$219,4,FALSE)</f>
        <v>High income</v>
      </c>
      <c r="Q200" s="2">
        <f t="shared" si="3"/>
        <v>0</v>
      </c>
      <c r="R200" s="2" t="str">
        <f>VLOOKUP(A200,'WB list - June 2019'!$A$1:$F$219,5,FALSE)</f>
        <v>IBRD</v>
      </c>
    </row>
    <row r="201" spans="1:18" x14ac:dyDescent="0.35">
      <c r="A201" t="s">
        <v>441</v>
      </c>
      <c r="B201" s="3">
        <v>1</v>
      </c>
      <c r="C201" t="s">
        <v>15</v>
      </c>
      <c r="D201" s="3">
        <v>150</v>
      </c>
      <c r="E201" t="s">
        <v>374</v>
      </c>
      <c r="F201" s="3">
        <v>39</v>
      </c>
      <c r="G201" t="s">
        <v>431</v>
      </c>
      <c r="J201" t="s">
        <v>440</v>
      </c>
      <c r="K201" s="3">
        <v>292</v>
      </c>
      <c r="O201" s="2" t="s">
        <v>257</v>
      </c>
      <c r="P201" s="2" t="str">
        <f>VLOOKUP(A201,'WB list - June 2019'!$A$1:$F$219,4,FALSE)</f>
        <v>High income</v>
      </c>
      <c r="Q201" s="2">
        <f t="shared" si="3"/>
        <v>0</v>
      </c>
      <c r="R201" s="2" t="str">
        <f>VLOOKUP(A201,'WB list - June 2019'!$A$1:$F$219,5,FALSE)</f>
        <v>..</v>
      </c>
    </row>
    <row r="202" spans="1:18" x14ac:dyDescent="0.35">
      <c r="A202" t="s">
        <v>443</v>
      </c>
      <c r="B202" s="3">
        <v>1</v>
      </c>
      <c r="C202" t="s">
        <v>15</v>
      </c>
      <c r="D202" s="3">
        <v>150</v>
      </c>
      <c r="E202" t="s">
        <v>374</v>
      </c>
      <c r="F202" s="3">
        <v>39</v>
      </c>
      <c r="G202" t="s">
        <v>431</v>
      </c>
      <c r="J202" t="s">
        <v>442</v>
      </c>
      <c r="K202" s="3">
        <v>300</v>
      </c>
      <c r="O202" s="2" t="s">
        <v>257</v>
      </c>
      <c r="P202" s="2" t="str">
        <f>VLOOKUP(A202,'WB list - June 2019'!$A$1:$F$219,4,FALSE)</f>
        <v>High income</v>
      </c>
      <c r="Q202" s="2">
        <f t="shared" si="3"/>
        <v>0</v>
      </c>
      <c r="R202" s="2" t="str">
        <f>VLOOKUP(A202,'WB list - June 2019'!$A$1:$F$219,5,FALSE)</f>
        <v>..</v>
      </c>
    </row>
    <row r="203" spans="1:18" x14ac:dyDescent="0.35">
      <c r="A203" t="s">
        <v>445</v>
      </c>
      <c r="B203" s="3">
        <v>1</v>
      </c>
      <c r="C203" t="s">
        <v>15</v>
      </c>
      <c r="D203" s="3">
        <v>150</v>
      </c>
      <c r="E203" t="s">
        <v>374</v>
      </c>
      <c r="F203" s="3">
        <v>39</v>
      </c>
      <c r="G203" t="s">
        <v>431</v>
      </c>
      <c r="J203" t="s">
        <v>444</v>
      </c>
      <c r="K203" s="3">
        <v>336</v>
      </c>
      <c r="O203" s="2" t="s">
        <v>257</v>
      </c>
      <c r="P203" s="2" t="e">
        <f>VLOOKUP(A203,'WB list - June 2019'!$A$1:$F$219,4,FALSE)</f>
        <v>#N/A</v>
      </c>
      <c r="Q203" s="2" t="e">
        <f t="shared" si="3"/>
        <v>#N/A</v>
      </c>
      <c r="R203" s="2" t="e">
        <f>VLOOKUP(A203,'WB list - June 2019'!$A$1:$F$219,5,FALSE)</f>
        <v>#N/A</v>
      </c>
    </row>
    <row r="204" spans="1:18" x14ac:dyDescent="0.35">
      <c r="A204" t="s">
        <v>447</v>
      </c>
      <c r="B204" s="3">
        <v>1</v>
      </c>
      <c r="C204" t="s">
        <v>15</v>
      </c>
      <c r="D204" s="3">
        <v>150</v>
      </c>
      <c r="E204" t="s">
        <v>374</v>
      </c>
      <c r="F204" s="3">
        <v>39</v>
      </c>
      <c r="G204" t="s">
        <v>431</v>
      </c>
      <c r="J204" t="s">
        <v>446</v>
      </c>
      <c r="K204" s="3">
        <v>380</v>
      </c>
      <c r="O204" s="2" t="s">
        <v>257</v>
      </c>
      <c r="P204" s="2" t="str">
        <f>VLOOKUP(A204,'WB list - June 2019'!$A$1:$F$219,4,FALSE)</f>
        <v>High income</v>
      </c>
      <c r="Q204" s="2">
        <f t="shared" si="3"/>
        <v>0</v>
      </c>
      <c r="R204" s="2" t="str">
        <f>VLOOKUP(A204,'WB list - June 2019'!$A$1:$F$219,5,FALSE)</f>
        <v>..</v>
      </c>
    </row>
    <row r="205" spans="1:18" x14ac:dyDescent="0.35">
      <c r="A205" t="s">
        <v>449</v>
      </c>
      <c r="B205" s="3">
        <v>1</v>
      </c>
      <c r="C205" t="s">
        <v>15</v>
      </c>
      <c r="D205" s="3">
        <v>150</v>
      </c>
      <c r="E205" t="s">
        <v>374</v>
      </c>
      <c r="F205" s="3">
        <v>39</v>
      </c>
      <c r="G205" t="s">
        <v>431</v>
      </c>
      <c r="J205" t="s">
        <v>448</v>
      </c>
      <c r="K205" s="3">
        <v>470</v>
      </c>
      <c r="O205" s="2" t="s">
        <v>257</v>
      </c>
      <c r="P205" s="2" t="str">
        <f>VLOOKUP(A205,'WB list - June 2019'!$A$1:$F$219,4,FALSE)</f>
        <v>High income</v>
      </c>
      <c r="Q205" s="2">
        <f t="shared" si="3"/>
        <v>0</v>
      </c>
      <c r="R205" s="2" t="str">
        <f>VLOOKUP(A205,'WB list - June 2019'!$A$1:$F$219,5,FALSE)</f>
        <v>..</v>
      </c>
    </row>
    <row r="206" spans="1:18" x14ac:dyDescent="0.35">
      <c r="A206" t="s">
        <v>451</v>
      </c>
      <c r="B206" s="3">
        <v>1</v>
      </c>
      <c r="C206" t="s">
        <v>15</v>
      </c>
      <c r="D206" s="3">
        <v>150</v>
      </c>
      <c r="E206" t="s">
        <v>374</v>
      </c>
      <c r="F206" s="3">
        <v>39</v>
      </c>
      <c r="G206" t="s">
        <v>431</v>
      </c>
      <c r="J206" t="s">
        <v>450</v>
      </c>
      <c r="K206" s="3">
        <v>499</v>
      </c>
      <c r="O206" s="2" t="s">
        <v>257</v>
      </c>
      <c r="P206" s="2" t="str">
        <f>VLOOKUP(A206,'WB list - June 2019'!$A$1:$F$219,4,FALSE)</f>
        <v>Upper middle income</v>
      </c>
      <c r="Q206" s="2">
        <f t="shared" si="3"/>
        <v>1</v>
      </c>
      <c r="R206" s="2" t="str">
        <f>VLOOKUP(A206,'WB list - June 2019'!$A$1:$F$219,5,FALSE)</f>
        <v>IBRD</v>
      </c>
    </row>
    <row r="207" spans="1:18" x14ac:dyDescent="0.35">
      <c r="A207" t="s">
        <v>453</v>
      </c>
      <c r="B207" s="3">
        <v>1</v>
      </c>
      <c r="C207" t="s">
        <v>15</v>
      </c>
      <c r="D207" s="3">
        <v>150</v>
      </c>
      <c r="E207" t="s">
        <v>374</v>
      </c>
      <c r="F207" s="3">
        <v>39</v>
      </c>
      <c r="G207" t="s">
        <v>431</v>
      </c>
      <c r="J207" t="s">
        <v>452</v>
      </c>
      <c r="K207" s="3">
        <v>807</v>
      </c>
      <c r="M207" s="2" t="s">
        <v>29</v>
      </c>
      <c r="O207" s="2" t="s">
        <v>257</v>
      </c>
      <c r="P207" s="2" t="str">
        <f>VLOOKUP(A207,'WB list - June 2019'!$A$1:$F$219,4,FALSE)</f>
        <v>Upper middle income</v>
      </c>
      <c r="Q207" s="2">
        <f t="shared" si="3"/>
        <v>1</v>
      </c>
      <c r="R207" s="2" t="str">
        <f>VLOOKUP(A207,'WB list - June 2019'!$A$1:$F$219,5,FALSE)</f>
        <v>IBRD</v>
      </c>
    </row>
    <row r="208" spans="1:18" x14ac:dyDescent="0.35">
      <c r="A208" t="s">
        <v>455</v>
      </c>
      <c r="B208" s="3">
        <v>1</v>
      </c>
      <c r="C208" t="s">
        <v>15</v>
      </c>
      <c r="D208" s="3">
        <v>150</v>
      </c>
      <c r="E208" t="s">
        <v>374</v>
      </c>
      <c r="F208" s="3">
        <v>39</v>
      </c>
      <c r="G208" t="s">
        <v>431</v>
      </c>
      <c r="J208" t="s">
        <v>454</v>
      </c>
      <c r="K208" s="3">
        <v>620</v>
      </c>
      <c r="O208" s="2" t="s">
        <v>257</v>
      </c>
      <c r="P208" s="2" t="str">
        <f>VLOOKUP(A208,'WB list - June 2019'!$A$1:$F$219,4,FALSE)</f>
        <v>High income</v>
      </c>
      <c r="Q208" s="2">
        <f t="shared" si="3"/>
        <v>0</v>
      </c>
      <c r="R208" s="2" t="str">
        <f>VLOOKUP(A208,'WB list - June 2019'!$A$1:$F$219,5,FALSE)</f>
        <v>..</v>
      </c>
    </row>
    <row r="209" spans="1:18" x14ac:dyDescent="0.35">
      <c r="A209" t="s">
        <v>457</v>
      </c>
      <c r="B209" s="3">
        <v>1</v>
      </c>
      <c r="C209" t="s">
        <v>15</v>
      </c>
      <c r="D209" s="3">
        <v>150</v>
      </c>
      <c r="E209" t="s">
        <v>374</v>
      </c>
      <c r="F209" s="3">
        <v>39</v>
      </c>
      <c r="G209" t="s">
        <v>431</v>
      </c>
      <c r="J209" t="s">
        <v>456</v>
      </c>
      <c r="K209" s="3">
        <v>674</v>
      </c>
      <c r="O209" s="2" t="s">
        <v>257</v>
      </c>
      <c r="P209" s="2" t="str">
        <f>VLOOKUP(A209,'WB list - June 2019'!$A$1:$F$219,4,FALSE)</f>
        <v>High income</v>
      </c>
      <c r="Q209" s="2">
        <f t="shared" si="3"/>
        <v>0</v>
      </c>
      <c r="R209" s="2" t="str">
        <f>VLOOKUP(A209,'WB list - June 2019'!$A$1:$F$219,5,FALSE)</f>
        <v>..</v>
      </c>
    </row>
    <row r="210" spans="1:18" x14ac:dyDescent="0.35">
      <c r="A210" t="s">
        <v>459</v>
      </c>
      <c r="B210" s="3">
        <v>1</v>
      </c>
      <c r="C210" t="s">
        <v>15</v>
      </c>
      <c r="D210" s="3">
        <v>150</v>
      </c>
      <c r="E210" t="s">
        <v>374</v>
      </c>
      <c r="F210" s="3">
        <v>39</v>
      </c>
      <c r="G210" t="s">
        <v>431</v>
      </c>
      <c r="J210" t="s">
        <v>458</v>
      </c>
      <c r="K210" s="3">
        <v>688</v>
      </c>
      <c r="O210" s="2" t="s">
        <v>257</v>
      </c>
      <c r="P210" s="2" t="str">
        <f>VLOOKUP(A210,'WB list - June 2019'!$A$1:$F$219,4,FALSE)</f>
        <v>Upper middle income</v>
      </c>
      <c r="Q210" s="2">
        <f t="shared" si="3"/>
        <v>1</v>
      </c>
      <c r="R210" s="2" t="str">
        <f>VLOOKUP(A210,'WB list - June 2019'!$A$1:$F$219,5,FALSE)</f>
        <v>IBRD</v>
      </c>
    </row>
    <row r="211" spans="1:18" x14ac:dyDescent="0.35">
      <c r="A211" t="s">
        <v>461</v>
      </c>
      <c r="B211" s="3">
        <v>1</v>
      </c>
      <c r="C211" t="s">
        <v>15</v>
      </c>
      <c r="D211" s="3">
        <v>150</v>
      </c>
      <c r="E211" t="s">
        <v>374</v>
      </c>
      <c r="F211" s="3">
        <v>39</v>
      </c>
      <c r="G211" t="s">
        <v>431</v>
      </c>
      <c r="J211" t="s">
        <v>460</v>
      </c>
      <c r="K211" s="3">
        <v>705</v>
      </c>
      <c r="O211" s="2" t="s">
        <v>257</v>
      </c>
      <c r="P211" s="2" t="str">
        <f>VLOOKUP(A211,'WB list - June 2019'!$A$1:$F$219,4,FALSE)</f>
        <v>High income</v>
      </c>
      <c r="Q211" s="2">
        <f t="shared" si="3"/>
        <v>0</v>
      </c>
      <c r="R211" s="2" t="str">
        <f>VLOOKUP(A211,'WB list - June 2019'!$A$1:$F$219,5,FALSE)</f>
        <v>..</v>
      </c>
    </row>
    <row r="212" spans="1:18" x14ac:dyDescent="0.35">
      <c r="A212" t="s">
        <v>463</v>
      </c>
      <c r="B212" s="3">
        <v>1</v>
      </c>
      <c r="C212" t="s">
        <v>15</v>
      </c>
      <c r="D212" s="3">
        <v>150</v>
      </c>
      <c r="E212" t="s">
        <v>374</v>
      </c>
      <c r="F212" s="3">
        <v>39</v>
      </c>
      <c r="G212" t="s">
        <v>431</v>
      </c>
      <c r="J212" t="s">
        <v>462</v>
      </c>
      <c r="K212" s="3">
        <v>724</v>
      </c>
      <c r="O212" s="2" t="s">
        <v>257</v>
      </c>
      <c r="P212" s="2" t="str">
        <f>VLOOKUP(A212,'WB list - June 2019'!$A$1:$F$219,4,FALSE)</f>
        <v>High income</v>
      </c>
      <c r="Q212" s="2">
        <f t="shared" si="3"/>
        <v>0</v>
      </c>
      <c r="R212" s="2" t="str">
        <f>VLOOKUP(A212,'WB list - June 2019'!$A$1:$F$219,5,FALSE)</f>
        <v>..</v>
      </c>
    </row>
    <row r="213" spans="1:18" x14ac:dyDescent="0.35">
      <c r="A213" t="s">
        <v>466</v>
      </c>
      <c r="B213" s="3">
        <v>1</v>
      </c>
      <c r="C213" t="s">
        <v>15</v>
      </c>
      <c r="D213" s="3">
        <v>150</v>
      </c>
      <c r="E213" t="s">
        <v>374</v>
      </c>
      <c r="F213" s="3">
        <v>155</v>
      </c>
      <c r="G213" t="s">
        <v>464</v>
      </c>
      <c r="J213" t="s">
        <v>465</v>
      </c>
      <c r="K213" s="3">
        <v>40</v>
      </c>
      <c r="O213" s="2" t="s">
        <v>257</v>
      </c>
      <c r="P213" s="2" t="str">
        <f>VLOOKUP(A213,'WB list - June 2019'!$A$1:$F$219,4,FALSE)</f>
        <v>High income</v>
      </c>
      <c r="Q213" s="2">
        <f t="shared" si="3"/>
        <v>0</v>
      </c>
      <c r="R213" s="2" t="str">
        <f>VLOOKUP(A213,'WB list - June 2019'!$A$1:$F$219,5,FALSE)</f>
        <v>..</v>
      </c>
    </row>
    <row r="214" spans="1:18" x14ac:dyDescent="0.35">
      <c r="A214" t="s">
        <v>468</v>
      </c>
      <c r="B214" s="3">
        <v>1</v>
      </c>
      <c r="C214" t="s">
        <v>15</v>
      </c>
      <c r="D214" s="3">
        <v>150</v>
      </c>
      <c r="E214" t="s">
        <v>374</v>
      </c>
      <c r="F214" s="3">
        <v>155</v>
      </c>
      <c r="G214" t="s">
        <v>464</v>
      </c>
      <c r="J214" t="s">
        <v>467</v>
      </c>
      <c r="K214" s="3">
        <v>56</v>
      </c>
      <c r="O214" s="2" t="s">
        <v>257</v>
      </c>
      <c r="P214" s="2" t="str">
        <f>VLOOKUP(A214,'WB list - June 2019'!$A$1:$F$219,4,FALSE)</f>
        <v>High income</v>
      </c>
      <c r="Q214" s="2">
        <f t="shared" si="3"/>
        <v>0</v>
      </c>
      <c r="R214" s="2" t="str">
        <f>VLOOKUP(A214,'WB list - June 2019'!$A$1:$F$219,5,FALSE)</f>
        <v>..</v>
      </c>
    </row>
    <row r="215" spans="1:18" x14ac:dyDescent="0.35">
      <c r="A215" t="s">
        <v>470</v>
      </c>
      <c r="B215" s="3">
        <v>1</v>
      </c>
      <c r="C215" t="s">
        <v>15</v>
      </c>
      <c r="D215" s="3">
        <v>150</v>
      </c>
      <c r="E215" t="s">
        <v>374</v>
      </c>
      <c r="F215" s="3">
        <v>155</v>
      </c>
      <c r="G215" t="s">
        <v>464</v>
      </c>
      <c r="J215" t="s">
        <v>469</v>
      </c>
      <c r="K215" s="3">
        <v>250</v>
      </c>
      <c r="O215" s="2" t="s">
        <v>257</v>
      </c>
      <c r="P215" s="2" t="str">
        <f>VLOOKUP(A215,'WB list - June 2019'!$A$1:$F$219,4,FALSE)</f>
        <v>High income</v>
      </c>
      <c r="Q215" s="2">
        <f t="shared" si="3"/>
        <v>0</v>
      </c>
      <c r="R215" s="2" t="str">
        <f>VLOOKUP(A215,'WB list - June 2019'!$A$1:$F$219,5,FALSE)</f>
        <v>..</v>
      </c>
    </row>
    <row r="216" spans="1:18" x14ac:dyDescent="0.35">
      <c r="A216" t="s">
        <v>472</v>
      </c>
      <c r="B216" s="3">
        <v>1</v>
      </c>
      <c r="C216" t="s">
        <v>15</v>
      </c>
      <c r="D216" s="3">
        <v>150</v>
      </c>
      <c r="E216" t="s">
        <v>374</v>
      </c>
      <c r="F216" s="3">
        <v>155</v>
      </c>
      <c r="G216" t="s">
        <v>464</v>
      </c>
      <c r="J216" t="s">
        <v>471</v>
      </c>
      <c r="K216" s="3">
        <v>276</v>
      </c>
      <c r="O216" s="2" t="s">
        <v>257</v>
      </c>
      <c r="P216" s="2" t="str">
        <f>VLOOKUP(A216,'WB list - June 2019'!$A$1:$F$219,4,FALSE)</f>
        <v>High income</v>
      </c>
      <c r="Q216" s="2">
        <f t="shared" si="3"/>
        <v>0</v>
      </c>
      <c r="R216" s="2" t="str">
        <f>VLOOKUP(A216,'WB list - June 2019'!$A$1:$F$219,5,FALSE)</f>
        <v>..</v>
      </c>
    </row>
    <row r="217" spans="1:18" x14ac:dyDescent="0.35">
      <c r="A217" t="s">
        <v>474</v>
      </c>
      <c r="B217" s="3">
        <v>1</v>
      </c>
      <c r="C217" t="s">
        <v>15</v>
      </c>
      <c r="D217" s="3">
        <v>150</v>
      </c>
      <c r="E217" t="s">
        <v>374</v>
      </c>
      <c r="F217" s="3">
        <v>155</v>
      </c>
      <c r="G217" t="s">
        <v>464</v>
      </c>
      <c r="J217" t="s">
        <v>473</v>
      </c>
      <c r="K217" s="3">
        <v>438</v>
      </c>
      <c r="O217" s="2" t="s">
        <v>257</v>
      </c>
      <c r="P217" s="2" t="str">
        <f>VLOOKUP(A217,'WB list - June 2019'!$A$1:$F$219,4,FALSE)</f>
        <v>High income</v>
      </c>
      <c r="Q217" s="2">
        <f t="shared" si="3"/>
        <v>0</v>
      </c>
      <c r="R217" s="2" t="str">
        <f>VLOOKUP(A217,'WB list - June 2019'!$A$1:$F$219,5,FALSE)</f>
        <v>..</v>
      </c>
    </row>
    <row r="218" spans="1:18" x14ac:dyDescent="0.35">
      <c r="A218" t="s">
        <v>476</v>
      </c>
      <c r="B218" s="3">
        <v>1</v>
      </c>
      <c r="C218" t="s">
        <v>15</v>
      </c>
      <c r="D218" s="3">
        <v>150</v>
      </c>
      <c r="E218" t="s">
        <v>374</v>
      </c>
      <c r="F218" s="3">
        <v>155</v>
      </c>
      <c r="G218" t="s">
        <v>464</v>
      </c>
      <c r="J218" t="s">
        <v>475</v>
      </c>
      <c r="K218" s="3">
        <v>442</v>
      </c>
      <c r="O218" s="2" t="s">
        <v>257</v>
      </c>
      <c r="P218" s="2" t="str">
        <f>VLOOKUP(A218,'WB list - June 2019'!$A$1:$F$219,4,FALSE)</f>
        <v>High income</v>
      </c>
      <c r="Q218" s="2">
        <f t="shared" si="3"/>
        <v>0</v>
      </c>
      <c r="R218" s="2" t="str">
        <f>VLOOKUP(A218,'WB list - June 2019'!$A$1:$F$219,5,FALSE)</f>
        <v>..</v>
      </c>
    </row>
    <row r="219" spans="1:18" x14ac:dyDescent="0.35">
      <c r="A219" t="s">
        <v>478</v>
      </c>
      <c r="B219" s="3">
        <v>1</v>
      </c>
      <c r="C219" t="s">
        <v>15</v>
      </c>
      <c r="D219" s="3">
        <v>150</v>
      </c>
      <c r="E219" t="s">
        <v>374</v>
      </c>
      <c r="F219" s="3">
        <v>155</v>
      </c>
      <c r="G219" t="s">
        <v>464</v>
      </c>
      <c r="J219" t="s">
        <v>477</v>
      </c>
      <c r="K219" s="3">
        <v>492</v>
      </c>
      <c r="O219" s="2" t="s">
        <v>257</v>
      </c>
      <c r="P219" s="2" t="str">
        <f>VLOOKUP(A219,'WB list - June 2019'!$A$1:$F$219,4,FALSE)</f>
        <v>High income</v>
      </c>
      <c r="Q219" s="2">
        <f t="shared" si="3"/>
        <v>0</v>
      </c>
      <c r="R219" s="2" t="str">
        <f>VLOOKUP(A219,'WB list - June 2019'!$A$1:$F$219,5,FALSE)</f>
        <v>..</v>
      </c>
    </row>
    <row r="220" spans="1:18" x14ac:dyDescent="0.35">
      <c r="A220" t="s">
        <v>480</v>
      </c>
      <c r="B220" s="3">
        <v>1</v>
      </c>
      <c r="C220" t="s">
        <v>15</v>
      </c>
      <c r="D220" s="3">
        <v>150</v>
      </c>
      <c r="E220" t="s">
        <v>374</v>
      </c>
      <c r="F220" s="3">
        <v>155</v>
      </c>
      <c r="G220" t="s">
        <v>464</v>
      </c>
      <c r="J220" t="s">
        <v>479</v>
      </c>
      <c r="K220" s="3">
        <v>528</v>
      </c>
      <c r="O220" s="2" t="s">
        <v>257</v>
      </c>
      <c r="P220" s="2" t="str">
        <f>VLOOKUP(A220,'WB list - June 2019'!$A$1:$F$219,4,FALSE)</f>
        <v>High income</v>
      </c>
      <c r="Q220" s="2">
        <f t="shared" si="3"/>
        <v>0</v>
      </c>
      <c r="R220" s="2" t="str">
        <f>VLOOKUP(A220,'WB list - June 2019'!$A$1:$F$219,5,FALSE)</f>
        <v>..</v>
      </c>
    </row>
    <row r="221" spans="1:18" x14ac:dyDescent="0.35">
      <c r="A221" t="s">
        <v>482</v>
      </c>
      <c r="B221" s="3">
        <v>1</v>
      </c>
      <c r="C221" t="s">
        <v>15</v>
      </c>
      <c r="D221" s="3">
        <v>150</v>
      </c>
      <c r="E221" t="s">
        <v>374</v>
      </c>
      <c r="F221" s="3">
        <v>155</v>
      </c>
      <c r="G221" t="s">
        <v>464</v>
      </c>
      <c r="J221" t="s">
        <v>481</v>
      </c>
      <c r="K221" s="3">
        <v>756</v>
      </c>
      <c r="O221" s="2" t="s">
        <v>257</v>
      </c>
      <c r="P221" s="2" t="str">
        <f>VLOOKUP(A221,'WB list - June 2019'!$A$1:$F$219,4,FALSE)</f>
        <v>High income</v>
      </c>
      <c r="Q221" s="2">
        <f t="shared" si="3"/>
        <v>0</v>
      </c>
      <c r="R221" s="2" t="str">
        <f>VLOOKUP(A221,'WB list - June 2019'!$A$1:$F$219,5,FALSE)</f>
        <v>..</v>
      </c>
    </row>
    <row r="222" spans="1:18" x14ac:dyDescent="0.35">
      <c r="A222" t="s">
        <v>486</v>
      </c>
      <c r="B222" s="3">
        <v>1</v>
      </c>
      <c r="C222" t="s">
        <v>15</v>
      </c>
      <c r="D222" s="3">
        <v>9</v>
      </c>
      <c r="E222" t="s">
        <v>483</v>
      </c>
      <c r="F222" s="3">
        <v>53</v>
      </c>
      <c r="G222" t="s">
        <v>484</v>
      </c>
      <c r="J222" t="s">
        <v>485</v>
      </c>
      <c r="K222" s="3">
        <v>36</v>
      </c>
      <c r="O222" s="2" t="s">
        <v>257</v>
      </c>
      <c r="P222" s="2" t="str">
        <f>VLOOKUP(A222,'WB list - June 2019'!$A$1:$F$219,4,FALSE)</f>
        <v>High income</v>
      </c>
      <c r="Q222" s="2">
        <f t="shared" si="3"/>
        <v>0</v>
      </c>
      <c r="R222" s="2" t="str">
        <f>VLOOKUP(A222,'WB list - June 2019'!$A$1:$F$219,5,FALSE)</f>
        <v>..</v>
      </c>
    </row>
    <row r="223" spans="1:18" x14ac:dyDescent="0.35">
      <c r="A223" t="s">
        <v>488</v>
      </c>
      <c r="B223" s="3">
        <v>1</v>
      </c>
      <c r="C223" t="s">
        <v>15</v>
      </c>
      <c r="D223" s="3">
        <v>9</v>
      </c>
      <c r="E223" t="s">
        <v>483</v>
      </c>
      <c r="F223" s="3">
        <v>53</v>
      </c>
      <c r="G223" t="s">
        <v>484</v>
      </c>
      <c r="J223" t="s">
        <v>487</v>
      </c>
      <c r="K223" s="3">
        <v>162</v>
      </c>
      <c r="O223" s="2" t="s">
        <v>257</v>
      </c>
      <c r="P223" s="2" t="e">
        <f>VLOOKUP(A223,'WB list - June 2019'!$A$1:$F$219,4,FALSE)</f>
        <v>#N/A</v>
      </c>
      <c r="Q223" s="2" t="e">
        <f t="shared" si="3"/>
        <v>#N/A</v>
      </c>
      <c r="R223" s="2" t="e">
        <f>VLOOKUP(A223,'WB list - June 2019'!$A$1:$F$219,5,FALSE)</f>
        <v>#N/A</v>
      </c>
    </row>
    <row r="224" spans="1:18" x14ac:dyDescent="0.35">
      <c r="A224" t="s">
        <v>490</v>
      </c>
      <c r="B224" s="3">
        <v>1</v>
      </c>
      <c r="C224" t="s">
        <v>15</v>
      </c>
      <c r="D224" s="3">
        <v>9</v>
      </c>
      <c r="E224" t="s">
        <v>483</v>
      </c>
      <c r="F224" s="3">
        <v>53</v>
      </c>
      <c r="G224" t="s">
        <v>484</v>
      </c>
      <c r="J224" t="s">
        <v>489</v>
      </c>
      <c r="K224" s="3">
        <v>166</v>
      </c>
      <c r="O224" s="2" t="s">
        <v>257</v>
      </c>
      <c r="P224" s="2" t="e">
        <f>VLOOKUP(A224,'WB list - June 2019'!$A$1:$F$219,4,FALSE)</f>
        <v>#N/A</v>
      </c>
      <c r="Q224" s="2" t="e">
        <f t="shared" si="3"/>
        <v>#N/A</v>
      </c>
      <c r="R224" s="2" t="e">
        <f>VLOOKUP(A224,'WB list - June 2019'!$A$1:$F$219,5,FALSE)</f>
        <v>#N/A</v>
      </c>
    </row>
    <row r="225" spans="1:18" x14ac:dyDescent="0.35">
      <c r="A225" t="s">
        <v>492</v>
      </c>
      <c r="B225" s="3">
        <v>1</v>
      </c>
      <c r="C225" t="s">
        <v>15</v>
      </c>
      <c r="D225" s="3">
        <v>9</v>
      </c>
      <c r="E225" t="s">
        <v>483</v>
      </c>
      <c r="F225" s="3">
        <v>53</v>
      </c>
      <c r="G225" t="s">
        <v>484</v>
      </c>
      <c r="J225" t="s">
        <v>491</v>
      </c>
      <c r="K225" s="3">
        <v>334</v>
      </c>
      <c r="O225" s="2" t="s">
        <v>257</v>
      </c>
      <c r="P225" s="2" t="e">
        <f>VLOOKUP(A225,'WB list - June 2019'!$A$1:$F$219,4,FALSE)</f>
        <v>#N/A</v>
      </c>
      <c r="Q225" s="2" t="e">
        <f t="shared" si="3"/>
        <v>#N/A</v>
      </c>
      <c r="R225" s="2" t="e">
        <f>VLOOKUP(A225,'WB list - June 2019'!$A$1:$F$219,5,FALSE)</f>
        <v>#N/A</v>
      </c>
    </row>
    <row r="226" spans="1:18" x14ac:dyDescent="0.35">
      <c r="A226" t="s">
        <v>494</v>
      </c>
      <c r="B226" s="3">
        <v>1</v>
      </c>
      <c r="C226" t="s">
        <v>15</v>
      </c>
      <c r="D226" s="3">
        <v>9</v>
      </c>
      <c r="E226" t="s">
        <v>483</v>
      </c>
      <c r="F226" s="3">
        <v>53</v>
      </c>
      <c r="G226" t="s">
        <v>484</v>
      </c>
      <c r="J226" t="s">
        <v>493</v>
      </c>
      <c r="K226" s="3">
        <v>554</v>
      </c>
      <c r="O226" s="2" t="s">
        <v>257</v>
      </c>
      <c r="P226" s="2" t="str">
        <f>VLOOKUP(A226,'WB list - June 2019'!$A$1:$F$219,4,FALSE)</f>
        <v>High income</v>
      </c>
      <c r="Q226" s="2">
        <f t="shared" si="3"/>
        <v>0</v>
      </c>
      <c r="R226" s="2" t="str">
        <f>VLOOKUP(A226,'WB list - June 2019'!$A$1:$F$219,5,FALSE)</f>
        <v>..</v>
      </c>
    </row>
    <row r="227" spans="1:18" x14ac:dyDescent="0.35">
      <c r="A227" t="s">
        <v>496</v>
      </c>
      <c r="B227" s="3">
        <v>1</v>
      </c>
      <c r="C227" t="s">
        <v>15</v>
      </c>
      <c r="D227" s="3">
        <v>9</v>
      </c>
      <c r="E227" t="s">
        <v>483</v>
      </c>
      <c r="F227" s="3">
        <v>53</v>
      </c>
      <c r="G227" t="s">
        <v>484</v>
      </c>
      <c r="J227" t="s">
        <v>495</v>
      </c>
      <c r="K227" s="3">
        <v>574</v>
      </c>
      <c r="O227" s="2" t="s">
        <v>257</v>
      </c>
      <c r="P227" s="2" t="e">
        <f>VLOOKUP(A227,'WB list - June 2019'!$A$1:$F$219,4,FALSE)</f>
        <v>#N/A</v>
      </c>
      <c r="Q227" s="2" t="e">
        <f t="shared" si="3"/>
        <v>#N/A</v>
      </c>
      <c r="R227" s="2" t="e">
        <f>VLOOKUP(A227,'WB list - June 2019'!$A$1:$F$219,5,FALSE)</f>
        <v>#N/A</v>
      </c>
    </row>
    <row r="228" spans="1:18" x14ac:dyDescent="0.35">
      <c r="A228" t="s">
        <v>499</v>
      </c>
      <c r="B228" s="3">
        <v>1</v>
      </c>
      <c r="C228" t="s">
        <v>15</v>
      </c>
      <c r="D228" s="3">
        <v>9</v>
      </c>
      <c r="E228" t="s">
        <v>483</v>
      </c>
      <c r="F228" s="3">
        <v>54</v>
      </c>
      <c r="G228" t="s">
        <v>497</v>
      </c>
      <c r="J228" t="s">
        <v>498</v>
      </c>
      <c r="K228" s="3">
        <v>242</v>
      </c>
      <c r="N228" s="2" t="s">
        <v>29</v>
      </c>
      <c r="O228" s="2" t="s">
        <v>20</v>
      </c>
      <c r="P228" s="2" t="str">
        <f>VLOOKUP(A228,'WB list - June 2019'!$A$1:$F$219,4,FALSE)</f>
        <v>Upper middle income</v>
      </c>
      <c r="Q228" s="2">
        <f t="shared" si="3"/>
        <v>1</v>
      </c>
      <c r="R228" s="2" t="str">
        <f>VLOOKUP(A228,'WB list - June 2019'!$A$1:$F$219,5,FALSE)</f>
        <v>Blend</v>
      </c>
    </row>
    <row r="229" spans="1:18" x14ac:dyDescent="0.35">
      <c r="A229" t="s">
        <v>501</v>
      </c>
      <c r="B229" s="3">
        <v>1</v>
      </c>
      <c r="C229" t="s">
        <v>15</v>
      </c>
      <c r="D229" s="3">
        <v>9</v>
      </c>
      <c r="E229" t="s">
        <v>483</v>
      </c>
      <c r="F229" s="3">
        <v>54</v>
      </c>
      <c r="G229" t="s">
        <v>497</v>
      </c>
      <c r="J229" t="s">
        <v>500</v>
      </c>
      <c r="K229" s="3">
        <v>540</v>
      </c>
      <c r="N229" s="2" t="s">
        <v>29</v>
      </c>
      <c r="O229" s="2" t="s">
        <v>20</v>
      </c>
      <c r="P229" s="2" t="str">
        <f>VLOOKUP(A229,'WB list - June 2019'!$A$1:$F$219,4,FALSE)</f>
        <v>High income</v>
      </c>
      <c r="Q229" s="2">
        <f t="shared" si="3"/>
        <v>0</v>
      </c>
      <c r="R229" s="2" t="str">
        <f>VLOOKUP(A229,'WB list - June 2019'!$A$1:$F$219,5,FALSE)</f>
        <v>..</v>
      </c>
    </row>
    <row r="230" spans="1:18" x14ac:dyDescent="0.35">
      <c r="A230" t="s">
        <v>503</v>
      </c>
      <c r="B230" s="3">
        <v>1</v>
      </c>
      <c r="C230" t="s">
        <v>15</v>
      </c>
      <c r="D230" s="3">
        <v>9</v>
      </c>
      <c r="E230" t="s">
        <v>483</v>
      </c>
      <c r="F230" s="3">
        <v>54</v>
      </c>
      <c r="G230" t="s">
        <v>497</v>
      </c>
      <c r="J230" t="s">
        <v>502</v>
      </c>
      <c r="K230" s="3">
        <v>598</v>
      </c>
      <c r="N230" s="2" t="s">
        <v>29</v>
      </c>
      <c r="O230" s="2" t="s">
        <v>20</v>
      </c>
      <c r="P230" s="2" t="str">
        <f>VLOOKUP(A230,'WB list - June 2019'!$A$1:$F$219,4,FALSE)</f>
        <v>Lower middle income</v>
      </c>
      <c r="Q230" s="2">
        <f t="shared" si="3"/>
        <v>1</v>
      </c>
      <c r="R230" s="2" t="str">
        <f>VLOOKUP(A230,'WB list - June 2019'!$A$1:$F$219,5,FALSE)</f>
        <v>Blend</v>
      </c>
    </row>
    <row r="231" spans="1:18" x14ac:dyDescent="0.35">
      <c r="A231" t="s">
        <v>505</v>
      </c>
      <c r="B231" s="3">
        <v>1</v>
      </c>
      <c r="C231" t="s">
        <v>15</v>
      </c>
      <c r="D231" s="3">
        <v>9</v>
      </c>
      <c r="E231" t="s">
        <v>483</v>
      </c>
      <c r="F231" s="3">
        <v>54</v>
      </c>
      <c r="G231" t="s">
        <v>497</v>
      </c>
      <c r="J231" t="s">
        <v>504</v>
      </c>
      <c r="K231" s="3">
        <v>90</v>
      </c>
      <c r="L231" s="2" t="s">
        <v>29</v>
      </c>
      <c r="N231" s="2" t="s">
        <v>29</v>
      </c>
      <c r="O231" s="2" t="s">
        <v>20</v>
      </c>
      <c r="P231" s="2" t="str">
        <f>VLOOKUP(A231,'WB list - June 2019'!$A$1:$F$219,4,FALSE)</f>
        <v>Lower middle income</v>
      </c>
      <c r="Q231" s="2">
        <f t="shared" si="3"/>
        <v>1</v>
      </c>
      <c r="R231" s="2" t="str">
        <f>VLOOKUP(A231,'WB list - June 2019'!$A$1:$F$219,5,FALSE)</f>
        <v>IDA</v>
      </c>
    </row>
    <row r="232" spans="1:18" x14ac:dyDescent="0.35">
      <c r="A232" t="s">
        <v>507</v>
      </c>
      <c r="B232" s="3">
        <v>1</v>
      </c>
      <c r="C232" t="s">
        <v>15</v>
      </c>
      <c r="D232" s="3">
        <v>9</v>
      </c>
      <c r="E232" t="s">
        <v>483</v>
      </c>
      <c r="F232" s="3">
        <v>54</v>
      </c>
      <c r="G232" t="s">
        <v>497</v>
      </c>
      <c r="J232" t="s">
        <v>506</v>
      </c>
      <c r="K232" s="3">
        <v>548</v>
      </c>
      <c r="L232" s="2" t="s">
        <v>29</v>
      </c>
      <c r="N232" s="2" t="s">
        <v>29</v>
      </c>
      <c r="O232" s="2" t="s">
        <v>20</v>
      </c>
      <c r="P232" s="2" t="str">
        <f>VLOOKUP(A232,'WB list - June 2019'!$A$1:$F$219,4,FALSE)</f>
        <v>Lower middle income</v>
      </c>
      <c r="Q232" s="2">
        <f t="shared" si="3"/>
        <v>1</v>
      </c>
      <c r="R232" s="2" t="str">
        <f>VLOOKUP(A232,'WB list - June 2019'!$A$1:$F$219,5,FALSE)</f>
        <v>IDA</v>
      </c>
    </row>
    <row r="233" spans="1:18" x14ac:dyDescent="0.35">
      <c r="A233" t="s">
        <v>510</v>
      </c>
      <c r="B233" s="3">
        <v>1</v>
      </c>
      <c r="C233" t="s">
        <v>15</v>
      </c>
      <c r="D233" s="3">
        <v>9</v>
      </c>
      <c r="E233" t="s">
        <v>483</v>
      </c>
      <c r="F233" s="3">
        <v>57</v>
      </c>
      <c r="G233" t="s">
        <v>508</v>
      </c>
      <c r="J233" t="s">
        <v>509</v>
      </c>
      <c r="K233" s="3">
        <v>316</v>
      </c>
      <c r="N233" s="2" t="s">
        <v>29</v>
      </c>
      <c r="O233" s="2" t="s">
        <v>20</v>
      </c>
      <c r="P233" s="2" t="str">
        <f>VLOOKUP(A233,'WB list - June 2019'!$A$1:$F$219,4,FALSE)</f>
        <v>High income</v>
      </c>
      <c r="Q233" s="2">
        <f t="shared" si="3"/>
        <v>0</v>
      </c>
      <c r="R233" s="2" t="str">
        <f>VLOOKUP(A233,'WB list - June 2019'!$A$1:$F$219,5,FALSE)</f>
        <v>..</v>
      </c>
    </row>
    <row r="234" spans="1:18" x14ac:dyDescent="0.35">
      <c r="A234" t="s">
        <v>512</v>
      </c>
      <c r="B234" s="3">
        <v>1</v>
      </c>
      <c r="C234" t="s">
        <v>15</v>
      </c>
      <c r="D234" s="3">
        <v>9</v>
      </c>
      <c r="E234" t="s">
        <v>483</v>
      </c>
      <c r="F234" s="3">
        <v>57</v>
      </c>
      <c r="G234" t="s">
        <v>508</v>
      </c>
      <c r="J234" t="s">
        <v>511</v>
      </c>
      <c r="K234" s="3">
        <v>296</v>
      </c>
      <c r="L234" s="2" t="s">
        <v>29</v>
      </c>
      <c r="N234" s="2" t="s">
        <v>29</v>
      </c>
      <c r="O234" s="2" t="s">
        <v>20</v>
      </c>
      <c r="P234" s="2" t="str">
        <f>VLOOKUP(A234,'WB list - June 2019'!$A$1:$F$219,4,FALSE)</f>
        <v>Lower middle income</v>
      </c>
      <c r="Q234" s="2">
        <f t="shared" si="3"/>
        <v>1</v>
      </c>
      <c r="R234" s="2" t="str">
        <f>VLOOKUP(A234,'WB list - June 2019'!$A$1:$F$219,5,FALSE)</f>
        <v>IDA</v>
      </c>
    </row>
    <row r="235" spans="1:18" x14ac:dyDescent="0.35">
      <c r="A235" t="s">
        <v>514</v>
      </c>
      <c r="B235" s="3">
        <v>1</v>
      </c>
      <c r="C235" t="s">
        <v>15</v>
      </c>
      <c r="D235" s="3">
        <v>9</v>
      </c>
      <c r="E235" t="s">
        <v>483</v>
      </c>
      <c r="F235" s="3">
        <v>57</v>
      </c>
      <c r="G235" t="s">
        <v>508</v>
      </c>
      <c r="J235" t="s">
        <v>513</v>
      </c>
      <c r="K235" s="3">
        <v>584</v>
      </c>
      <c r="N235" s="2" t="s">
        <v>29</v>
      </c>
      <c r="O235" s="2" t="s">
        <v>20</v>
      </c>
      <c r="P235" s="2" t="str">
        <f>VLOOKUP(A235,'WB list - June 2019'!$A$1:$F$219,4,FALSE)</f>
        <v>Upper middle income</v>
      </c>
      <c r="Q235" s="2">
        <f t="shared" si="3"/>
        <v>1</v>
      </c>
      <c r="R235" s="2" t="str">
        <f>VLOOKUP(A235,'WB list - June 2019'!$A$1:$F$219,5,FALSE)</f>
        <v>IDA</v>
      </c>
    </row>
    <row r="236" spans="1:18" x14ac:dyDescent="0.35">
      <c r="A236" t="s">
        <v>516</v>
      </c>
      <c r="B236" s="3">
        <v>1</v>
      </c>
      <c r="C236" t="s">
        <v>15</v>
      </c>
      <c r="D236" s="3">
        <v>9</v>
      </c>
      <c r="E236" t="s">
        <v>483</v>
      </c>
      <c r="F236" s="3">
        <v>57</v>
      </c>
      <c r="G236" t="s">
        <v>508</v>
      </c>
      <c r="J236" t="s">
        <v>515</v>
      </c>
      <c r="K236" s="3">
        <v>583</v>
      </c>
      <c r="N236" s="2" t="s">
        <v>29</v>
      </c>
      <c r="O236" s="2" t="s">
        <v>20</v>
      </c>
      <c r="P236" s="2" t="str">
        <f>VLOOKUP(A236,'WB list - June 2019'!$A$1:$F$219,4,FALSE)</f>
        <v>Lower middle income</v>
      </c>
      <c r="Q236" s="2">
        <f t="shared" si="3"/>
        <v>1</v>
      </c>
      <c r="R236" s="2" t="str">
        <f>VLOOKUP(A236,'WB list - June 2019'!$A$1:$F$219,5,FALSE)</f>
        <v>IDA</v>
      </c>
    </row>
    <row r="237" spans="1:18" x14ac:dyDescent="0.35">
      <c r="A237" t="s">
        <v>518</v>
      </c>
      <c r="B237" s="3">
        <v>1</v>
      </c>
      <c r="C237" t="s">
        <v>15</v>
      </c>
      <c r="D237" s="3">
        <v>9</v>
      </c>
      <c r="E237" t="s">
        <v>483</v>
      </c>
      <c r="F237" s="3">
        <v>57</v>
      </c>
      <c r="G237" t="s">
        <v>508</v>
      </c>
      <c r="J237" t="s">
        <v>517</v>
      </c>
      <c r="K237" s="3">
        <v>520</v>
      </c>
      <c r="N237" s="2" t="s">
        <v>29</v>
      </c>
      <c r="O237" s="2" t="s">
        <v>20</v>
      </c>
      <c r="P237" s="2" t="str">
        <f>VLOOKUP(A237,'WB list - June 2019'!$A$1:$F$219,4,FALSE)</f>
        <v>Upper middle income</v>
      </c>
      <c r="Q237" s="2">
        <f t="shared" si="3"/>
        <v>1</v>
      </c>
      <c r="R237" s="2" t="str">
        <f>VLOOKUP(A237,'WB list - June 2019'!$A$1:$F$219,5,FALSE)</f>
        <v>IBRD</v>
      </c>
    </row>
    <row r="238" spans="1:18" x14ac:dyDescent="0.35">
      <c r="A238" t="s">
        <v>520</v>
      </c>
      <c r="B238" s="3">
        <v>1</v>
      </c>
      <c r="C238" t="s">
        <v>15</v>
      </c>
      <c r="D238" s="3">
        <v>9</v>
      </c>
      <c r="E238" t="s">
        <v>483</v>
      </c>
      <c r="F238" s="3">
        <v>57</v>
      </c>
      <c r="G238" t="s">
        <v>508</v>
      </c>
      <c r="J238" t="s">
        <v>519</v>
      </c>
      <c r="K238" s="3">
        <v>580</v>
      </c>
      <c r="N238" s="2" t="s">
        <v>29</v>
      </c>
      <c r="O238" s="2" t="s">
        <v>20</v>
      </c>
      <c r="P238" s="2" t="str">
        <f>VLOOKUP(A238,'WB list - June 2019'!$A$1:$F$219,4,FALSE)</f>
        <v>High income</v>
      </c>
      <c r="Q238" s="2">
        <f t="shared" si="3"/>
        <v>0</v>
      </c>
      <c r="R238" s="2" t="str">
        <f>VLOOKUP(A238,'WB list - June 2019'!$A$1:$F$219,5,FALSE)</f>
        <v>..</v>
      </c>
    </row>
    <row r="239" spans="1:18" x14ac:dyDescent="0.35">
      <c r="A239" t="s">
        <v>522</v>
      </c>
      <c r="B239" s="3">
        <v>1</v>
      </c>
      <c r="C239" t="s">
        <v>15</v>
      </c>
      <c r="D239" s="3">
        <v>9</v>
      </c>
      <c r="E239" t="s">
        <v>483</v>
      </c>
      <c r="F239" s="3">
        <v>57</v>
      </c>
      <c r="G239" t="s">
        <v>508</v>
      </c>
      <c r="J239" t="s">
        <v>521</v>
      </c>
      <c r="K239" s="3">
        <v>585</v>
      </c>
      <c r="N239" s="2" t="s">
        <v>29</v>
      </c>
      <c r="O239" s="2" t="s">
        <v>20</v>
      </c>
      <c r="P239" s="2" t="str">
        <f>VLOOKUP(A239,'WB list - June 2019'!$A$1:$F$219,4,FALSE)</f>
        <v>High income</v>
      </c>
      <c r="Q239" s="2">
        <f t="shared" si="3"/>
        <v>0</v>
      </c>
      <c r="R239" s="2" t="str">
        <f>VLOOKUP(A239,'WB list - June 2019'!$A$1:$F$219,5,FALSE)</f>
        <v>IBRD</v>
      </c>
    </row>
    <row r="240" spans="1:18" x14ac:dyDescent="0.35">
      <c r="A240" t="s">
        <v>524</v>
      </c>
      <c r="B240" s="3">
        <v>1</v>
      </c>
      <c r="C240" t="s">
        <v>15</v>
      </c>
      <c r="D240" s="3">
        <v>9</v>
      </c>
      <c r="E240" t="s">
        <v>483</v>
      </c>
      <c r="F240" s="3">
        <v>57</v>
      </c>
      <c r="G240" t="s">
        <v>508</v>
      </c>
      <c r="J240" t="s">
        <v>523</v>
      </c>
      <c r="K240" s="3">
        <v>581</v>
      </c>
      <c r="O240" s="2" t="s">
        <v>20</v>
      </c>
      <c r="P240" s="2" t="e">
        <f>VLOOKUP(A240,'WB list - June 2019'!$A$1:$F$219,4,FALSE)</f>
        <v>#N/A</v>
      </c>
      <c r="Q240" s="2" t="e">
        <f t="shared" si="3"/>
        <v>#N/A</v>
      </c>
      <c r="R240" s="2" t="e">
        <f>VLOOKUP(A240,'WB list - June 2019'!$A$1:$F$219,5,FALSE)</f>
        <v>#N/A</v>
      </c>
    </row>
    <row r="241" spans="1:18" x14ac:dyDescent="0.35">
      <c r="A241" t="s">
        <v>527</v>
      </c>
      <c r="B241" s="3">
        <v>1</v>
      </c>
      <c r="C241" t="s">
        <v>15</v>
      </c>
      <c r="D241" s="3">
        <v>9</v>
      </c>
      <c r="E241" t="s">
        <v>483</v>
      </c>
      <c r="F241" s="3">
        <v>61</v>
      </c>
      <c r="G241" t="s">
        <v>525</v>
      </c>
      <c r="J241" t="s">
        <v>526</v>
      </c>
      <c r="K241" s="3">
        <v>16</v>
      </c>
      <c r="N241" s="2" t="s">
        <v>29</v>
      </c>
      <c r="O241" s="2" t="s">
        <v>20</v>
      </c>
      <c r="P241" s="2" t="str">
        <f>VLOOKUP(A241,'WB list - June 2019'!$A$1:$F$219,4,FALSE)</f>
        <v>Upper middle income</v>
      </c>
      <c r="Q241" s="2">
        <f t="shared" si="3"/>
        <v>1</v>
      </c>
      <c r="R241" s="2" t="str">
        <f>VLOOKUP(A241,'WB list - June 2019'!$A$1:$F$219,5,FALSE)</f>
        <v>..</v>
      </c>
    </row>
    <row r="242" spans="1:18" x14ac:dyDescent="0.35">
      <c r="A242" t="s">
        <v>529</v>
      </c>
      <c r="B242" s="3">
        <v>1</v>
      </c>
      <c r="C242" t="s">
        <v>15</v>
      </c>
      <c r="D242" s="3">
        <v>9</v>
      </c>
      <c r="E242" t="s">
        <v>483</v>
      </c>
      <c r="F242" s="3">
        <v>61</v>
      </c>
      <c r="G242" t="s">
        <v>525</v>
      </c>
      <c r="J242" t="s">
        <v>528</v>
      </c>
      <c r="K242" s="3">
        <v>184</v>
      </c>
      <c r="N242" s="2" t="s">
        <v>29</v>
      </c>
      <c r="O242" s="2" t="s">
        <v>20</v>
      </c>
      <c r="P242" s="2" t="e">
        <f>VLOOKUP(A242,'WB list - June 2019'!$A$1:$F$219,4,FALSE)</f>
        <v>#N/A</v>
      </c>
      <c r="Q242" s="2" t="e">
        <f t="shared" si="3"/>
        <v>#N/A</v>
      </c>
      <c r="R242" s="2" t="e">
        <f>VLOOKUP(A242,'WB list - June 2019'!$A$1:$F$219,5,FALSE)</f>
        <v>#N/A</v>
      </c>
    </row>
    <row r="243" spans="1:18" x14ac:dyDescent="0.35">
      <c r="A243" t="s">
        <v>531</v>
      </c>
      <c r="B243" s="3">
        <v>1</v>
      </c>
      <c r="C243" t="s">
        <v>15</v>
      </c>
      <c r="D243" s="3">
        <v>9</v>
      </c>
      <c r="E243" t="s">
        <v>483</v>
      </c>
      <c r="F243" s="3">
        <v>61</v>
      </c>
      <c r="G243" t="s">
        <v>525</v>
      </c>
      <c r="J243" t="s">
        <v>530</v>
      </c>
      <c r="K243" s="3">
        <v>258</v>
      </c>
      <c r="N243" s="2" t="s">
        <v>29</v>
      </c>
      <c r="O243" s="2" t="s">
        <v>20</v>
      </c>
      <c r="P243" s="2" t="str">
        <f>VLOOKUP(A243,'WB list - June 2019'!$A$1:$F$219,4,FALSE)</f>
        <v>High income</v>
      </c>
      <c r="Q243" s="2">
        <f t="shared" si="3"/>
        <v>0</v>
      </c>
      <c r="R243" s="2" t="str">
        <f>VLOOKUP(A243,'WB list - June 2019'!$A$1:$F$219,5,FALSE)</f>
        <v>..</v>
      </c>
    </row>
    <row r="244" spans="1:18" x14ac:dyDescent="0.35">
      <c r="A244" t="s">
        <v>533</v>
      </c>
      <c r="B244" s="3">
        <v>1</v>
      </c>
      <c r="C244" t="s">
        <v>15</v>
      </c>
      <c r="D244" s="3">
        <v>9</v>
      </c>
      <c r="E244" t="s">
        <v>483</v>
      </c>
      <c r="F244" s="3">
        <v>61</v>
      </c>
      <c r="G244" t="s">
        <v>525</v>
      </c>
      <c r="J244" t="s">
        <v>532</v>
      </c>
      <c r="K244" s="3">
        <v>570</v>
      </c>
      <c r="N244" s="2" t="s">
        <v>29</v>
      </c>
      <c r="O244" s="2" t="s">
        <v>20</v>
      </c>
      <c r="P244" s="2" t="e">
        <f>VLOOKUP(A244,'WB list - June 2019'!$A$1:$F$219,4,FALSE)</f>
        <v>#N/A</v>
      </c>
      <c r="Q244" s="2" t="e">
        <f t="shared" si="3"/>
        <v>#N/A</v>
      </c>
      <c r="R244" s="2" t="e">
        <f>VLOOKUP(A244,'WB list - June 2019'!$A$1:$F$219,5,FALSE)</f>
        <v>#N/A</v>
      </c>
    </row>
    <row r="245" spans="1:18" x14ac:dyDescent="0.35">
      <c r="A245" t="s">
        <v>535</v>
      </c>
      <c r="B245" s="3">
        <v>1</v>
      </c>
      <c r="C245" t="s">
        <v>15</v>
      </c>
      <c r="D245" s="3">
        <v>9</v>
      </c>
      <c r="E245" t="s">
        <v>483</v>
      </c>
      <c r="F245" s="3">
        <v>61</v>
      </c>
      <c r="G245" t="s">
        <v>525</v>
      </c>
      <c r="J245" t="s">
        <v>534</v>
      </c>
      <c r="K245" s="3">
        <v>612</v>
      </c>
      <c r="O245" s="2" t="s">
        <v>20</v>
      </c>
      <c r="P245" s="2" t="e">
        <f>VLOOKUP(A245,'WB list - June 2019'!$A$1:$F$219,4,FALSE)</f>
        <v>#N/A</v>
      </c>
      <c r="Q245" s="2" t="e">
        <f t="shared" si="3"/>
        <v>#N/A</v>
      </c>
      <c r="R245" s="2" t="e">
        <f>VLOOKUP(A245,'WB list - June 2019'!$A$1:$F$219,5,FALSE)</f>
        <v>#N/A</v>
      </c>
    </row>
    <row r="246" spans="1:18" x14ac:dyDescent="0.35">
      <c r="A246" t="s">
        <v>537</v>
      </c>
      <c r="B246" s="3">
        <v>1</v>
      </c>
      <c r="C246" t="s">
        <v>15</v>
      </c>
      <c r="D246" s="3">
        <v>9</v>
      </c>
      <c r="E246" t="s">
        <v>483</v>
      </c>
      <c r="F246" s="3">
        <v>61</v>
      </c>
      <c r="G246" t="s">
        <v>525</v>
      </c>
      <c r="J246" t="s">
        <v>536</v>
      </c>
      <c r="K246" s="3">
        <v>882</v>
      </c>
      <c r="N246" s="2" t="s">
        <v>29</v>
      </c>
      <c r="O246" s="2" t="s">
        <v>20</v>
      </c>
      <c r="P246" s="2" t="str">
        <f>VLOOKUP(A246,'WB list - June 2019'!$A$1:$F$219,4,FALSE)</f>
        <v>Upper middle income</v>
      </c>
      <c r="Q246" s="2">
        <f t="shared" si="3"/>
        <v>1</v>
      </c>
      <c r="R246" s="2" t="str">
        <f>VLOOKUP(A246,'WB list - June 2019'!$A$1:$F$219,5,FALSE)</f>
        <v>IDA</v>
      </c>
    </row>
    <row r="247" spans="1:18" x14ac:dyDescent="0.35">
      <c r="A247" t="s">
        <v>539</v>
      </c>
      <c r="B247" s="3">
        <v>1</v>
      </c>
      <c r="C247" t="s">
        <v>15</v>
      </c>
      <c r="D247" s="3">
        <v>9</v>
      </c>
      <c r="E247" t="s">
        <v>483</v>
      </c>
      <c r="F247" s="3">
        <v>61</v>
      </c>
      <c r="G247" t="s">
        <v>525</v>
      </c>
      <c r="J247" t="s">
        <v>538</v>
      </c>
      <c r="K247" s="3">
        <v>772</v>
      </c>
      <c r="O247" s="2" t="s">
        <v>20</v>
      </c>
      <c r="P247" s="2" t="e">
        <f>VLOOKUP(A247,'WB list - June 2019'!$A$1:$F$219,4,FALSE)</f>
        <v>#N/A</v>
      </c>
      <c r="Q247" s="2" t="e">
        <f t="shared" si="3"/>
        <v>#N/A</v>
      </c>
      <c r="R247" s="2" t="e">
        <f>VLOOKUP(A247,'WB list - June 2019'!$A$1:$F$219,5,FALSE)</f>
        <v>#N/A</v>
      </c>
    </row>
    <row r="248" spans="1:18" x14ac:dyDescent="0.35">
      <c r="A248" t="s">
        <v>541</v>
      </c>
      <c r="B248" s="3">
        <v>1</v>
      </c>
      <c r="C248" t="s">
        <v>15</v>
      </c>
      <c r="D248" s="3">
        <v>9</v>
      </c>
      <c r="E248" t="s">
        <v>483</v>
      </c>
      <c r="F248" s="3">
        <v>61</v>
      </c>
      <c r="G248" t="s">
        <v>525</v>
      </c>
      <c r="J248" t="s">
        <v>540</v>
      </c>
      <c r="K248" s="3">
        <v>776</v>
      </c>
      <c r="N248" s="2" t="s">
        <v>29</v>
      </c>
      <c r="O248" s="2" t="s">
        <v>20</v>
      </c>
      <c r="P248" s="2" t="str">
        <f>VLOOKUP(A248,'WB list - June 2019'!$A$1:$F$219,4,FALSE)</f>
        <v>Upper middle income</v>
      </c>
      <c r="Q248" s="2">
        <f t="shared" si="3"/>
        <v>1</v>
      </c>
      <c r="R248" s="2" t="str">
        <f>VLOOKUP(A248,'WB list - June 2019'!$A$1:$F$219,5,FALSE)</f>
        <v>IDA</v>
      </c>
    </row>
    <row r="249" spans="1:18" x14ac:dyDescent="0.35">
      <c r="A249" t="s">
        <v>543</v>
      </c>
      <c r="B249" s="3">
        <v>1</v>
      </c>
      <c r="C249" t="s">
        <v>15</v>
      </c>
      <c r="D249" s="3">
        <v>9</v>
      </c>
      <c r="E249" t="s">
        <v>483</v>
      </c>
      <c r="F249" s="3">
        <v>61</v>
      </c>
      <c r="G249" t="s">
        <v>525</v>
      </c>
      <c r="J249" t="s">
        <v>542</v>
      </c>
      <c r="K249" s="3">
        <v>798</v>
      </c>
      <c r="L249" s="2" t="s">
        <v>29</v>
      </c>
      <c r="N249" s="2" t="s">
        <v>29</v>
      </c>
      <c r="O249" s="2" t="s">
        <v>20</v>
      </c>
      <c r="P249" s="2" t="str">
        <f>VLOOKUP(A249,'WB list - June 2019'!$A$1:$F$219,4,FALSE)</f>
        <v>Upper middle income</v>
      </c>
      <c r="Q249" s="2">
        <f t="shared" si="3"/>
        <v>1</v>
      </c>
      <c r="R249" s="2" t="str">
        <f>VLOOKUP(A249,'WB list - June 2019'!$A$1:$F$219,5,FALSE)</f>
        <v>IDA</v>
      </c>
    </row>
    <row r="250" spans="1:18" x14ac:dyDescent="0.35">
      <c r="A250" t="s">
        <v>545</v>
      </c>
      <c r="B250" s="3">
        <v>1</v>
      </c>
      <c r="C250" t="s">
        <v>15</v>
      </c>
      <c r="D250" s="3">
        <v>9</v>
      </c>
      <c r="E250" t="s">
        <v>483</v>
      </c>
      <c r="F250" s="3">
        <v>61</v>
      </c>
      <c r="G250" t="s">
        <v>525</v>
      </c>
      <c r="J250" t="s">
        <v>544</v>
      </c>
      <c r="K250" s="3">
        <v>876</v>
      </c>
      <c r="O250" s="2" t="s">
        <v>20</v>
      </c>
      <c r="P250" s="2" t="e">
        <f>VLOOKUP(A250,'WB list - June 2019'!$A$1:$F$219,4,FALSE)</f>
        <v>#N/A</v>
      </c>
      <c r="Q250" s="2" t="e">
        <f t="shared" si="3"/>
        <v>#N/A</v>
      </c>
      <c r="R250" s="2" t="e">
        <f>VLOOKUP(A250,'WB list - June 2019'!$A$1:$F$219,5,FALSE)</f>
        <v>#N/A</v>
      </c>
    </row>
  </sheetData>
  <autoFilter ref="A1:R1" xr:uid="{721EC21D-6421-4296-AD12-BF4330A4933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D832-1434-4845-8BE9-E7F8830DCAE8}">
  <dimension ref="A1:I276"/>
  <sheetViews>
    <sheetView workbookViewId="0">
      <selection activeCell="A21" sqref="A21"/>
    </sheetView>
  </sheetViews>
  <sheetFormatPr defaultRowHeight="12.5" x14ac:dyDescent="0.25"/>
  <cols>
    <col min="1" max="1" width="5.26953125" style="4" customWidth="1"/>
    <col min="2" max="2" width="37.1796875" style="6" customWidth="1"/>
    <col min="3" max="3" width="23" style="6" customWidth="1"/>
    <col min="4" max="4" width="21.81640625" style="24" customWidth="1"/>
    <col min="5" max="5" width="20.26953125" style="5" customWidth="1"/>
    <col min="6" max="6" width="9.26953125" style="5" customWidth="1"/>
    <col min="7" max="253" width="9.1796875" style="5"/>
    <col min="254" max="254" width="3.54296875" style="5" customWidth="1"/>
    <col min="255" max="255" width="4" style="5" customWidth="1"/>
    <col min="256" max="256" width="37.1796875" style="5" customWidth="1"/>
    <col min="257" max="257" width="5.26953125" style="5" customWidth="1"/>
    <col min="258" max="258" width="3.26953125" style="5" customWidth="1"/>
    <col min="259" max="259" width="23" style="5" customWidth="1"/>
    <col min="260" max="260" width="21.81640625" style="5" customWidth="1"/>
    <col min="261" max="261" width="20.26953125" style="5" customWidth="1"/>
    <col min="262" max="262" width="9.26953125" style="5" customWidth="1"/>
    <col min="263" max="509" width="9.1796875" style="5"/>
    <col min="510" max="510" width="3.54296875" style="5" customWidth="1"/>
    <col min="511" max="511" width="4" style="5" customWidth="1"/>
    <col min="512" max="512" width="37.1796875" style="5" customWidth="1"/>
    <col min="513" max="513" width="5.26953125" style="5" customWidth="1"/>
    <col min="514" max="514" width="3.26953125" style="5" customWidth="1"/>
    <col min="515" max="515" width="23" style="5" customWidth="1"/>
    <col min="516" max="516" width="21.81640625" style="5" customWidth="1"/>
    <col min="517" max="517" width="20.26953125" style="5" customWidth="1"/>
    <col min="518" max="518" width="9.26953125" style="5" customWidth="1"/>
    <col min="519" max="765" width="9.1796875" style="5"/>
    <col min="766" max="766" width="3.54296875" style="5" customWidth="1"/>
    <col min="767" max="767" width="4" style="5" customWidth="1"/>
    <col min="768" max="768" width="37.1796875" style="5" customWidth="1"/>
    <col min="769" max="769" width="5.26953125" style="5" customWidth="1"/>
    <col min="770" max="770" width="3.26953125" style="5" customWidth="1"/>
    <col min="771" max="771" width="23" style="5" customWidth="1"/>
    <col min="772" max="772" width="21.81640625" style="5" customWidth="1"/>
    <col min="773" max="773" width="20.26953125" style="5" customWidth="1"/>
    <col min="774" max="774" width="9.26953125" style="5" customWidth="1"/>
    <col min="775" max="1021" width="9.1796875" style="5"/>
    <col min="1022" max="1022" width="3.54296875" style="5" customWidth="1"/>
    <col min="1023" max="1023" width="4" style="5" customWidth="1"/>
    <col min="1024" max="1024" width="37.1796875" style="5" customWidth="1"/>
    <col min="1025" max="1025" width="5.26953125" style="5" customWidth="1"/>
    <col min="1026" max="1026" width="3.26953125" style="5" customWidth="1"/>
    <col min="1027" max="1027" width="23" style="5" customWidth="1"/>
    <col min="1028" max="1028" width="21.81640625" style="5" customWidth="1"/>
    <col min="1029" max="1029" width="20.26953125" style="5" customWidth="1"/>
    <col min="1030" max="1030" width="9.26953125" style="5" customWidth="1"/>
    <col min="1031" max="1277" width="9.1796875" style="5"/>
    <col min="1278" max="1278" width="3.54296875" style="5" customWidth="1"/>
    <col min="1279" max="1279" width="4" style="5" customWidth="1"/>
    <col min="1280" max="1280" width="37.1796875" style="5" customWidth="1"/>
    <col min="1281" max="1281" width="5.26953125" style="5" customWidth="1"/>
    <col min="1282" max="1282" width="3.26953125" style="5" customWidth="1"/>
    <col min="1283" max="1283" width="23" style="5" customWidth="1"/>
    <col min="1284" max="1284" width="21.81640625" style="5" customWidth="1"/>
    <col min="1285" max="1285" width="20.26953125" style="5" customWidth="1"/>
    <col min="1286" max="1286" width="9.26953125" style="5" customWidth="1"/>
    <col min="1287" max="1533" width="9.1796875" style="5"/>
    <col min="1534" max="1534" width="3.54296875" style="5" customWidth="1"/>
    <col min="1535" max="1535" width="4" style="5" customWidth="1"/>
    <col min="1536" max="1536" width="37.1796875" style="5" customWidth="1"/>
    <col min="1537" max="1537" width="5.26953125" style="5" customWidth="1"/>
    <col min="1538" max="1538" width="3.26953125" style="5" customWidth="1"/>
    <col min="1539" max="1539" width="23" style="5" customWidth="1"/>
    <col min="1540" max="1540" width="21.81640625" style="5" customWidth="1"/>
    <col min="1541" max="1541" width="20.26953125" style="5" customWidth="1"/>
    <col min="1542" max="1542" width="9.26953125" style="5" customWidth="1"/>
    <col min="1543" max="1789" width="9.1796875" style="5"/>
    <col min="1790" max="1790" width="3.54296875" style="5" customWidth="1"/>
    <col min="1791" max="1791" width="4" style="5" customWidth="1"/>
    <col min="1792" max="1792" width="37.1796875" style="5" customWidth="1"/>
    <col min="1793" max="1793" width="5.26953125" style="5" customWidth="1"/>
    <col min="1794" max="1794" width="3.26953125" style="5" customWidth="1"/>
    <col min="1795" max="1795" width="23" style="5" customWidth="1"/>
    <col min="1796" max="1796" width="21.81640625" style="5" customWidth="1"/>
    <col min="1797" max="1797" width="20.26953125" style="5" customWidth="1"/>
    <col min="1798" max="1798" width="9.26953125" style="5" customWidth="1"/>
    <col min="1799" max="2045" width="9.1796875" style="5"/>
    <col min="2046" max="2046" width="3.54296875" style="5" customWidth="1"/>
    <col min="2047" max="2047" width="4" style="5" customWidth="1"/>
    <col min="2048" max="2048" width="37.1796875" style="5" customWidth="1"/>
    <col min="2049" max="2049" width="5.26953125" style="5" customWidth="1"/>
    <col min="2050" max="2050" width="3.26953125" style="5" customWidth="1"/>
    <col min="2051" max="2051" width="23" style="5" customWidth="1"/>
    <col min="2052" max="2052" width="21.81640625" style="5" customWidth="1"/>
    <col min="2053" max="2053" width="20.26953125" style="5" customWidth="1"/>
    <col min="2054" max="2054" width="9.26953125" style="5" customWidth="1"/>
    <col min="2055" max="2301" width="9.1796875" style="5"/>
    <col min="2302" max="2302" width="3.54296875" style="5" customWidth="1"/>
    <col min="2303" max="2303" width="4" style="5" customWidth="1"/>
    <col min="2304" max="2304" width="37.1796875" style="5" customWidth="1"/>
    <col min="2305" max="2305" width="5.26953125" style="5" customWidth="1"/>
    <col min="2306" max="2306" width="3.26953125" style="5" customWidth="1"/>
    <col min="2307" max="2307" width="23" style="5" customWidth="1"/>
    <col min="2308" max="2308" width="21.81640625" style="5" customWidth="1"/>
    <col min="2309" max="2309" width="20.26953125" style="5" customWidth="1"/>
    <col min="2310" max="2310" width="9.26953125" style="5" customWidth="1"/>
    <col min="2311" max="2557" width="9.1796875" style="5"/>
    <col min="2558" max="2558" width="3.54296875" style="5" customWidth="1"/>
    <col min="2559" max="2559" width="4" style="5" customWidth="1"/>
    <col min="2560" max="2560" width="37.1796875" style="5" customWidth="1"/>
    <col min="2561" max="2561" width="5.26953125" style="5" customWidth="1"/>
    <col min="2562" max="2562" width="3.26953125" style="5" customWidth="1"/>
    <col min="2563" max="2563" width="23" style="5" customWidth="1"/>
    <col min="2564" max="2564" width="21.81640625" style="5" customWidth="1"/>
    <col min="2565" max="2565" width="20.26953125" style="5" customWidth="1"/>
    <col min="2566" max="2566" width="9.26953125" style="5" customWidth="1"/>
    <col min="2567" max="2813" width="9.1796875" style="5"/>
    <col min="2814" max="2814" width="3.54296875" style="5" customWidth="1"/>
    <col min="2815" max="2815" width="4" style="5" customWidth="1"/>
    <col min="2816" max="2816" width="37.1796875" style="5" customWidth="1"/>
    <col min="2817" max="2817" width="5.26953125" style="5" customWidth="1"/>
    <col min="2818" max="2818" width="3.26953125" style="5" customWidth="1"/>
    <col min="2819" max="2819" width="23" style="5" customWidth="1"/>
    <col min="2820" max="2820" width="21.81640625" style="5" customWidth="1"/>
    <col min="2821" max="2821" width="20.26953125" style="5" customWidth="1"/>
    <col min="2822" max="2822" width="9.26953125" style="5" customWidth="1"/>
    <col min="2823" max="3069" width="9.1796875" style="5"/>
    <col min="3070" max="3070" width="3.54296875" style="5" customWidth="1"/>
    <col min="3071" max="3071" width="4" style="5" customWidth="1"/>
    <col min="3072" max="3072" width="37.1796875" style="5" customWidth="1"/>
    <col min="3073" max="3073" width="5.26953125" style="5" customWidth="1"/>
    <col min="3074" max="3074" width="3.26953125" style="5" customWidth="1"/>
    <col min="3075" max="3075" width="23" style="5" customWidth="1"/>
    <col min="3076" max="3076" width="21.81640625" style="5" customWidth="1"/>
    <col min="3077" max="3077" width="20.26953125" style="5" customWidth="1"/>
    <col min="3078" max="3078" width="9.26953125" style="5" customWidth="1"/>
    <col min="3079" max="3325" width="9.1796875" style="5"/>
    <col min="3326" max="3326" width="3.54296875" style="5" customWidth="1"/>
    <col min="3327" max="3327" width="4" style="5" customWidth="1"/>
    <col min="3328" max="3328" width="37.1796875" style="5" customWidth="1"/>
    <col min="3329" max="3329" width="5.26953125" style="5" customWidth="1"/>
    <col min="3330" max="3330" width="3.26953125" style="5" customWidth="1"/>
    <col min="3331" max="3331" width="23" style="5" customWidth="1"/>
    <col min="3332" max="3332" width="21.81640625" style="5" customWidth="1"/>
    <col min="3333" max="3333" width="20.26953125" style="5" customWidth="1"/>
    <col min="3334" max="3334" width="9.26953125" style="5" customWidth="1"/>
    <col min="3335" max="3581" width="9.1796875" style="5"/>
    <col min="3582" max="3582" width="3.54296875" style="5" customWidth="1"/>
    <col min="3583" max="3583" width="4" style="5" customWidth="1"/>
    <col min="3584" max="3584" width="37.1796875" style="5" customWidth="1"/>
    <col min="3585" max="3585" width="5.26953125" style="5" customWidth="1"/>
    <col min="3586" max="3586" width="3.26953125" style="5" customWidth="1"/>
    <col min="3587" max="3587" width="23" style="5" customWidth="1"/>
    <col min="3588" max="3588" width="21.81640625" style="5" customWidth="1"/>
    <col min="3589" max="3589" width="20.26953125" style="5" customWidth="1"/>
    <col min="3590" max="3590" width="9.26953125" style="5" customWidth="1"/>
    <col min="3591" max="3837" width="9.1796875" style="5"/>
    <col min="3838" max="3838" width="3.54296875" style="5" customWidth="1"/>
    <col min="3839" max="3839" width="4" style="5" customWidth="1"/>
    <col min="3840" max="3840" width="37.1796875" style="5" customWidth="1"/>
    <col min="3841" max="3841" width="5.26953125" style="5" customWidth="1"/>
    <col min="3842" max="3842" width="3.26953125" style="5" customWidth="1"/>
    <col min="3843" max="3843" width="23" style="5" customWidth="1"/>
    <col min="3844" max="3844" width="21.81640625" style="5" customWidth="1"/>
    <col min="3845" max="3845" width="20.26953125" style="5" customWidth="1"/>
    <col min="3846" max="3846" width="9.26953125" style="5" customWidth="1"/>
    <col min="3847" max="4093" width="9.1796875" style="5"/>
    <col min="4094" max="4094" width="3.54296875" style="5" customWidth="1"/>
    <col min="4095" max="4095" width="4" style="5" customWidth="1"/>
    <col min="4096" max="4096" width="37.1796875" style="5" customWidth="1"/>
    <col min="4097" max="4097" width="5.26953125" style="5" customWidth="1"/>
    <col min="4098" max="4098" width="3.26953125" style="5" customWidth="1"/>
    <col min="4099" max="4099" width="23" style="5" customWidth="1"/>
    <col min="4100" max="4100" width="21.81640625" style="5" customWidth="1"/>
    <col min="4101" max="4101" width="20.26953125" style="5" customWidth="1"/>
    <col min="4102" max="4102" width="9.26953125" style="5" customWidth="1"/>
    <col min="4103" max="4349" width="9.1796875" style="5"/>
    <col min="4350" max="4350" width="3.54296875" style="5" customWidth="1"/>
    <col min="4351" max="4351" width="4" style="5" customWidth="1"/>
    <col min="4352" max="4352" width="37.1796875" style="5" customWidth="1"/>
    <col min="4353" max="4353" width="5.26953125" style="5" customWidth="1"/>
    <col min="4354" max="4354" width="3.26953125" style="5" customWidth="1"/>
    <col min="4355" max="4355" width="23" style="5" customWidth="1"/>
    <col min="4356" max="4356" width="21.81640625" style="5" customWidth="1"/>
    <col min="4357" max="4357" width="20.26953125" style="5" customWidth="1"/>
    <col min="4358" max="4358" width="9.26953125" style="5" customWidth="1"/>
    <col min="4359" max="4605" width="9.1796875" style="5"/>
    <col min="4606" max="4606" width="3.54296875" style="5" customWidth="1"/>
    <col min="4607" max="4607" width="4" style="5" customWidth="1"/>
    <col min="4608" max="4608" width="37.1796875" style="5" customWidth="1"/>
    <col min="4609" max="4609" width="5.26953125" style="5" customWidth="1"/>
    <col min="4610" max="4610" width="3.26953125" style="5" customWidth="1"/>
    <col min="4611" max="4611" width="23" style="5" customWidth="1"/>
    <col min="4612" max="4612" width="21.81640625" style="5" customWidth="1"/>
    <col min="4613" max="4613" width="20.26953125" style="5" customWidth="1"/>
    <col min="4614" max="4614" width="9.26953125" style="5" customWidth="1"/>
    <col min="4615" max="4861" width="9.1796875" style="5"/>
    <col min="4862" max="4862" width="3.54296875" style="5" customWidth="1"/>
    <col min="4863" max="4863" width="4" style="5" customWidth="1"/>
    <col min="4864" max="4864" width="37.1796875" style="5" customWidth="1"/>
    <col min="4865" max="4865" width="5.26953125" style="5" customWidth="1"/>
    <col min="4866" max="4866" width="3.26953125" style="5" customWidth="1"/>
    <col min="4867" max="4867" width="23" style="5" customWidth="1"/>
    <col min="4868" max="4868" width="21.81640625" style="5" customWidth="1"/>
    <col min="4869" max="4869" width="20.26953125" style="5" customWidth="1"/>
    <col min="4870" max="4870" width="9.26953125" style="5" customWidth="1"/>
    <col min="4871" max="5117" width="9.1796875" style="5"/>
    <col min="5118" max="5118" width="3.54296875" style="5" customWidth="1"/>
    <col min="5119" max="5119" width="4" style="5" customWidth="1"/>
    <col min="5120" max="5120" width="37.1796875" style="5" customWidth="1"/>
    <col min="5121" max="5121" width="5.26953125" style="5" customWidth="1"/>
    <col min="5122" max="5122" width="3.26953125" style="5" customWidth="1"/>
    <col min="5123" max="5123" width="23" style="5" customWidth="1"/>
    <col min="5124" max="5124" width="21.81640625" style="5" customWidth="1"/>
    <col min="5125" max="5125" width="20.26953125" style="5" customWidth="1"/>
    <col min="5126" max="5126" width="9.26953125" style="5" customWidth="1"/>
    <col min="5127" max="5373" width="9.1796875" style="5"/>
    <col min="5374" max="5374" width="3.54296875" style="5" customWidth="1"/>
    <col min="5375" max="5375" width="4" style="5" customWidth="1"/>
    <col min="5376" max="5376" width="37.1796875" style="5" customWidth="1"/>
    <col min="5377" max="5377" width="5.26953125" style="5" customWidth="1"/>
    <col min="5378" max="5378" width="3.26953125" style="5" customWidth="1"/>
    <col min="5379" max="5379" width="23" style="5" customWidth="1"/>
    <col min="5380" max="5380" width="21.81640625" style="5" customWidth="1"/>
    <col min="5381" max="5381" width="20.26953125" style="5" customWidth="1"/>
    <col min="5382" max="5382" width="9.26953125" style="5" customWidth="1"/>
    <col min="5383" max="5629" width="9.1796875" style="5"/>
    <col min="5630" max="5630" width="3.54296875" style="5" customWidth="1"/>
    <col min="5631" max="5631" width="4" style="5" customWidth="1"/>
    <col min="5632" max="5632" width="37.1796875" style="5" customWidth="1"/>
    <col min="5633" max="5633" width="5.26953125" style="5" customWidth="1"/>
    <col min="5634" max="5634" width="3.26953125" style="5" customWidth="1"/>
    <col min="5635" max="5635" width="23" style="5" customWidth="1"/>
    <col min="5636" max="5636" width="21.81640625" style="5" customWidth="1"/>
    <col min="5637" max="5637" width="20.26953125" style="5" customWidth="1"/>
    <col min="5638" max="5638" width="9.26953125" style="5" customWidth="1"/>
    <col min="5639" max="5885" width="9.1796875" style="5"/>
    <col min="5886" max="5886" width="3.54296875" style="5" customWidth="1"/>
    <col min="5887" max="5887" width="4" style="5" customWidth="1"/>
    <col min="5888" max="5888" width="37.1796875" style="5" customWidth="1"/>
    <col min="5889" max="5889" width="5.26953125" style="5" customWidth="1"/>
    <col min="5890" max="5890" width="3.26953125" style="5" customWidth="1"/>
    <col min="5891" max="5891" width="23" style="5" customWidth="1"/>
    <col min="5892" max="5892" width="21.81640625" style="5" customWidth="1"/>
    <col min="5893" max="5893" width="20.26953125" style="5" customWidth="1"/>
    <col min="5894" max="5894" width="9.26953125" style="5" customWidth="1"/>
    <col min="5895" max="6141" width="9.1796875" style="5"/>
    <col min="6142" max="6142" width="3.54296875" style="5" customWidth="1"/>
    <col min="6143" max="6143" width="4" style="5" customWidth="1"/>
    <col min="6144" max="6144" width="37.1796875" style="5" customWidth="1"/>
    <col min="6145" max="6145" width="5.26953125" style="5" customWidth="1"/>
    <col min="6146" max="6146" width="3.26953125" style="5" customWidth="1"/>
    <col min="6147" max="6147" width="23" style="5" customWidth="1"/>
    <col min="6148" max="6148" width="21.81640625" style="5" customWidth="1"/>
    <col min="6149" max="6149" width="20.26953125" style="5" customWidth="1"/>
    <col min="6150" max="6150" width="9.26953125" style="5" customWidth="1"/>
    <col min="6151" max="6397" width="9.1796875" style="5"/>
    <col min="6398" max="6398" width="3.54296875" style="5" customWidth="1"/>
    <col min="6399" max="6399" width="4" style="5" customWidth="1"/>
    <col min="6400" max="6400" width="37.1796875" style="5" customWidth="1"/>
    <col min="6401" max="6401" width="5.26953125" style="5" customWidth="1"/>
    <col min="6402" max="6402" width="3.26953125" style="5" customWidth="1"/>
    <col min="6403" max="6403" width="23" style="5" customWidth="1"/>
    <col min="6404" max="6404" width="21.81640625" style="5" customWidth="1"/>
    <col min="6405" max="6405" width="20.26953125" style="5" customWidth="1"/>
    <col min="6406" max="6406" width="9.26953125" style="5" customWidth="1"/>
    <col min="6407" max="6653" width="9.1796875" style="5"/>
    <col min="6654" max="6654" width="3.54296875" style="5" customWidth="1"/>
    <col min="6655" max="6655" width="4" style="5" customWidth="1"/>
    <col min="6656" max="6656" width="37.1796875" style="5" customWidth="1"/>
    <col min="6657" max="6657" width="5.26953125" style="5" customWidth="1"/>
    <col min="6658" max="6658" width="3.26953125" style="5" customWidth="1"/>
    <col min="6659" max="6659" width="23" style="5" customWidth="1"/>
    <col min="6660" max="6660" width="21.81640625" style="5" customWidth="1"/>
    <col min="6661" max="6661" width="20.26953125" style="5" customWidth="1"/>
    <col min="6662" max="6662" width="9.26953125" style="5" customWidth="1"/>
    <col min="6663" max="6909" width="9.1796875" style="5"/>
    <col min="6910" max="6910" width="3.54296875" style="5" customWidth="1"/>
    <col min="6911" max="6911" width="4" style="5" customWidth="1"/>
    <col min="6912" max="6912" width="37.1796875" style="5" customWidth="1"/>
    <col min="6913" max="6913" width="5.26953125" style="5" customWidth="1"/>
    <col min="6914" max="6914" width="3.26953125" style="5" customWidth="1"/>
    <col min="6915" max="6915" width="23" style="5" customWidth="1"/>
    <col min="6916" max="6916" width="21.81640625" style="5" customWidth="1"/>
    <col min="6917" max="6917" width="20.26953125" style="5" customWidth="1"/>
    <col min="6918" max="6918" width="9.26953125" style="5" customWidth="1"/>
    <col min="6919" max="7165" width="9.1796875" style="5"/>
    <col min="7166" max="7166" width="3.54296875" style="5" customWidth="1"/>
    <col min="7167" max="7167" width="4" style="5" customWidth="1"/>
    <col min="7168" max="7168" width="37.1796875" style="5" customWidth="1"/>
    <col min="7169" max="7169" width="5.26953125" style="5" customWidth="1"/>
    <col min="7170" max="7170" width="3.26953125" style="5" customWidth="1"/>
    <col min="7171" max="7171" width="23" style="5" customWidth="1"/>
    <col min="7172" max="7172" width="21.81640625" style="5" customWidth="1"/>
    <col min="7173" max="7173" width="20.26953125" style="5" customWidth="1"/>
    <col min="7174" max="7174" width="9.26953125" style="5" customWidth="1"/>
    <col min="7175" max="7421" width="9.1796875" style="5"/>
    <col min="7422" max="7422" width="3.54296875" style="5" customWidth="1"/>
    <col min="7423" max="7423" width="4" style="5" customWidth="1"/>
    <col min="7424" max="7424" width="37.1796875" style="5" customWidth="1"/>
    <col min="7425" max="7425" width="5.26953125" style="5" customWidth="1"/>
    <col min="7426" max="7426" width="3.26953125" style="5" customWidth="1"/>
    <col min="7427" max="7427" width="23" style="5" customWidth="1"/>
    <col min="7428" max="7428" width="21.81640625" style="5" customWidth="1"/>
    <col min="7429" max="7429" width="20.26953125" style="5" customWidth="1"/>
    <col min="7430" max="7430" width="9.26953125" style="5" customWidth="1"/>
    <col min="7431" max="7677" width="9.1796875" style="5"/>
    <col min="7678" max="7678" width="3.54296875" style="5" customWidth="1"/>
    <col min="7679" max="7679" width="4" style="5" customWidth="1"/>
    <col min="7680" max="7680" width="37.1796875" style="5" customWidth="1"/>
    <col min="7681" max="7681" width="5.26953125" style="5" customWidth="1"/>
    <col min="7682" max="7682" width="3.26953125" style="5" customWidth="1"/>
    <col min="7683" max="7683" width="23" style="5" customWidth="1"/>
    <col min="7684" max="7684" width="21.81640625" style="5" customWidth="1"/>
    <col min="7685" max="7685" width="20.26953125" style="5" customWidth="1"/>
    <col min="7686" max="7686" width="9.26953125" style="5" customWidth="1"/>
    <col min="7687" max="7933" width="9.1796875" style="5"/>
    <col min="7934" max="7934" width="3.54296875" style="5" customWidth="1"/>
    <col min="7935" max="7935" width="4" style="5" customWidth="1"/>
    <col min="7936" max="7936" width="37.1796875" style="5" customWidth="1"/>
    <col min="7937" max="7937" width="5.26953125" style="5" customWidth="1"/>
    <col min="7938" max="7938" width="3.26953125" style="5" customWidth="1"/>
    <col min="7939" max="7939" width="23" style="5" customWidth="1"/>
    <col min="7940" max="7940" width="21.81640625" style="5" customWidth="1"/>
    <col min="7941" max="7941" width="20.26953125" style="5" customWidth="1"/>
    <col min="7942" max="7942" width="9.26953125" style="5" customWidth="1"/>
    <col min="7943" max="8189" width="9.1796875" style="5"/>
    <col min="8190" max="8190" width="3.54296875" style="5" customWidth="1"/>
    <col min="8191" max="8191" width="4" style="5" customWidth="1"/>
    <col min="8192" max="8192" width="37.1796875" style="5" customWidth="1"/>
    <col min="8193" max="8193" width="5.26953125" style="5" customWidth="1"/>
    <col min="8194" max="8194" width="3.26953125" style="5" customWidth="1"/>
    <col min="8195" max="8195" width="23" style="5" customWidth="1"/>
    <col min="8196" max="8196" width="21.81640625" style="5" customWidth="1"/>
    <col min="8197" max="8197" width="20.26953125" style="5" customWidth="1"/>
    <col min="8198" max="8198" width="9.26953125" style="5" customWidth="1"/>
    <col min="8199" max="8445" width="9.1796875" style="5"/>
    <col min="8446" max="8446" width="3.54296875" style="5" customWidth="1"/>
    <col min="8447" max="8447" width="4" style="5" customWidth="1"/>
    <col min="8448" max="8448" width="37.1796875" style="5" customWidth="1"/>
    <col min="8449" max="8449" width="5.26953125" style="5" customWidth="1"/>
    <col min="8450" max="8450" width="3.26953125" style="5" customWidth="1"/>
    <col min="8451" max="8451" width="23" style="5" customWidth="1"/>
    <col min="8452" max="8452" width="21.81640625" style="5" customWidth="1"/>
    <col min="8453" max="8453" width="20.26953125" style="5" customWidth="1"/>
    <col min="8454" max="8454" width="9.26953125" style="5" customWidth="1"/>
    <col min="8455" max="8701" width="9.1796875" style="5"/>
    <col min="8702" max="8702" width="3.54296875" style="5" customWidth="1"/>
    <col min="8703" max="8703" width="4" style="5" customWidth="1"/>
    <col min="8704" max="8704" width="37.1796875" style="5" customWidth="1"/>
    <col min="8705" max="8705" width="5.26953125" style="5" customWidth="1"/>
    <col min="8706" max="8706" width="3.26953125" style="5" customWidth="1"/>
    <col min="8707" max="8707" width="23" style="5" customWidth="1"/>
    <col min="8708" max="8708" width="21.81640625" style="5" customWidth="1"/>
    <col min="8709" max="8709" width="20.26953125" style="5" customWidth="1"/>
    <col min="8710" max="8710" width="9.26953125" style="5" customWidth="1"/>
    <col min="8711" max="8957" width="9.1796875" style="5"/>
    <col min="8958" max="8958" width="3.54296875" style="5" customWidth="1"/>
    <col min="8959" max="8959" width="4" style="5" customWidth="1"/>
    <col min="8960" max="8960" width="37.1796875" style="5" customWidth="1"/>
    <col min="8961" max="8961" width="5.26953125" style="5" customWidth="1"/>
    <col min="8962" max="8962" width="3.26953125" style="5" customWidth="1"/>
    <col min="8963" max="8963" width="23" style="5" customWidth="1"/>
    <col min="8964" max="8964" width="21.81640625" style="5" customWidth="1"/>
    <col min="8965" max="8965" width="20.26953125" style="5" customWidth="1"/>
    <col min="8966" max="8966" width="9.26953125" style="5" customWidth="1"/>
    <col min="8967" max="9213" width="9.1796875" style="5"/>
    <col min="9214" max="9214" width="3.54296875" style="5" customWidth="1"/>
    <col min="9215" max="9215" width="4" style="5" customWidth="1"/>
    <col min="9216" max="9216" width="37.1796875" style="5" customWidth="1"/>
    <col min="9217" max="9217" width="5.26953125" style="5" customWidth="1"/>
    <col min="9218" max="9218" width="3.26953125" style="5" customWidth="1"/>
    <col min="9219" max="9219" width="23" style="5" customWidth="1"/>
    <col min="9220" max="9220" width="21.81640625" style="5" customWidth="1"/>
    <col min="9221" max="9221" width="20.26953125" style="5" customWidth="1"/>
    <col min="9222" max="9222" width="9.26953125" style="5" customWidth="1"/>
    <col min="9223" max="9469" width="9.1796875" style="5"/>
    <col min="9470" max="9470" width="3.54296875" style="5" customWidth="1"/>
    <col min="9471" max="9471" width="4" style="5" customWidth="1"/>
    <col min="9472" max="9472" width="37.1796875" style="5" customWidth="1"/>
    <col min="9473" max="9473" width="5.26953125" style="5" customWidth="1"/>
    <col min="9474" max="9474" width="3.26953125" style="5" customWidth="1"/>
    <col min="9475" max="9475" width="23" style="5" customWidth="1"/>
    <col min="9476" max="9476" width="21.81640625" style="5" customWidth="1"/>
    <col min="9477" max="9477" width="20.26953125" style="5" customWidth="1"/>
    <col min="9478" max="9478" width="9.26953125" style="5" customWidth="1"/>
    <col min="9479" max="9725" width="9.1796875" style="5"/>
    <col min="9726" max="9726" width="3.54296875" style="5" customWidth="1"/>
    <col min="9727" max="9727" width="4" style="5" customWidth="1"/>
    <col min="9728" max="9728" width="37.1796875" style="5" customWidth="1"/>
    <col min="9729" max="9729" width="5.26953125" style="5" customWidth="1"/>
    <col min="9730" max="9730" width="3.26953125" style="5" customWidth="1"/>
    <col min="9731" max="9731" width="23" style="5" customWidth="1"/>
    <col min="9732" max="9732" width="21.81640625" style="5" customWidth="1"/>
    <col min="9733" max="9733" width="20.26953125" style="5" customWidth="1"/>
    <col min="9734" max="9734" width="9.26953125" style="5" customWidth="1"/>
    <col min="9735" max="9981" width="9.1796875" style="5"/>
    <col min="9982" max="9982" width="3.54296875" style="5" customWidth="1"/>
    <col min="9983" max="9983" width="4" style="5" customWidth="1"/>
    <col min="9984" max="9984" width="37.1796875" style="5" customWidth="1"/>
    <col min="9985" max="9985" width="5.26953125" style="5" customWidth="1"/>
    <col min="9986" max="9986" width="3.26953125" style="5" customWidth="1"/>
    <col min="9987" max="9987" width="23" style="5" customWidth="1"/>
    <col min="9988" max="9988" width="21.81640625" style="5" customWidth="1"/>
    <col min="9989" max="9989" width="20.26953125" style="5" customWidth="1"/>
    <col min="9990" max="9990" width="9.26953125" style="5" customWidth="1"/>
    <col min="9991" max="10237" width="9.1796875" style="5"/>
    <col min="10238" max="10238" width="3.54296875" style="5" customWidth="1"/>
    <col min="10239" max="10239" width="4" style="5" customWidth="1"/>
    <col min="10240" max="10240" width="37.1796875" style="5" customWidth="1"/>
    <col min="10241" max="10241" width="5.26953125" style="5" customWidth="1"/>
    <col min="10242" max="10242" width="3.26953125" style="5" customWidth="1"/>
    <col min="10243" max="10243" width="23" style="5" customWidth="1"/>
    <col min="10244" max="10244" width="21.81640625" style="5" customWidth="1"/>
    <col min="10245" max="10245" width="20.26953125" style="5" customWidth="1"/>
    <col min="10246" max="10246" width="9.26953125" style="5" customWidth="1"/>
    <col min="10247" max="10493" width="9.1796875" style="5"/>
    <col min="10494" max="10494" width="3.54296875" style="5" customWidth="1"/>
    <col min="10495" max="10495" width="4" style="5" customWidth="1"/>
    <col min="10496" max="10496" width="37.1796875" style="5" customWidth="1"/>
    <col min="10497" max="10497" width="5.26953125" style="5" customWidth="1"/>
    <col min="10498" max="10498" width="3.26953125" style="5" customWidth="1"/>
    <col min="10499" max="10499" width="23" style="5" customWidth="1"/>
    <col min="10500" max="10500" width="21.81640625" style="5" customWidth="1"/>
    <col min="10501" max="10501" width="20.26953125" style="5" customWidth="1"/>
    <col min="10502" max="10502" width="9.26953125" style="5" customWidth="1"/>
    <col min="10503" max="10749" width="9.1796875" style="5"/>
    <col min="10750" max="10750" width="3.54296875" style="5" customWidth="1"/>
    <col min="10751" max="10751" width="4" style="5" customWidth="1"/>
    <col min="10752" max="10752" width="37.1796875" style="5" customWidth="1"/>
    <col min="10753" max="10753" width="5.26953125" style="5" customWidth="1"/>
    <col min="10754" max="10754" width="3.26953125" style="5" customWidth="1"/>
    <col min="10755" max="10755" width="23" style="5" customWidth="1"/>
    <col min="10756" max="10756" width="21.81640625" style="5" customWidth="1"/>
    <col min="10757" max="10757" width="20.26953125" style="5" customWidth="1"/>
    <col min="10758" max="10758" width="9.26953125" style="5" customWidth="1"/>
    <col min="10759" max="11005" width="9.1796875" style="5"/>
    <col min="11006" max="11006" width="3.54296875" style="5" customWidth="1"/>
    <col min="11007" max="11007" width="4" style="5" customWidth="1"/>
    <col min="11008" max="11008" width="37.1796875" style="5" customWidth="1"/>
    <col min="11009" max="11009" width="5.26953125" style="5" customWidth="1"/>
    <col min="11010" max="11010" width="3.26953125" style="5" customWidth="1"/>
    <col min="11011" max="11011" width="23" style="5" customWidth="1"/>
    <col min="11012" max="11012" width="21.81640625" style="5" customWidth="1"/>
    <col min="11013" max="11013" width="20.26953125" style="5" customWidth="1"/>
    <col min="11014" max="11014" width="9.26953125" style="5" customWidth="1"/>
    <col min="11015" max="11261" width="9.1796875" style="5"/>
    <col min="11262" max="11262" width="3.54296875" style="5" customWidth="1"/>
    <col min="11263" max="11263" width="4" style="5" customWidth="1"/>
    <col min="11264" max="11264" width="37.1796875" style="5" customWidth="1"/>
    <col min="11265" max="11265" width="5.26953125" style="5" customWidth="1"/>
    <col min="11266" max="11266" width="3.26953125" style="5" customWidth="1"/>
    <col min="11267" max="11267" width="23" style="5" customWidth="1"/>
    <col min="11268" max="11268" width="21.81640625" style="5" customWidth="1"/>
    <col min="11269" max="11269" width="20.26953125" style="5" customWidth="1"/>
    <col min="11270" max="11270" width="9.26953125" style="5" customWidth="1"/>
    <col min="11271" max="11517" width="9.1796875" style="5"/>
    <col min="11518" max="11518" width="3.54296875" style="5" customWidth="1"/>
    <col min="11519" max="11519" width="4" style="5" customWidth="1"/>
    <col min="11520" max="11520" width="37.1796875" style="5" customWidth="1"/>
    <col min="11521" max="11521" width="5.26953125" style="5" customWidth="1"/>
    <col min="11522" max="11522" width="3.26953125" style="5" customWidth="1"/>
    <col min="11523" max="11523" width="23" style="5" customWidth="1"/>
    <col min="11524" max="11524" width="21.81640625" style="5" customWidth="1"/>
    <col min="11525" max="11525" width="20.26953125" style="5" customWidth="1"/>
    <col min="11526" max="11526" width="9.26953125" style="5" customWidth="1"/>
    <col min="11527" max="11773" width="9.1796875" style="5"/>
    <col min="11774" max="11774" width="3.54296875" style="5" customWidth="1"/>
    <col min="11775" max="11775" width="4" style="5" customWidth="1"/>
    <col min="11776" max="11776" width="37.1796875" style="5" customWidth="1"/>
    <col min="11777" max="11777" width="5.26953125" style="5" customWidth="1"/>
    <col min="11778" max="11778" width="3.26953125" style="5" customWidth="1"/>
    <col min="11779" max="11779" width="23" style="5" customWidth="1"/>
    <col min="11780" max="11780" width="21.81640625" style="5" customWidth="1"/>
    <col min="11781" max="11781" width="20.26953125" style="5" customWidth="1"/>
    <col min="11782" max="11782" width="9.26953125" style="5" customWidth="1"/>
    <col min="11783" max="12029" width="9.1796875" style="5"/>
    <col min="12030" max="12030" width="3.54296875" style="5" customWidth="1"/>
    <col min="12031" max="12031" width="4" style="5" customWidth="1"/>
    <col min="12032" max="12032" width="37.1796875" style="5" customWidth="1"/>
    <col min="12033" max="12033" width="5.26953125" style="5" customWidth="1"/>
    <col min="12034" max="12034" width="3.26953125" style="5" customWidth="1"/>
    <col min="12035" max="12035" width="23" style="5" customWidth="1"/>
    <col min="12036" max="12036" width="21.81640625" style="5" customWidth="1"/>
    <col min="12037" max="12037" width="20.26953125" style="5" customWidth="1"/>
    <col min="12038" max="12038" width="9.26953125" style="5" customWidth="1"/>
    <col min="12039" max="12285" width="9.1796875" style="5"/>
    <col min="12286" max="12286" width="3.54296875" style="5" customWidth="1"/>
    <col min="12287" max="12287" width="4" style="5" customWidth="1"/>
    <col min="12288" max="12288" width="37.1796875" style="5" customWidth="1"/>
    <col min="12289" max="12289" width="5.26953125" style="5" customWidth="1"/>
    <col min="12290" max="12290" width="3.26953125" style="5" customWidth="1"/>
    <col min="12291" max="12291" width="23" style="5" customWidth="1"/>
    <col min="12292" max="12292" width="21.81640625" style="5" customWidth="1"/>
    <col min="12293" max="12293" width="20.26953125" style="5" customWidth="1"/>
    <col min="12294" max="12294" width="9.26953125" style="5" customWidth="1"/>
    <col min="12295" max="12541" width="9.1796875" style="5"/>
    <col min="12542" max="12542" width="3.54296875" style="5" customWidth="1"/>
    <col min="12543" max="12543" width="4" style="5" customWidth="1"/>
    <col min="12544" max="12544" width="37.1796875" style="5" customWidth="1"/>
    <col min="12545" max="12545" width="5.26953125" style="5" customWidth="1"/>
    <col min="12546" max="12546" width="3.26953125" style="5" customWidth="1"/>
    <col min="12547" max="12547" width="23" style="5" customWidth="1"/>
    <col min="12548" max="12548" width="21.81640625" style="5" customWidth="1"/>
    <col min="12549" max="12549" width="20.26953125" style="5" customWidth="1"/>
    <col min="12550" max="12550" width="9.26953125" style="5" customWidth="1"/>
    <col min="12551" max="12797" width="9.1796875" style="5"/>
    <col min="12798" max="12798" width="3.54296875" style="5" customWidth="1"/>
    <col min="12799" max="12799" width="4" style="5" customWidth="1"/>
    <col min="12800" max="12800" width="37.1796875" style="5" customWidth="1"/>
    <col min="12801" max="12801" width="5.26953125" style="5" customWidth="1"/>
    <col min="12802" max="12802" width="3.26953125" style="5" customWidth="1"/>
    <col min="12803" max="12803" width="23" style="5" customWidth="1"/>
    <col min="12804" max="12804" width="21.81640625" style="5" customWidth="1"/>
    <col min="12805" max="12805" width="20.26953125" style="5" customWidth="1"/>
    <col min="12806" max="12806" width="9.26953125" style="5" customWidth="1"/>
    <col min="12807" max="13053" width="9.1796875" style="5"/>
    <col min="13054" max="13054" width="3.54296875" style="5" customWidth="1"/>
    <col min="13055" max="13055" width="4" style="5" customWidth="1"/>
    <col min="13056" max="13056" width="37.1796875" style="5" customWidth="1"/>
    <col min="13057" max="13057" width="5.26953125" style="5" customWidth="1"/>
    <col min="13058" max="13058" width="3.26953125" style="5" customWidth="1"/>
    <col min="13059" max="13059" width="23" style="5" customWidth="1"/>
    <col min="13060" max="13060" width="21.81640625" style="5" customWidth="1"/>
    <col min="13061" max="13061" width="20.26953125" style="5" customWidth="1"/>
    <col min="13062" max="13062" width="9.26953125" style="5" customWidth="1"/>
    <col min="13063" max="13309" width="9.1796875" style="5"/>
    <col min="13310" max="13310" width="3.54296875" style="5" customWidth="1"/>
    <col min="13311" max="13311" width="4" style="5" customWidth="1"/>
    <col min="13312" max="13312" width="37.1796875" style="5" customWidth="1"/>
    <col min="13313" max="13313" width="5.26953125" style="5" customWidth="1"/>
    <col min="13314" max="13314" width="3.26953125" style="5" customWidth="1"/>
    <col min="13315" max="13315" width="23" style="5" customWidth="1"/>
    <col min="13316" max="13316" width="21.81640625" style="5" customWidth="1"/>
    <col min="13317" max="13317" width="20.26953125" style="5" customWidth="1"/>
    <col min="13318" max="13318" width="9.26953125" style="5" customWidth="1"/>
    <col min="13319" max="13565" width="9.1796875" style="5"/>
    <col min="13566" max="13566" width="3.54296875" style="5" customWidth="1"/>
    <col min="13567" max="13567" width="4" style="5" customWidth="1"/>
    <col min="13568" max="13568" width="37.1796875" style="5" customWidth="1"/>
    <col min="13569" max="13569" width="5.26953125" style="5" customWidth="1"/>
    <col min="13570" max="13570" width="3.26953125" style="5" customWidth="1"/>
    <col min="13571" max="13571" width="23" style="5" customWidth="1"/>
    <col min="13572" max="13572" width="21.81640625" style="5" customWidth="1"/>
    <col min="13573" max="13573" width="20.26953125" style="5" customWidth="1"/>
    <col min="13574" max="13574" width="9.26953125" style="5" customWidth="1"/>
    <col min="13575" max="13821" width="9.1796875" style="5"/>
    <col min="13822" max="13822" width="3.54296875" style="5" customWidth="1"/>
    <col min="13823" max="13823" width="4" style="5" customWidth="1"/>
    <col min="13824" max="13824" width="37.1796875" style="5" customWidth="1"/>
    <col min="13825" max="13825" width="5.26953125" style="5" customWidth="1"/>
    <col min="13826" max="13826" width="3.26953125" style="5" customWidth="1"/>
    <col min="13827" max="13827" width="23" style="5" customWidth="1"/>
    <col min="13828" max="13828" width="21.81640625" style="5" customWidth="1"/>
    <col min="13829" max="13829" width="20.26953125" style="5" customWidth="1"/>
    <col min="13830" max="13830" width="9.26953125" style="5" customWidth="1"/>
    <col min="13831" max="14077" width="9.1796875" style="5"/>
    <col min="14078" max="14078" width="3.54296875" style="5" customWidth="1"/>
    <col min="14079" max="14079" width="4" style="5" customWidth="1"/>
    <col min="14080" max="14080" width="37.1796875" style="5" customWidth="1"/>
    <col min="14081" max="14081" width="5.26953125" style="5" customWidth="1"/>
    <col min="14082" max="14082" width="3.26953125" style="5" customWidth="1"/>
    <col min="14083" max="14083" width="23" style="5" customWidth="1"/>
    <col min="14084" max="14084" width="21.81640625" style="5" customWidth="1"/>
    <col min="14085" max="14085" width="20.26953125" style="5" customWidth="1"/>
    <col min="14086" max="14086" width="9.26953125" style="5" customWidth="1"/>
    <col min="14087" max="14333" width="9.1796875" style="5"/>
    <col min="14334" max="14334" width="3.54296875" style="5" customWidth="1"/>
    <col min="14335" max="14335" width="4" style="5" customWidth="1"/>
    <col min="14336" max="14336" width="37.1796875" style="5" customWidth="1"/>
    <col min="14337" max="14337" width="5.26953125" style="5" customWidth="1"/>
    <col min="14338" max="14338" width="3.26953125" style="5" customWidth="1"/>
    <col min="14339" max="14339" width="23" style="5" customWidth="1"/>
    <col min="14340" max="14340" width="21.81640625" style="5" customWidth="1"/>
    <col min="14341" max="14341" width="20.26953125" style="5" customWidth="1"/>
    <col min="14342" max="14342" width="9.26953125" style="5" customWidth="1"/>
    <col min="14343" max="14589" width="9.1796875" style="5"/>
    <col min="14590" max="14590" width="3.54296875" style="5" customWidth="1"/>
    <col min="14591" max="14591" width="4" style="5" customWidth="1"/>
    <col min="14592" max="14592" width="37.1796875" style="5" customWidth="1"/>
    <col min="14593" max="14593" width="5.26953125" style="5" customWidth="1"/>
    <col min="14594" max="14594" width="3.26953125" style="5" customWidth="1"/>
    <col min="14595" max="14595" width="23" style="5" customWidth="1"/>
    <col min="14596" max="14596" width="21.81640625" style="5" customWidth="1"/>
    <col min="14597" max="14597" width="20.26953125" style="5" customWidth="1"/>
    <col min="14598" max="14598" width="9.26953125" style="5" customWidth="1"/>
    <col min="14599" max="14845" width="9.1796875" style="5"/>
    <col min="14846" max="14846" width="3.54296875" style="5" customWidth="1"/>
    <col min="14847" max="14847" width="4" style="5" customWidth="1"/>
    <col min="14848" max="14848" width="37.1796875" style="5" customWidth="1"/>
    <col min="14849" max="14849" width="5.26953125" style="5" customWidth="1"/>
    <col min="14850" max="14850" width="3.26953125" style="5" customWidth="1"/>
    <col min="14851" max="14851" width="23" style="5" customWidth="1"/>
    <col min="14852" max="14852" width="21.81640625" style="5" customWidth="1"/>
    <col min="14853" max="14853" width="20.26953125" style="5" customWidth="1"/>
    <col min="14854" max="14854" width="9.26953125" style="5" customWidth="1"/>
    <col min="14855" max="15101" width="9.1796875" style="5"/>
    <col min="15102" max="15102" width="3.54296875" style="5" customWidth="1"/>
    <col min="15103" max="15103" width="4" style="5" customWidth="1"/>
    <col min="15104" max="15104" width="37.1796875" style="5" customWidth="1"/>
    <col min="15105" max="15105" width="5.26953125" style="5" customWidth="1"/>
    <col min="15106" max="15106" width="3.26953125" style="5" customWidth="1"/>
    <col min="15107" max="15107" width="23" style="5" customWidth="1"/>
    <col min="15108" max="15108" width="21.81640625" style="5" customWidth="1"/>
    <col min="15109" max="15109" width="20.26953125" style="5" customWidth="1"/>
    <col min="15110" max="15110" width="9.26953125" style="5" customWidth="1"/>
    <col min="15111" max="15357" width="9.1796875" style="5"/>
    <col min="15358" max="15358" width="3.54296875" style="5" customWidth="1"/>
    <col min="15359" max="15359" width="4" style="5" customWidth="1"/>
    <col min="15360" max="15360" width="37.1796875" style="5" customWidth="1"/>
    <col min="15361" max="15361" width="5.26953125" style="5" customWidth="1"/>
    <col min="15362" max="15362" width="3.26953125" style="5" customWidth="1"/>
    <col min="15363" max="15363" width="23" style="5" customWidth="1"/>
    <col min="15364" max="15364" width="21.81640625" style="5" customWidth="1"/>
    <col min="15365" max="15365" width="20.26953125" style="5" customWidth="1"/>
    <col min="15366" max="15366" width="9.26953125" style="5" customWidth="1"/>
    <col min="15367" max="15613" width="9.1796875" style="5"/>
    <col min="15614" max="15614" width="3.54296875" style="5" customWidth="1"/>
    <col min="15615" max="15615" width="4" style="5" customWidth="1"/>
    <col min="15616" max="15616" width="37.1796875" style="5" customWidth="1"/>
    <col min="15617" max="15617" width="5.26953125" style="5" customWidth="1"/>
    <col min="15618" max="15618" width="3.26953125" style="5" customWidth="1"/>
    <col min="15619" max="15619" width="23" style="5" customWidth="1"/>
    <col min="15620" max="15620" width="21.81640625" style="5" customWidth="1"/>
    <col min="15621" max="15621" width="20.26953125" style="5" customWidth="1"/>
    <col min="15622" max="15622" width="9.26953125" style="5" customWidth="1"/>
    <col min="15623" max="15869" width="9.1796875" style="5"/>
    <col min="15870" max="15870" width="3.54296875" style="5" customWidth="1"/>
    <col min="15871" max="15871" width="4" style="5" customWidth="1"/>
    <col min="15872" max="15872" width="37.1796875" style="5" customWidth="1"/>
    <col min="15873" max="15873" width="5.26953125" style="5" customWidth="1"/>
    <col min="15874" max="15874" width="3.26953125" style="5" customWidth="1"/>
    <col min="15875" max="15875" width="23" style="5" customWidth="1"/>
    <col min="15876" max="15876" width="21.81640625" style="5" customWidth="1"/>
    <col min="15877" max="15877" width="20.26953125" style="5" customWidth="1"/>
    <col min="15878" max="15878" width="9.26953125" style="5" customWidth="1"/>
    <col min="15879" max="16125" width="9.1796875" style="5"/>
    <col min="16126" max="16126" width="3.54296875" style="5" customWidth="1"/>
    <col min="16127" max="16127" width="4" style="5" customWidth="1"/>
    <col min="16128" max="16128" width="37.1796875" style="5" customWidth="1"/>
    <col min="16129" max="16129" width="5.26953125" style="5" customWidth="1"/>
    <col min="16130" max="16130" width="3.26953125" style="5" customWidth="1"/>
    <col min="16131" max="16131" width="23" style="5" customWidth="1"/>
    <col min="16132" max="16132" width="21.81640625" style="5" customWidth="1"/>
    <col min="16133" max="16133" width="20.26953125" style="5" customWidth="1"/>
    <col min="16134" max="16134" width="9.26953125" style="5" customWidth="1"/>
    <col min="16135" max="16384" width="9.1796875" style="5"/>
  </cols>
  <sheetData>
    <row r="1" spans="1:8" s="10" customFormat="1" ht="10" customHeight="1" x14ac:dyDescent="0.35">
      <c r="A1" s="8" t="s">
        <v>547</v>
      </c>
      <c r="B1" s="7" t="s">
        <v>546</v>
      </c>
      <c r="C1" s="7" t="s">
        <v>548</v>
      </c>
      <c r="D1" s="9" t="s">
        <v>549</v>
      </c>
      <c r="E1" s="7" t="s">
        <v>550</v>
      </c>
      <c r="F1" s="7" t="s">
        <v>551</v>
      </c>
    </row>
    <row r="2" spans="1:8" s="13" customFormat="1" ht="11.25" customHeight="1" x14ac:dyDescent="0.35">
      <c r="A2" s="10" t="s">
        <v>320</v>
      </c>
      <c r="B2" s="10" t="s">
        <v>319</v>
      </c>
      <c r="C2" s="10" t="s">
        <v>552</v>
      </c>
      <c r="D2" s="12" t="s">
        <v>553</v>
      </c>
      <c r="E2" s="10" t="s">
        <v>554</v>
      </c>
      <c r="F2" s="10" t="s">
        <v>555</v>
      </c>
    </row>
    <row r="3" spans="1:8" s="10" customFormat="1" ht="11.25" customHeight="1" x14ac:dyDescent="0.35">
      <c r="A3" s="10" t="s">
        <v>433</v>
      </c>
      <c r="B3" s="10" t="s">
        <v>432</v>
      </c>
      <c r="C3" s="10" t="s">
        <v>556</v>
      </c>
      <c r="D3" s="12" t="s">
        <v>557</v>
      </c>
      <c r="E3" s="10" t="s">
        <v>558</v>
      </c>
      <c r="F3" s="10" t="s">
        <v>559</v>
      </c>
      <c r="H3" s="13"/>
    </row>
    <row r="4" spans="1:8" s="10" customFormat="1" ht="11.25" customHeight="1" x14ac:dyDescent="0.35">
      <c r="A4" s="10" t="s">
        <v>19</v>
      </c>
      <c r="B4" s="10" t="s">
        <v>18</v>
      </c>
      <c r="C4" s="10" t="s">
        <v>560</v>
      </c>
      <c r="D4" s="12" t="s">
        <v>557</v>
      </c>
      <c r="E4" s="10" t="s">
        <v>558</v>
      </c>
      <c r="F4" s="10" t="s">
        <v>559</v>
      </c>
      <c r="H4" s="13"/>
    </row>
    <row r="5" spans="1:8" s="10" customFormat="1" ht="11.25" customHeight="1" x14ac:dyDescent="0.35">
      <c r="A5" s="10" t="s">
        <v>527</v>
      </c>
      <c r="B5" s="10" t="s">
        <v>526</v>
      </c>
      <c r="C5" s="10" t="s">
        <v>561</v>
      </c>
      <c r="D5" s="12" t="s">
        <v>557</v>
      </c>
      <c r="E5" s="10" t="s">
        <v>562</v>
      </c>
      <c r="F5" s="10" t="s">
        <v>559</v>
      </c>
      <c r="H5" s="13"/>
    </row>
    <row r="6" spans="1:8" s="10" customFormat="1" ht="11.25" customHeight="1" x14ac:dyDescent="0.35">
      <c r="A6" s="10" t="s">
        <v>435</v>
      </c>
      <c r="B6" s="10" t="s">
        <v>434</v>
      </c>
      <c r="C6" s="10" t="s">
        <v>556</v>
      </c>
      <c r="D6" s="12" t="s">
        <v>563</v>
      </c>
      <c r="E6" s="10" t="s">
        <v>562</v>
      </c>
      <c r="F6" s="10" t="s">
        <v>559</v>
      </c>
      <c r="H6" s="13"/>
    </row>
    <row r="7" spans="1:8" s="13" customFormat="1" ht="11.25" customHeight="1" x14ac:dyDescent="0.35">
      <c r="A7" s="10" t="s">
        <v>82</v>
      </c>
      <c r="B7" s="10" t="s">
        <v>81</v>
      </c>
      <c r="C7" s="10" t="s">
        <v>34</v>
      </c>
      <c r="D7" s="12" t="s">
        <v>564</v>
      </c>
      <c r="E7" s="10" t="s">
        <v>558</v>
      </c>
      <c r="F7" s="10"/>
    </row>
    <row r="8" spans="1:8" s="13" customFormat="1" ht="11.25" customHeight="1" x14ac:dyDescent="0.35">
      <c r="A8" s="10" t="s">
        <v>151</v>
      </c>
      <c r="B8" s="10" t="s">
        <v>150</v>
      </c>
      <c r="C8" s="10" t="s">
        <v>565</v>
      </c>
      <c r="D8" s="12" t="s">
        <v>563</v>
      </c>
      <c r="E8" s="10" t="s">
        <v>558</v>
      </c>
      <c r="F8" s="10" t="s">
        <v>559</v>
      </c>
    </row>
    <row r="9" spans="1:8" s="13" customFormat="1" ht="11.25" customHeight="1" x14ac:dyDescent="0.35">
      <c r="A9" s="14" t="s">
        <v>223</v>
      </c>
      <c r="B9" s="10" t="s">
        <v>222</v>
      </c>
      <c r="C9" s="10" t="s">
        <v>565</v>
      </c>
      <c r="D9" s="15" t="s">
        <v>557</v>
      </c>
      <c r="E9" s="10" t="s">
        <v>558</v>
      </c>
      <c r="F9" s="10" t="s">
        <v>559</v>
      </c>
    </row>
    <row r="10" spans="1:8" s="13" customFormat="1" ht="11.25" customHeight="1" x14ac:dyDescent="0.35">
      <c r="A10" s="10" t="s">
        <v>339</v>
      </c>
      <c r="B10" s="10" t="s">
        <v>338</v>
      </c>
      <c r="C10" s="10" t="s">
        <v>556</v>
      </c>
      <c r="D10" s="12" t="s">
        <v>557</v>
      </c>
      <c r="E10" s="10" t="s">
        <v>558</v>
      </c>
      <c r="F10" s="10" t="s">
        <v>559</v>
      </c>
    </row>
    <row r="11" spans="1:8" s="13" customFormat="1" ht="11.25" customHeight="1" x14ac:dyDescent="0.35">
      <c r="A11" s="10" t="s">
        <v>153</v>
      </c>
      <c r="B11" s="10" t="s">
        <v>152</v>
      </c>
      <c r="C11" s="10" t="s">
        <v>565</v>
      </c>
      <c r="D11" s="12" t="s">
        <v>563</v>
      </c>
      <c r="E11" s="10" t="s">
        <v>562</v>
      </c>
      <c r="F11" s="10" t="s">
        <v>559</v>
      </c>
    </row>
    <row r="12" spans="1:8" s="13" customFormat="1" ht="11.25" customHeight="1" x14ac:dyDescent="0.35">
      <c r="A12" s="10" t="s">
        <v>486</v>
      </c>
      <c r="B12" s="10" t="s">
        <v>485</v>
      </c>
      <c r="C12" s="10" t="s">
        <v>561</v>
      </c>
      <c r="D12" s="12" t="s">
        <v>563</v>
      </c>
      <c r="E12" s="10" t="s">
        <v>562</v>
      </c>
      <c r="F12" s="10" t="s">
        <v>559</v>
      </c>
    </row>
    <row r="13" spans="1:8" s="13" customFormat="1" ht="11.25" customHeight="1" x14ac:dyDescent="0.35">
      <c r="A13" s="10" t="s">
        <v>466</v>
      </c>
      <c r="B13" s="10" t="s">
        <v>465</v>
      </c>
      <c r="C13" s="10" t="s">
        <v>556</v>
      </c>
      <c r="D13" s="12" t="s">
        <v>563</v>
      </c>
      <c r="E13" s="10" t="s">
        <v>562</v>
      </c>
      <c r="F13" s="10" t="s">
        <v>566</v>
      </c>
    </row>
    <row r="14" spans="1:8" s="13" customFormat="1" ht="11.25" customHeight="1" x14ac:dyDescent="0.35">
      <c r="A14" s="10" t="s">
        <v>341</v>
      </c>
      <c r="B14" s="10" t="s">
        <v>340</v>
      </c>
      <c r="C14" s="10" t="s">
        <v>556</v>
      </c>
      <c r="D14" s="12" t="s">
        <v>557</v>
      </c>
      <c r="E14" s="10" t="s">
        <v>558</v>
      </c>
      <c r="F14" s="10" t="s">
        <v>559</v>
      </c>
    </row>
    <row r="15" spans="1:8" s="13" customFormat="1" ht="11.25" customHeight="1" x14ac:dyDescent="0.35">
      <c r="A15" s="10" t="s">
        <v>155</v>
      </c>
      <c r="B15" s="10" t="s">
        <v>567</v>
      </c>
      <c r="C15" s="10" t="s">
        <v>565</v>
      </c>
      <c r="D15" s="12" t="s">
        <v>563</v>
      </c>
      <c r="E15" s="10" t="s">
        <v>562</v>
      </c>
      <c r="F15" s="10" t="s">
        <v>559</v>
      </c>
    </row>
    <row r="16" spans="1:8" s="13" customFormat="1" ht="11.25" customHeight="1" x14ac:dyDescent="0.35">
      <c r="A16" s="10" t="s">
        <v>343</v>
      </c>
      <c r="B16" s="10" t="s">
        <v>342</v>
      </c>
      <c r="C16" s="10" t="s">
        <v>560</v>
      </c>
      <c r="D16" s="12" t="s">
        <v>563</v>
      </c>
      <c r="E16" s="10" t="s">
        <v>562</v>
      </c>
      <c r="F16" s="10"/>
    </row>
    <row r="17" spans="1:6" s="13" customFormat="1" ht="11.25" customHeight="1" x14ac:dyDescent="0.35">
      <c r="A17" s="10" t="s">
        <v>322</v>
      </c>
      <c r="B17" s="10" t="s">
        <v>321</v>
      </c>
      <c r="C17" s="10" t="s">
        <v>552</v>
      </c>
      <c r="D17" s="12" t="s">
        <v>564</v>
      </c>
      <c r="E17" s="10" t="s">
        <v>554</v>
      </c>
      <c r="F17" s="10" t="s">
        <v>559</v>
      </c>
    </row>
    <row r="18" spans="1:6" s="13" customFormat="1" ht="11.25" customHeight="1" x14ac:dyDescent="0.35">
      <c r="A18" s="10" t="s">
        <v>157</v>
      </c>
      <c r="B18" s="10" t="s">
        <v>156</v>
      </c>
      <c r="C18" s="10" t="s">
        <v>565</v>
      </c>
      <c r="D18" s="12" t="s">
        <v>563</v>
      </c>
      <c r="E18" s="10" t="s">
        <v>562</v>
      </c>
      <c r="F18" s="10" t="s">
        <v>559</v>
      </c>
    </row>
    <row r="19" spans="1:6" s="13" customFormat="1" ht="11.25" customHeight="1" x14ac:dyDescent="0.35">
      <c r="A19" s="10" t="s">
        <v>377</v>
      </c>
      <c r="B19" s="10" t="s">
        <v>376</v>
      </c>
      <c r="C19" s="10" t="s">
        <v>556</v>
      </c>
      <c r="D19" s="12" t="s">
        <v>557</v>
      </c>
      <c r="E19" s="10" t="s">
        <v>558</v>
      </c>
      <c r="F19" s="10" t="s">
        <v>559</v>
      </c>
    </row>
    <row r="20" spans="1:6" s="13" customFormat="1" ht="11.25" customHeight="1" x14ac:dyDescent="0.35">
      <c r="A20" s="10" t="s">
        <v>468</v>
      </c>
      <c r="B20" s="10" t="s">
        <v>467</v>
      </c>
      <c r="C20" s="10" t="s">
        <v>556</v>
      </c>
      <c r="D20" s="12" t="s">
        <v>563</v>
      </c>
      <c r="E20" s="10" t="s">
        <v>562</v>
      </c>
      <c r="F20" s="10" t="s">
        <v>566</v>
      </c>
    </row>
    <row r="21" spans="1:6" s="13" customFormat="1" ht="11.25" customHeight="1" x14ac:dyDescent="0.35">
      <c r="A21" s="10" t="s">
        <v>206</v>
      </c>
      <c r="B21" s="10" t="s">
        <v>205</v>
      </c>
      <c r="C21" s="10" t="s">
        <v>565</v>
      </c>
      <c r="D21" s="12" t="s">
        <v>557</v>
      </c>
      <c r="E21" s="10" t="s">
        <v>558</v>
      </c>
      <c r="F21" s="10" t="s">
        <v>559</v>
      </c>
    </row>
    <row r="22" spans="1:6" s="13" customFormat="1" ht="11.25" customHeight="1" x14ac:dyDescent="0.35">
      <c r="A22" s="10" t="s">
        <v>112</v>
      </c>
      <c r="B22" s="10" t="s">
        <v>111</v>
      </c>
      <c r="C22" s="10" t="s">
        <v>34</v>
      </c>
      <c r="D22" s="12" t="s">
        <v>553</v>
      </c>
      <c r="E22" s="10" t="s">
        <v>554</v>
      </c>
      <c r="F22" s="10" t="s">
        <v>555</v>
      </c>
    </row>
    <row r="23" spans="1:6" s="13" customFormat="1" ht="11.25" customHeight="1" x14ac:dyDescent="0.35">
      <c r="A23" s="10" t="s">
        <v>256</v>
      </c>
      <c r="B23" s="10" t="s">
        <v>255</v>
      </c>
      <c r="C23" s="10" t="s">
        <v>568</v>
      </c>
      <c r="D23" s="12" t="s">
        <v>563</v>
      </c>
      <c r="E23" s="10" t="s">
        <v>562</v>
      </c>
      <c r="F23" s="10" t="s">
        <v>559</v>
      </c>
    </row>
    <row r="24" spans="1:6" s="13" customFormat="1" ht="11.25" customHeight="1" x14ac:dyDescent="0.35">
      <c r="A24" s="10" t="s">
        <v>324</v>
      </c>
      <c r="B24" s="10" t="s">
        <v>323</v>
      </c>
      <c r="C24" s="10" t="s">
        <v>552</v>
      </c>
      <c r="D24" s="12" t="s">
        <v>564</v>
      </c>
      <c r="E24" s="10" t="s">
        <v>554</v>
      </c>
      <c r="F24" s="10" t="s">
        <v>559</v>
      </c>
    </row>
    <row r="25" spans="1:6" s="13" customFormat="1" ht="11.25" customHeight="1" x14ac:dyDescent="0.35">
      <c r="A25" s="10" t="s">
        <v>225</v>
      </c>
      <c r="B25" s="10" t="s">
        <v>569</v>
      </c>
      <c r="C25" s="10" t="s">
        <v>565</v>
      </c>
      <c r="D25" s="12" t="s">
        <v>564</v>
      </c>
      <c r="E25" s="10" t="s">
        <v>558</v>
      </c>
      <c r="F25" s="10" t="s">
        <v>555</v>
      </c>
    </row>
    <row r="26" spans="1:6" s="13" customFormat="1" ht="11.25" customHeight="1" x14ac:dyDescent="0.35">
      <c r="A26" s="10" t="s">
        <v>437</v>
      </c>
      <c r="B26" s="10" t="s">
        <v>436</v>
      </c>
      <c r="C26" s="10" t="s">
        <v>556</v>
      </c>
      <c r="D26" s="12" t="s">
        <v>557</v>
      </c>
      <c r="E26" s="10" t="s">
        <v>558</v>
      </c>
      <c r="F26" s="10" t="s">
        <v>559</v>
      </c>
    </row>
    <row r="27" spans="1:6" s="13" customFormat="1" ht="11.25" customHeight="1" x14ac:dyDescent="0.35">
      <c r="A27" s="10" t="s">
        <v>101</v>
      </c>
      <c r="B27" s="10" t="s">
        <v>100</v>
      </c>
      <c r="C27" s="10" t="s">
        <v>34</v>
      </c>
      <c r="D27" s="12" t="s">
        <v>557</v>
      </c>
      <c r="E27" s="10" t="s">
        <v>558</v>
      </c>
      <c r="F27" s="10" t="s">
        <v>559</v>
      </c>
    </row>
    <row r="28" spans="1:6" s="13" customFormat="1" ht="11.25" customHeight="1" x14ac:dyDescent="0.35">
      <c r="A28" s="10" t="s">
        <v>229</v>
      </c>
      <c r="B28" s="10" t="s">
        <v>228</v>
      </c>
      <c r="C28" s="10" t="s">
        <v>565</v>
      </c>
      <c r="D28" s="12" t="s">
        <v>557</v>
      </c>
      <c r="E28" s="10" t="s">
        <v>558</v>
      </c>
      <c r="F28" s="10" t="s">
        <v>559</v>
      </c>
    </row>
    <row r="29" spans="1:6" s="13" customFormat="1" ht="11.25" customHeight="1" x14ac:dyDescent="0.35">
      <c r="A29" s="10" t="s">
        <v>161</v>
      </c>
      <c r="B29" s="10" t="s">
        <v>160</v>
      </c>
      <c r="C29" s="10" t="s">
        <v>565</v>
      </c>
      <c r="D29" s="12" t="s">
        <v>563</v>
      </c>
      <c r="E29" s="10" t="s">
        <v>562</v>
      </c>
      <c r="F29" s="10"/>
    </row>
    <row r="30" spans="1:6" s="13" customFormat="1" ht="11.25" customHeight="1" x14ac:dyDescent="0.35">
      <c r="A30" s="10" t="s">
        <v>297</v>
      </c>
      <c r="B30" s="10" t="s">
        <v>296</v>
      </c>
      <c r="C30" s="10" t="s">
        <v>561</v>
      </c>
      <c r="D30" s="12" t="s">
        <v>563</v>
      </c>
      <c r="E30" s="10" t="s">
        <v>562</v>
      </c>
      <c r="F30" s="10" t="s">
        <v>559</v>
      </c>
    </row>
    <row r="31" spans="1:6" s="13" customFormat="1" ht="11.25" customHeight="1" x14ac:dyDescent="0.35">
      <c r="A31" s="10" t="s">
        <v>379</v>
      </c>
      <c r="B31" s="10" t="s">
        <v>378</v>
      </c>
      <c r="C31" s="10" t="s">
        <v>556</v>
      </c>
      <c r="D31" s="12" t="s">
        <v>557</v>
      </c>
      <c r="E31" s="10" t="s">
        <v>558</v>
      </c>
      <c r="F31" s="10" t="s">
        <v>559</v>
      </c>
    </row>
    <row r="32" spans="1:6" s="13" customFormat="1" ht="11.25" customHeight="1" x14ac:dyDescent="0.35">
      <c r="A32" s="10" t="s">
        <v>114</v>
      </c>
      <c r="B32" s="10" t="s">
        <v>113</v>
      </c>
      <c r="C32" s="10" t="s">
        <v>34</v>
      </c>
      <c r="D32" s="12" t="s">
        <v>553</v>
      </c>
      <c r="E32" s="10" t="s">
        <v>554</v>
      </c>
      <c r="F32" s="10" t="s">
        <v>555</v>
      </c>
    </row>
    <row r="33" spans="1:6" s="13" customFormat="1" ht="11.25" customHeight="1" x14ac:dyDescent="0.35">
      <c r="A33" s="10" t="s">
        <v>39</v>
      </c>
      <c r="B33" s="10" t="s">
        <v>38</v>
      </c>
      <c r="C33" s="10" t="s">
        <v>34</v>
      </c>
      <c r="D33" s="12" t="s">
        <v>553</v>
      </c>
      <c r="E33" s="10" t="s">
        <v>554</v>
      </c>
      <c r="F33" s="10" t="s">
        <v>555</v>
      </c>
    </row>
    <row r="34" spans="1:6" s="13" customFormat="1" ht="11.25" customHeight="1" x14ac:dyDescent="0.35">
      <c r="A34" s="10" t="s">
        <v>116</v>
      </c>
      <c r="B34" s="10" t="s">
        <v>115</v>
      </c>
      <c r="C34" s="10" t="s">
        <v>34</v>
      </c>
      <c r="D34" s="12" t="s">
        <v>564</v>
      </c>
      <c r="E34" s="10" t="s">
        <v>570</v>
      </c>
      <c r="F34" s="10" t="s">
        <v>559</v>
      </c>
    </row>
    <row r="35" spans="1:6" s="13" customFormat="1" ht="11.25" customHeight="1" x14ac:dyDescent="0.35">
      <c r="A35" s="10" t="s">
        <v>299</v>
      </c>
      <c r="B35" s="10" t="s">
        <v>298</v>
      </c>
      <c r="C35" s="10" t="s">
        <v>561</v>
      </c>
      <c r="D35" s="12" t="s">
        <v>564</v>
      </c>
      <c r="E35" s="10" t="s">
        <v>554</v>
      </c>
      <c r="F35" s="10" t="s">
        <v>559</v>
      </c>
    </row>
    <row r="36" spans="1:6" s="13" customFormat="1" ht="11.25" customHeight="1" x14ac:dyDescent="0.35">
      <c r="A36" s="10" t="s">
        <v>84</v>
      </c>
      <c r="B36" s="10" t="s">
        <v>83</v>
      </c>
      <c r="C36" s="10" t="s">
        <v>34</v>
      </c>
      <c r="D36" s="12" t="s">
        <v>564</v>
      </c>
      <c r="E36" s="10" t="s">
        <v>570</v>
      </c>
      <c r="F36" s="10" t="s">
        <v>555</v>
      </c>
    </row>
    <row r="37" spans="1:6" s="13" customFormat="1" ht="11.25" customHeight="1" x14ac:dyDescent="0.35">
      <c r="A37" s="10" t="s">
        <v>259</v>
      </c>
      <c r="B37" s="10" t="s">
        <v>258</v>
      </c>
      <c r="C37" s="10" t="s">
        <v>568</v>
      </c>
      <c r="D37" s="12" t="s">
        <v>563</v>
      </c>
      <c r="E37" s="10" t="s">
        <v>562</v>
      </c>
      <c r="F37" s="10" t="s">
        <v>559</v>
      </c>
    </row>
    <row r="38" spans="1:6" s="13" customFormat="1" ht="11.25" customHeight="1" x14ac:dyDescent="0.35">
      <c r="A38" s="10" t="s">
        <v>163</v>
      </c>
      <c r="B38" s="10" t="s">
        <v>162</v>
      </c>
      <c r="C38" s="10" t="s">
        <v>565</v>
      </c>
      <c r="D38" s="12" t="s">
        <v>563</v>
      </c>
      <c r="E38" s="10" t="s">
        <v>562</v>
      </c>
      <c r="F38" s="10" t="s">
        <v>559</v>
      </c>
    </row>
    <row r="39" spans="1:6" s="13" customFormat="1" ht="11.25" customHeight="1" x14ac:dyDescent="0.35">
      <c r="A39" s="10" t="s">
        <v>86</v>
      </c>
      <c r="B39" s="10" t="s">
        <v>85</v>
      </c>
      <c r="C39" s="10" t="s">
        <v>34</v>
      </c>
      <c r="D39" s="12" t="s">
        <v>553</v>
      </c>
      <c r="E39" s="10" t="s">
        <v>554</v>
      </c>
      <c r="F39" s="10" t="s">
        <v>555</v>
      </c>
    </row>
    <row r="40" spans="1:6" s="13" customFormat="1" ht="11.25" customHeight="1" x14ac:dyDescent="0.35">
      <c r="A40" s="10" t="s">
        <v>88</v>
      </c>
      <c r="B40" s="10" t="s">
        <v>87</v>
      </c>
      <c r="C40" s="10" t="s">
        <v>34</v>
      </c>
      <c r="D40" s="12" t="s">
        <v>553</v>
      </c>
      <c r="E40" s="10" t="s">
        <v>554</v>
      </c>
      <c r="F40" s="10" t="s">
        <v>555</v>
      </c>
    </row>
    <row r="41" spans="1:6" s="13" customFormat="1" ht="11.25" customHeight="1" x14ac:dyDescent="0.35">
      <c r="A41" s="10" t="s">
        <v>571</v>
      </c>
      <c r="B41" s="10" t="s">
        <v>399</v>
      </c>
      <c r="C41" s="10" t="s">
        <v>556</v>
      </c>
      <c r="D41" s="12" t="s">
        <v>563</v>
      </c>
      <c r="E41" s="10" t="s">
        <v>562</v>
      </c>
      <c r="F41" s="10" t="s">
        <v>559</v>
      </c>
    </row>
    <row r="42" spans="1:6" s="13" customFormat="1" ht="11.25" customHeight="1" x14ac:dyDescent="0.35">
      <c r="A42" s="10" t="s">
        <v>231</v>
      </c>
      <c r="B42" s="10" t="s">
        <v>230</v>
      </c>
      <c r="C42" s="10" t="s">
        <v>565</v>
      </c>
      <c r="D42" s="12" t="s">
        <v>563</v>
      </c>
      <c r="E42" s="10" t="s">
        <v>558</v>
      </c>
      <c r="F42" s="10" t="s">
        <v>559</v>
      </c>
    </row>
    <row r="43" spans="1:6" s="13" customFormat="1" ht="11.25" customHeight="1" x14ac:dyDescent="0.35">
      <c r="A43" s="10" t="s">
        <v>282</v>
      </c>
      <c r="B43" s="10" t="s">
        <v>281</v>
      </c>
      <c r="C43" s="10" t="s">
        <v>561</v>
      </c>
      <c r="D43" s="12" t="s">
        <v>557</v>
      </c>
      <c r="E43" s="10" t="s">
        <v>558</v>
      </c>
      <c r="F43" s="10" t="s">
        <v>559</v>
      </c>
    </row>
    <row r="44" spans="1:6" s="13" customFormat="1" ht="11.25" customHeight="1" x14ac:dyDescent="0.35">
      <c r="A44" s="10" t="s">
        <v>233</v>
      </c>
      <c r="B44" s="10" t="s">
        <v>232</v>
      </c>
      <c r="C44" s="10" t="s">
        <v>565</v>
      </c>
      <c r="D44" s="12" t="s">
        <v>557</v>
      </c>
      <c r="E44" s="10" t="s">
        <v>558</v>
      </c>
      <c r="F44" s="10" t="s">
        <v>559</v>
      </c>
    </row>
    <row r="45" spans="1:6" s="13" customFormat="1" ht="11.25" customHeight="1" x14ac:dyDescent="0.35">
      <c r="A45" s="14" t="s">
        <v>41</v>
      </c>
      <c r="B45" s="10" t="s">
        <v>40</v>
      </c>
      <c r="C45" s="10" t="s">
        <v>34</v>
      </c>
      <c r="D45" s="15" t="s">
        <v>564</v>
      </c>
      <c r="E45" s="10" t="s">
        <v>554</v>
      </c>
      <c r="F45" s="10" t="s">
        <v>555</v>
      </c>
    </row>
    <row r="46" spans="1:6" s="13" customFormat="1" ht="11.25" customHeight="1" x14ac:dyDescent="0.35">
      <c r="A46" s="10" t="s">
        <v>92</v>
      </c>
      <c r="B46" s="10" t="s">
        <v>572</v>
      </c>
      <c r="C46" s="10" t="s">
        <v>34</v>
      </c>
      <c r="D46" s="12" t="s">
        <v>553</v>
      </c>
      <c r="E46" s="10" t="s">
        <v>554</v>
      </c>
      <c r="F46" s="10" t="s">
        <v>555</v>
      </c>
    </row>
    <row r="47" spans="1:6" s="13" customFormat="1" ht="11.25" customHeight="1" x14ac:dyDescent="0.35">
      <c r="A47" s="10" t="s">
        <v>90</v>
      </c>
      <c r="B47" s="10" t="s">
        <v>573</v>
      </c>
      <c r="C47" s="10" t="s">
        <v>34</v>
      </c>
      <c r="D47" s="12" t="s">
        <v>564</v>
      </c>
      <c r="E47" s="10" t="s">
        <v>570</v>
      </c>
      <c r="F47" s="10" t="s">
        <v>555</v>
      </c>
    </row>
    <row r="48" spans="1:6" s="13" customFormat="1" ht="11.25" customHeight="1" x14ac:dyDescent="0.35">
      <c r="A48" s="10" t="s">
        <v>208</v>
      </c>
      <c r="B48" s="10" t="s">
        <v>207</v>
      </c>
      <c r="C48" s="10" t="s">
        <v>565</v>
      </c>
      <c r="D48" s="12" t="s">
        <v>557</v>
      </c>
      <c r="E48" s="10" t="s">
        <v>558</v>
      </c>
      <c r="F48" s="10" t="s">
        <v>559</v>
      </c>
    </row>
    <row r="49" spans="1:8" s="13" customFormat="1" ht="11.25" customHeight="1" x14ac:dyDescent="0.35">
      <c r="A49" s="10" t="s">
        <v>118</v>
      </c>
      <c r="B49" s="10" t="s">
        <v>574</v>
      </c>
      <c r="C49" s="10" t="s">
        <v>34</v>
      </c>
      <c r="D49" s="12" t="s">
        <v>564</v>
      </c>
      <c r="E49" s="10" t="s">
        <v>554</v>
      </c>
      <c r="F49" s="10" t="s">
        <v>555</v>
      </c>
    </row>
    <row r="50" spans="1:8" s="13" customFormat="1" ht="11.25" customHeight="1" x14ac:dyDescent="0.35">
      <c r="A50" s="10" t="s">
        <v>439</v>
      </c>
      <c r="B50" s="10" t="s">
        <v>438</v>
      </c>
      <c r="C50" s="10" t="s">
        <v>556</v>
      </c>
      <c r="D50" s="12" t="s">
        <v>563</v>
      </c>
      <c r="E50" s="10" t="s">
        <v>558</v>
      </c>
      <c r="F50" s="10" t="s">
        <v>559</v>
      </c>
    </row>
    <row r="51" spans="1:8" s="13" customFormat="1" ht="11.25" customHeight="1" x14ac:dyDescent="0.35">
      <c r="A51" s="10" t="s">
        <v>165</v>
      </c>
      <c r="B51" s="10" t="s">
        <v>164</v>
      </c>
      <c r="C51" s="10" t="s">
        <v>565</v>
      </c>
      <c r="D51" s="12" t="s">
        <v>557</v>
      </c>
      <c r="E51" s="10" t="s">
        <v>562</v>
      </c>
      <c r="F51" s="10" t="s">
        <v>559</v>
      </c>
    </row>
    <row r="52" spans="1:8" s="13" customFormat="1" ht="11.25" customHeight="1" x14ac:dyDescent="0.35">
      <c r="A52" s="10" t="s">
        <v>167</v>
      </c>
      <c r="B52" s="10" t="s">
        <v>166</v>
      </c>
      <c r="C52" s="10" t="s">
        <v>565</v>
      </c>
      <c r="D52" s="12" t="s">
        <v>563</v>
      </c>
      <c r="E52" s="10" t="s">
        <v>562</v>
      </c>
      <c r="F52" s="10"/>
    </row>
    <row r="53" spans="1:8" s="13" customFormat="1" ht="11.25" customHeight="1" x14ac:dyDescent="0.35">
      <c r="A53" s="10" t="s">
        <v>345</v>
      </c>
      <c r="B53" s="10" t="s">
        <v>344</v>
      </c>
      <c r="C53" s="10" t="s">
        <v>556</v>
      </c>
      <c r="D53" s="12" t="s">
        <v>563</v>
      </c>
      <c r="E53" s="10" t="s">
        <v>562</v>
      </c>
      <c r="F53" s="10" t="s">
        <v>566</v>
      </c>
    </row>
    <row r="54" spans="1:8" s="13" customFormat="1" ht="11.25" customHeight="1" x14ac:dyDescent="0.35">
      <c r="A54" s="10" t="s">
        <v>381</v>
      </c>
      <c r="B54" s="10" t="s">
        <v>575</v>
      </c>
      <c r="C54" s="10" t="s">
        <v>556</v>
      </c>
      <c r="D54" s="12" t="s">
        <v>563</v>
      </c>
      <c r="E54" s="10" t="s">
        <v>562</v>
      </c>
      <c r="F54" s="10" t="s">
        <v>559</v>
      </c>
    </row>
    <row r="55" spans="1:8" s="13" customFormat="1" ht="11.25" customHeight="1" x14ac:dyDescent="0.35">
      <c r="A55" s="10" t="s">
        <v>406</v>
      </c>
      <c r="B55" s="10" t="s">
        <v>405</v>
      </c>
      <c r="C55" s="10" t="s">
        <v>556</v>
      </c>
      <c r="D55" s="12" t="s">
        <v>563</v>
      </c>
      <c r="E55" s="10" t="s">
        <v>562</v>
      </c>
      <c r="F55" s="10" t="s">
        <v>559</v>
      </c>
    </row>
    <row r="56" spans="1:8" s="13" customFormat="1" ht="11.25" customHeight="1" x14ac:dyDescent="0.35">
      <c r="A56" s="10" t="s">
        <v>43</v>
      </c>
      <c r="B56" s="10" t="s">
        <v>42</v>
      </c>
      <c r="C56" s="10" t="s">
        <v>560</v>
      </c>
      <c r="D56" s="12" t="s">
        <v>564</v>
      </c>
      <c r="E56" s="10" t="s">
        <v>554</v>
      </c>
      <c r="F56" s="10" t="s">
        <v>559</v>
      </c>
    </row>
    <row r="57" spans="1:8" s="13" customFormat="1" ht="11.25" customHeight="1" x14ac:dyDescent="0.35">
      <c r="A57" s="10" t="s">
        <v>169</v>
      </c>
      <c r="B57" s="10" t="s">
        <v>168</v>
      </c>
      <c r="C57" s="10" t="s">
        <v>565</v>
      </c>
      <c r="D57" s="12" t="s">
        <v>557</v>
      </c>
      <c r="E57" s="10" t="s">
        <v>570</v>
      </c>
      <c r="F57" s="10" t="s">
        <v>559</v>
      </c>
    </row>
    <row r="58" spans="1:8" s="13" customFormat="1" ht="11.25" customHeight="1" x14ac:dyDescent="0.35">
      <c r="A58" s="10" t="s">
        <v>171</v>
      </c>
      <c r="B58" s="10" t="s">
        <v>170</v>
      </c>
      <c r="C58" s="10" t="s">
        <v>565</v>
      </c>
      <c r="D58" s="12" t="s">
        <v>557</v>
      </c>
      <c r="E58" s="10" t="s">
        <v>558</v>
      </c>
      <c r="F58" s="10" t="s">
        <v>559</v>
      </c>
    </row>
    <row r="59" spans="1:8" s="13" customFormat="1" ht="11.25" customHeight="1" x14ac:dyDescent="0.35">
      <c r="A59" s="10" t="s">
        <v>235</v>
      </c>
      <c r="B59" s="10" t="s">
        <v>234</v>
      </c>
      <c r="C59" s="10" t="s">
        <v>565</v>
      </c>
      <c r="D59" s="12" t="s">
        <v>557</v>
      </c>
      <c r="E59" s="10" t="s">
        <v>558</v>
      </c>
      <c r="F59" s="10" t="s">
        <v>559</v>
      </c>
    </row>
    <row r="60" spans="1:8" s="13" customFormat="1" ht="11.25" customHeight="1" x14ac:dyDescent="0.35">
      <c r="A60" s="10" t="s">
        <v>22</v>
      </c>
      <c r="B60" s="10" t="s">
        <v>576</v>
      </c>
      <c r="C60" s="10" t="s">
        <v>560</v>
      </c>
      <c r="D60" s="12" t="s">
        <v>564</v>
      </c>
      <c r="E60" s="10" t="s">
        <v>558</v>
      </c>
      <c r="F60" s="10" t="s">
        <v>559</v>
      </c>
    </row>
    <row r="61" spans="1:8" s="13" customFormat="1" ht="11.25" customHeight="1" x14ac:dyDescent="0.35">
      <c r="A61" s="10" t="s">
        <v>210</v>
      </c>
      <c r="B61" s="10" t="s">
        <v>209</v>
      </c>
      <c r="C61" s="10" t="s">
        <v>565</v>
      </c>
      <c r="D61" s="12" t="s">
        <v>564</v>
      </c>
      <c r="E61" s="10" t="s">
        <v>558</v>
      </c>
      <c r="F61" s="10" t="s">
        <v>559</v>
      </c>
    </row>
    <row r="62" spans="1:8" s="13" customFormat="1" ht="11.25" customHeight="1" x14ac:dyDescent="0.35">
      <c r="A62" s="10" t="s">
        <v>94</v>
      </c>
      <c r="B62" s="10" t="s">
        <v>93</v>
      </c>
      <c r="C62" s="10" t="s">
        <v>34</v>
      </c>
      <c r="D62" s="12" t="s">
        <v>557</v>
      </c>
      <c r="E62" s="10" t="s">
        <v>558</v>
      </c>
      <c r="F62" s="10" t="s">
        <v>559</v>
      </c>
    </row>
    <row r="63" spans="1:8" s="10" customFormat="1" ht="11.25" customHeight="1" x14ac:dyDescent="0.35">
      <c r="A63" s="10" t="s">
        <v>45</v>
      </c>
      <c r="B63" s="10" t="s">
        <v>44</v>
      </c>
      <c r="C63" s="10" t="s">
        <v>34</v>
      </c>
      <c r="D63" s="12" t="s">
        <v>553</v>
      </c>
      <c r="E63" s="10" t="s">
        <v>554</v>
      </c>
      <c r="F63" s="10" t="s">
        <v>555</v>
      </c>
      <c r="H63" s="13"/>
    </row>
    <row r="64" spans="1:8" s="10" customFormat="1" ht="11.25" customHeight="1" x14ac:dyDescent="0.35">
      <c r="A64" s="10" t="s">
        <v>408</v>
      </c>
      <c r="B64" s="10" t="s">
        <v>407</v>
      </c>
      <c r="C64" s="10" t="s">
        <v>556</v>
      </c>
      <c r="D64" s="12" t="s">
        <v>563</v>
      </c>
      <c r="E64" s="10" t="s">
        <v>562</v>
      </c>
      <c r="F64" s="10" t="s">
        <v>566</v>
      </c>
      <c r="H64" s="13"/>
    </row>
    <row r="65" spans="1:8" s="10" customFormat="1" ht="11.25" customHeight="1" x14ac:dyDescent="0.35">
      <c r="A65" s="10" t="s">
        <v>103</v>
      </c>
      <c r="B65" s="10" t="s">
        <v>102</v>
      </c>
      <c r="C65" s="10" t="s">
        <v>34</v>
      </c>
      <c r="D65" s="12" t="s">
        <v>564</v>
      </c>
      <c r="E65" s="10" t="s">
        <v>558</v>
      </c>
      <c r="F65" s="10" t="s">
        <v>559</v>
      </c>
      <c r="G65" s="13"/>
      <c r="H65" s="13"/>
    </row>
    <row r="66" spans="1:8" s="10" customFormat="1" ht="11.25" customHeight="1" x14ac:dyDescent="0.35">
      <c r="A66" s="10" t="s">
        <v>47</v>
      </c>
      <c r="B66" s="10" t="s">
        <v>46</v>
      </c>
      <c r="C66" s="10" t="s">
        <v>34</v>
      </c>
      <c r="D66" s="12" t="s">
        <v>553</v>
      </c>
      <c r="E66" s="10" t="s">
        <v>554</v>
      </c>
      <c r="F66" s="10" t="s">
        <v>555</v>
      </c>
      <c r="H66" s="13"/>
    </row>
    <row r="67" spans="1:8" s="10" customFormat="1" ht="11.25" customHeight="1" x14ac:dyDescent="0.35">
      <c r="A67" s="10" t="s">
        <v>410</v>
      </c>
      <c r="B67" s="10" t="s">
        <v>409</v>
      </c>
      <c r="C67" s="10" t="s">
        <v>556</v>
      </c>
      <c r="D67" s="12" t="s">
        <v>563</v>
      </c>
      <c r="E67" s="10" t="s">
        <v>562</v>
      </c>
      <c r="F67" s="10" t="s">
        <v>559</v>
      </c>
      <c r="H67" s="13"/>
    </row>
    <row r="68" spans="1:8" s="10" customFormat="1" ht="11.25" customHeight="1" x14ac:dyDescent="0.35">
      <c r="A68" s="14" t="s">
        <v>499</v>
      </c>
      <c r="B68" s="10" t="s">
        <v>498</v>
      </c>
      <c r="C68" s="10" t="s">
        <v>561</v>
      </c>
      <c r="D68" s="12" t="s">
        <v>557</v>
      </c>
      <c r="E68" s="14" t="s">
        <v>570</v>
      </c>
      <c r="F68" s="10" t="s">
        <v>559</v>
      </c>
      <c r="H68" s="13"/>
    </row>
    <row r="69" spans="1:8" s="10" customFormat="1" ht="11.25" customHeight="1" x14ac:dyDescent="0.35">
      <c r="A69" s="10" t="s">
        <v>412</v>
      </c>
      <c r="B69" s="10" t="s">
        <v>411</v>
      </c>
      <c r="C69" s="10" t="s">
        <v>556</v>
      </c>
      <c r="D69" s="12" t="s">
        <v>563</v>
      </c>
      <c r="E69" s="10" t="s">
        <v>562</v>
      </c>
      <c r="F69" s="10" t="s">
        <v>566</v>
      </c>
      <c r="H69" s="13"/>
    </row>
    <row r="70" spans="1:8" s="10" customFormat="1" ht="11.25" customHeight="1" x14ac:dyDescent="0.35">
      <c r="A70" s="10" t="s">
        <v>470</v>
      </c>
      <c r="B70" s="10" t="s">
        <v>469</v>
      </c>
      <c r="C70" s="10" t="s">
        <v>556</v>
      </c>
      <c r="D70" s="12" t="s">
        <v>563</v>
      </c>
      <c r="E70" s="10" t="s">
        <v>562</v>
      </c>
      <c r="F70" s="10" t="s">
        <v>566</v>
      </c>
      <c r="H70" s="13"/>
    </row>
    <row r="71" spans="1:8" s="10" customFormat="1" ht="11.25" customHeight="1" x14ac:dyDescent="0.35">
      <c r="A71" s="10" t="s">
        <v>531</v>
      </c>
      <c r="B71" s="10" t="s">
        <v>530</v>
      </c>
      <c r="C71" s="10" t="s">
        <v>561</v>
      </c>
      <c r="D71" s="12" t="s">
        <v>563</v>
      </c>
      <c r="E71" s="10" t="s">
        <v>562</v>
      </c>
      <c r="F71" s="10" t="s">
        <v>559</v>
      </c>
      <c r="H71" s="13"/>
    </row>
    <row r="72" spans="1:8" s="10" customFormat="1" ht="11.25" customHeight="1" x14ac:dyDescent="0.35">
      <c r="A72" s="10" t="s">
        <v>96</v>
      </c>
      <c r="B72" s="10" t="s">
        <v>95</v>
      </c>
      <c r="C72" s="10" t="s">
        <v>34</v>
      </c>
      <c r="D72" s="12" t="s">
        <v>557</v>
      </c>
      <c r="E72" s="10" t="s">
        <v>558</v>
      </c>
      <c r="F72" s="10" t="s">
        <v>559</v>
      </c>
      <c r="H72" s="13"/>
    </row>
    <row r="73" spans="1:8" s="10" customFormat="1" ht="11.25" customHeight="1" x14ac:dyDescent="0.35">
      <c r="A73" s="10" t="s">
        <v>120</v>
      </c>
      <c r="B73" s="10" t="s">
        <v>577</v>
      </c>
      <c r="C73" s="10" t="s">
        <v>34</v>
      </c>
      <c r="D73" s="12" t="s">
        <v>553</v>
      </c>
      <c r="E73" s="10" t="s">
        <v>554</v>
      </c>
      <c r="F73" s="10" t="s">
        <v>555</v>
      </c>
      <c r="H73" s="13"/>
    </row>
    <row r="74" spans="1:8" s="10" customFormat="1" ht="11.25" customHeight="1" x14ac:dyDescent="0.35">
      <c r="A74" s="14" t="s">
        <v>347</v>
      </c>
      <c r="B74" s="10" t="s">
        <v>346</v>
      </c>
      <c r="C74" s="10" t="s">
        <v>556</v>
      </c>
      <c r="D74" s="15" t="s">
        <v>557</v>
      </c>
      <c r="E74" s="10" t="s">
        <v>558</v>
      </c>
      <c r="F74" s="10" t="s">
        <v>559</v>
      </c>
      <c r="H74" s="13"/>
    </row>
    <row r="75" spans="1:8" s="10" customFormat="1" ht="11.25" customHeight="1" x14ac:dyDescent="0.35">
      <c r="A75" s="10" t="s">
        <v>472</v>
      </c>
      <c r="B75" s="10" t="s">
        <v>471</v>
      </c>
      <c r="C75" s="10" t="s">
        <v>556</v>
      </c>
      <c r="D75" s="12" t="s">
        <v>563</v>
      </c>
      <c r="E75" s="10" t="s">
        <v>562</v>
      </c>
      <c r="F75" s="10" t="s">
        <v>566</v>
      </c>
      <c r="H75" s="13"/>
    </row>
    <row r="76" spans="1:8" s="10" customFormat="1" ht="11.25" customHeight="1" x14ac:dyDescent="0.35">
      <c r="A76" s="10" t="s">
        <v>122</v>
      </c>
      <c r="B76" s="10" t="s">
        <v>121</v>
      </c>
      <c r="C76" s="10" t="s">
        <v>34</v>
      </c>
      <c r="D76" s="12" t="s">
        <v>564</v>
      </c>
      <c r="E76" s="10" t="s">
        <v>554</v>
      </c>
      <c r="F76" s="10" t="s">
        <v>555</v>
      </c>
      <c r="H76" s="13"/>
    </row>
    <row r="77" spans="1:8" s="10" customFormat="1" ht="11.25" customHeight="1" x14ac:dyDescent="0.35">
      <c r="A77" s="10" t="s">
        <v>441</v>
      </c>
      <c r="B77" s="10" t="s">
        <v>440</v>
      </c>
      <c r="C77" s="10" t="s">
        <v>556</v>
      </c>
      <c r="D77" s="12" t="s">
        <v>563</v>
      </c>
      <c r="E77" s="10" t="s">
        <v>562</v>
      </c>
      <c r="H77" s="13"/>
    </row>
    <row r="78" spans="1:8" s="10" customFormat="1" ht="11.25" customHeight="1" x14ac:dyDescent="0.35">
      <c r="A78" s="10" t="s">
        <v>443</v>
      </c>
      <c r="B78" s="10" t="s">
        <v>442</v>
      </c>
      <c r="C78" s="10" t="s">
        <v>556</v>
      </c>
      <c r="D78" s="12" t="s">
        <v>563</v>
      </c>
      <c r="E78" s="10" t="s">
        <v>562</v>
      </c>
      <c r="F78" s="10" t="s">
        <v>566</v>
      </c>
      <c r="H78" s="13"/>
    </row>
    <row r="79" spans="1:8" s="10" customFormat="1" ht="11.25" customHeight="1" x14ac:dyDescent="0.35">
      <c r="A79" s="10" t="s">
        <v>261</v>
      </c>
      <c r="B79" s="10" t="s">
        <v>260</v>
      </c>
      <c r="C79" s="10" t="s">
        <v>556</v>
      </c>
      <c r="D79" s="12" t="s">
        <v>563</v>
      </c>
      <c r="E79" s="10" t="s">
        <v>562</v>
      </c>
      <c r="F79" s="10" t="s">
        <v>559</v>
      </c>
      <c r="H79" s="13"/>
    </row>
    <row r="80" spans="1:8" s="10" customFormat="1" ht="11.25" customHeight="1" x14ac:dyDescent="0.35">
      <c r="A80" s="10" t="s">
        <v>173</v>
      </c>
      <c r="B80" s="10" t="s">
        <v>172</v>
      </c>
      <c r="C80" s="10" t="s">
        <v>565</v>
      </c>
      <c r="D80" s="12" t="s">
        <v>557</v>
      </c>
      <c r="E80" s="10" t="s">
        <v>570</v>
      </c>
      <c r="F80" s="10" t="s">
        <v>559</v>
      </c>
      <c r="H80" s="13"/>
    </row>
    <row r="81" spans="1:8" s="10" customFormat="1" ht="11.25" customHeight="1" x14ac:dyDescent="0.35">
      <c r="A81" s="10" t="s">
        <v>510</v>
      </c>
      <c r="B81" s="10" t="s">
        <v>509</v>
      </c>
      <c r="C81" s="10" t="s">
        <v>561</v>
      </c>
      <c r="D81" s="12" t="s">
        <v>563</v>
      </c>
      <c r="E81" s="10" t="s">
        <v>562</v>
      </c>
      <c r="F81" s="10" t="s">
        <v>559</v>
      </c>
      <c r="H81" s="13"/>
    </row>
    <row r="82" spans="1:8" s="10" customFormat="1" ht="11.25" customHeight="1" x14ac:dyDescent="0.35">
      <c r="A82" s="10" t="s">
        <v>212</v>
      </c>
      <c r="B82" s="10" t="s">
        <v>211</v>
      </c>
      <c r="C82" s="10" t="s">
        <v>565</v>
      </c>
      <c r="D82" s="12" t="s">
        <v>557</v>
      </c>
      <c r="E82" s="10" t="s">
        <v>558</v>
      </c>
      <c r="F82" s="10" t="s">
        <v>559</v>
      </c>
      <c r="H82" s="13"/>
    </row>
    <row r="83" spans="1:8" s="10" customFormat="1" ht="11.25" customHeight="1" x14ac:dyDescent="0.35">
      <c r="A83" s="10" t="s">
        <v>124</v>
      </c>
      <c r="B83" s="10" t="s">
        <v>123</v>
      </c>
      <c r="C83" s="10" t="s">
        <v>34</v>
      </c>
      <c r="D83" s="12" t="s">
        <v>553</v>
      </c>
      <c r="E83" s="10" t="s">
        <v>554</v>
      </c>
      <c r="F83" s="10" t="s">
        <v>555</v>
      </c>
      <c r="H83" s="13"/>
    </row>
    <row r="84" spans="1:8" s="10" customFormat="1" ht="11.25" customHeight="1" x14ac:dyDescent="0.35">
      <c r="A84" s="10" t="s">
        <v>126</v>
      </c>
      <c r="B84" s="10" t="s">
        <v>125</v>
      </c>
      <c r="C84" s="10" t="s">
        <v>34</v>
      </c>
      <c r="D84" s="12" t="s">
        <v>553</v>
      </c>
      <c r="E84" s="10" t="s">
        <v>554</v>
      </c>
      <c r="F84" s="10" t="s">
        <v>555</v>
      </c>
      <c r="H84" s="13"/>
    </row>
    <row r="85" spans="1:8" s="10" customFormat="1" ht="11.25" customHeight="1" x14ac:dyDescent="0.35">
      <c r="A85" s="10" t="s">
        <v>241</v>
      </c>
      <c r="B85" s="10" t="s">
        <v>240</v>
      </c>
      <c r="C85" s="10" t="s">
        <v>565</v>
      </c>
      <c r="D85" s="12" t="s">
        <v>557</v>
      </c>
      <c r="E85" s="10" t="s">
        <v>554</v>
      </c>
      <c r="F85" s="10" t="s">
        <v>555</v>
      </c>
      <c r="H85" s="13"/>
    </row>
    <row r="86" spans="1:8" s="10" customFormat="1" ht="11.25" customHeight="1" x14ac:dyDescent="0.35">
      <c r="A86" s="10" t="s">
        <v>177</v>
      </c>
      <c r="B86" s="10" t="s">
        <v>176</v>
      </c>
      <c r="C86" s="10" t="s">
        <v>565</v>
      </c>
      <c r="D86" s="12" t="s">
        <v>553</v>
      </c>
      <c r="E86" s="10" t="s">
        <v>554</v>
      </c>
      <c r="F86" s="10" t="s">
        <v>555</v>
      </c>
      <c r="H86" s="13"/>
    </row>
    <row r="87" spans="1:8" s="10" customFormat="1" ht="11.25" customHeight="1" x14ac:dyDescent="0.35">
      <c r="A87" s="10" t="s">
        <v>214</v>
      </c>
      <c r="B87" s="10" t="s">
        <v>213</v>
      </c>
      <c r="C87" s="10" t="s">
        <v>565</v>
      </c>
      <c r="D87" s="12" t="s">
        <v>564</v>
      </c>
      <c r="E87" s="10" t="s">
        <v>554</v>
      </c>
      <c r="F87" s="10" t="s">
        <v>555</v>
      </c>
      <c r="H87" s="13"/>
    </row>
    <row r="88" spans="1:8" s="10" customFormat="1" ht="11.25" customHeight="1" x14ac:dyDescent="0.35">
      <c r="A88" s="10" t="s">
        <v>284</v>
      </c>
      <c r="B88" s="10" t="s">
        <v>578</v>
      </c>
      <c r="C88" s="10" t="s">
        <v>561</v>
      </c>
      <c r="D88" s="12" t="s">
        <v>563</v>
      </c>
      <c r="E88" s="10" t="s">
        <v>562</v>
      </c>
      <c r="F88" s="10" t="s">
        <v>559</v>
      </c>
      <c r="H88" s="13"/>
    </row>
    <row r="89" spans="1:8" s="10" customFormat="1" ht="11.25" customHeight="1" x14ac:dyDescent="0.35">
      <c r="A89" s="10" t="s">
        <v>383</v>
      </c>
      <c r="B89" s="10" t="s">
        <v>382</v>
      </c>
      <c r="C89" s="10" t="s">
        <v>556</v>
      </c>
      <c r="D89" s="12" t="s">
        <v>563</v>
      </c>
      <c r="E89" s="10" t="s">
        <v>562</v>
      </c>
      <c r="F89" s="10" t="s">
        <v>559</v>
      </c>
      <c r="H89" s="13"/>
    </row>
    <row r="90" spans="1:8" s="10" customFormat="1" ht="11.25" customHeight="1" x14ac:dyDescent="0.35">
      <c r="A90" s="10" t="s">
        <v>414</v>
      </c>
      <c r="B90" s="10" t="s">
        <v>413</v>
      </c>
      <c r="C90" s="10" t="s">
        <v>556</v>
      </c>
      <c r="D90" s="12" t="s">
        <v>563</v>
      </c>
      <c r="E90" s="10" t="s">
        <v>562</v>
      </c>
      <c r="F90" s="10" t="s">
        <v>559</v>
      </c>
      <c r="H90" s="13"/>
    </row>
    <row r="91" spans="1:8" s="10" customFormat="1" ht="11.25" customHeight="1" x14ac:dyDescent="0.35">
      <c r="A91" s="10" t="s">
        <v>326</v>
      </c>
      <c r="B91" s="10" t="s">
        <v>325</v>
      </c>
      <c r="C91" s="10" t="s">
        <v>552</v>
      </c>
      <c r="D91" s="12" t="s">
        <v>564</v>
      </c>
      <c r="E91" s="10" t="s">
        <v>558</v>
      </c>
      <c r="F91" s="10" t="s">
        <v>559</v>
      </c>
      <c r="H91" s="13"/>
    </row>
    <row r="92" spans="1:8" s="10" customFormat="1" ht="11.25" customHeight="1" x14ac:dyDescent="0.35">
      <c r="A92" s="10" t="s">
        <v>301</v>
      </c>
      <c r="B92" s="10" t="s">
        <v>300</v>
      </c>
      <c r="C92" s="10" t="s">
        <v>561</v>
      </c>
      <c r="D92" s="12" t="s">
        <v>564</v>
      </c>
      <c r="E92" s="10" t="s">
        <v>558</v>
      </c>
      <c r="F92" s="10" t="s">
        <v>559</v>
      </c>
      <c r="H92" s="13"/>
    </row>
    <row r="93" spans="1:8" s="10" customFormat="1" ht="11.25" customHeight="1" x14ac:dyDescent="0.35">
      <c r="A93" s="10" t="s">
        <v>328</v>
      </c>
      <c r="B93" s="10" t="s">
        <v>579</v>
      </c>
      <c r="C93" s="10" t="s">
        <v>560</v>
      </c>
      <c r="D93" s="12" t="s">
        <v>557</v>
      </c>
      <c r="E93" s="10" t="s">
        <v>558</v>
      </c>
      <c r="F93" s="10" t="s">
        <v>559</v>
      </c>
      <c r="H93" s="13"/>
    </row>
    <row r="94" spans="1:8" s="10" customFormat="1" ht="11.25" customHeight="1" x14ac:dyDescent="0.35">
      <c r="A94" s="10" t="s">
        <v>349</v>
      </c>
      <c r="B94" s="10" t="s">
        <v>348</v>
      </c>
      <c r="C94" s="10" t="s">
        <v>560</v>
      </c>
      <c r="D94" s="12" t="s">
        <v>557</v>
      </c>
      <c r="E94" s="10" t="s">
        <v>558</v>
      </c>
      <c r="F94" s="10" t="s">
        <v>559</v>
      </c>
      <c r="H94" s="13"/>
    </row>
    <row r="95" spans="1:8" s="10" customFormat="1" ht="11.25" customHeight="1" x14ac:dyDescent="0.35">
      <c r="A95" s="10" t="s">
        <v>416</v>
      </c>
      <c r="B95" s="10" t="s">
        <v>415</v>
      </c>
      <c r="C95" s="10" t="s">
        <v>556</v>
      </c>
      <c r="D95" s="12" t="s">
        <v>563</v>
      </c>
      <c r="E95" s="10" t="s">
        <v>562</v>
      </c>
      <c r="F95" s="10" t="s">
        <v>566</v>
      </c>
      <c r="H95" s="13"/>
    </row>
    <row r="96" spans="1:8" s="10" customFormat="1" ht="11.25" customHeight="1" x14ac:dyDescent="0.35">
      <c r="A96" s="10" t="s">
        <v>418</v>
      </c>
      <c r="B96" s="10" t="s">
        <v>417</v>
      </c>
      <c r="C96" s="10" t="s">
        <v>556</v>
      </c>
      <c r="D96" s="12" t="s">
        <v>563</v>
      </c>
      <c r="E96" s="10" t="s">
        <v>562</v>
      </c>
      <c r="F96" s="10" t="s">
        <v>559</v>
      </c>
      <c r="H96" s="13"/>
    </row>
    <row r="97" spans="1:8" s="10" customFormat="1" ht="11.25" customHeight="1" x14ac:dyDescent="0.35">
      <c r="A97" s="10" t="s">
        <v>351</v>
      </c>
      <c r="B97" s="10" t="s">
        <v>350</v>
      </c>
      <c r="C97" s="10" t="s">
        <v>560</v>
      </c>
      <c r="D97" s="12" t="s">
        <v>563</v>
      </c>
      <c r="E97" s="10" t="s">
        <v>562</v>
      </c>
      <c r="F97" s="10" t="s">
        <v>559</v>
      </c>
      <c r="H97" s="13"/>
    </row>
    <row r="98" spans="1:8" s="10" customFormat="1" ht="11.25" customHeight="1" x14ac:dyDescent="0.35">
      <c r="A98" s="10" t="s">
        <v>447</v>
      </c>
      <c r="B98" s="10" t="s">
        <v>446</v>
      </c>
      <c r="C98" s="10" t="s">
        <v>556</v>
      </c>
      <c r="D98" s="12" t="s">
        <v>563</v>
      </c>
      <c r="E98" s="10" t="s">
        <v>562</v>
      </c>
      <c r="F98" s="10" t="s">
        <v>566</v>
      </c>
      <c r="H98" s="13"/>
    </row>
    <row r="99" spans="1:8" s="10" customFormat="1" ht="11.25" customHeight="1" x14ac:dyDescent="0.35">
      <c r="A99" s="10" t="s">
        <v>179</v>
      </c>
      <c r="B99" s="10" t="s">
        <v>178</v>
      </c>
      <c r="C99" s="10" t="s">
        <v>565</v>
      </c>
      <c r="D99" s="12" t="s">
        <v>557</v>
      </c>
      <c r="E99" s="10" t="s">
        <v>558</v>
      </c>
      <c r="F99" s="10" t="s">
        <v>559</v>
      </c>
      <c r="H99" s="13"/>
    </row>
    <row r="100" spans="1:8" s="10" customFormat="1" ht="11.25" customHeight="1" x14ac:dyDescent="0.35">
      <c r="A100" s="10" t="s">
        <v>290</v>
      </c>
      <c r="B100" s="10" t="s">
        <v>289</v>
      </c>
      <c r="C100" s="10" t="s">
        <v>561</v>
      </c>
      <c r="D100" s="12" t="s">
        <v>563</v>
      </c>
      <c r="E100" s="10" t="s">
        <v>562</v>
      </c>
      <c r="F100" s="10" t="s">
        <v>559</v>
      </c>
      <c r="H100" s="13"/>
    </row>
    <row r="101" spans="1:8" s="10" customFormat="1" ht="11.25" customHeight="1" x14ac:dyDescent="0.35">
      <c r="A101" s="10" t="s">
        <v>353</v>
      </c>
      <c r="B101" s="10" t="s">
        <v>352</v>
      </c>
      <c r="C101" s="10" t="s">
        <v>560</v>
      </c>
      <c r="D101" s="12" t="s">
        <v>557</v>
      </c>
      <c r="E101" s="10" t="s">
        <v>558</v>
      </c>
      <c r="F101" s="10" t="s">
        <v>559</v>
      </c>
      <c r="H101" s="13"/>
    </row>
    <row r="102" spans="1:8" s="10" customFormat="1" ht="11.25" customHeight="1" x14ac:dyDescent="0.35">
      <c r="A102" s="10" t="s">
        <v>271</v>
      </c>
      <c r="B102" s="10" t="s">
        <v>270</v>
      </c>
      <c r="C102" s="10" t="s">
        <v>556</v>
      </c>
      <c r="D102" s="12" t="s">
        <v>557</v>
      </c>
      <c r="E102" s="10" t="s">
        <v>558</v>
      </c>
      <c r="F102" s="10" t="s">
        <v>559</v>
      </c>
      <c r="H102" s="13"/>
    </row>
    <row r="103" spans="1:8" s="10" customFormat="1" ht="11.25" customHeight="1" x14ac:dyDescent="0.35">
      <c r="A103" s="10" t="s">
        <v>51</v>
      </c>
      <c r="B103" s="10" t="s">
        <v>50</v>
      </c>
      <c r="C103" s="10" t="s">
        <v>34</v>
      </c>
      <c r="D103" s="12" t="s">
        <v>564</v>
      </c>
      <c r="E103" s="10" t="s">
        <v>570</v>
      </c>
      <c r="H103" s="13"/>
    </row>
    <row r="104" spans="1:8" s="10" customFormat="1" ht="11.25" customHeight="1" x14ac:dyDescent="0.35">
      <c r="A104" s="10" t="s">
        <v>512</v>
      </c>
      <c r="B104" s="10" t="s">
        <v>511</v>
      </c>
      <c r="C104" s="10" t="s">
        <v>561</v>
      </c>
      <c r="D104" s="12" t="s">
        <v>564</v>
      </c>
      <c r="E104" s="10" t="s">
        <v>554</v>
      </c>
      <c r="F104" s="10" t="s">
        <v>559</v>
      </c>
      <c r="H104" s="13"/>
    </row>
    <row r="105" spans="1:8" s="10" customFormat="1" ht="11.25" customHeight="1" x14ac:dyDescent="0.35">
      <c r="A105" s="10" t="s">
        <v>288</v>
      </c>
      <c r="B105" s="10" t="s">
        <v>580</v>
      </c>
      <c r="C105" s="10" t="s">
        <v>561</v>
      </c>
      <c r="D105" s="12" t="s">
        <v>553</v>
      </c>
      <c r="E105" s="10" t="s">
        <v>562</v>
      </c>
      <c r="F105" s="10" t="s">
        <v>559</v>
      </c>
      <c r="H105" s="13"/>
    </row>
    <row r="106" spans="1:8" s="10" customFormat="1" ht="11.25" customHeight="1" x14ac:dyDescent="0.35">
      <c r="A106" s="10" t="s">
        <v>294</v>
      </c>
      <c r="B106" s="10" t="s">
        <v>581</v>
      </c>
      <c r="C106" s="10" t="s">
        <v>561</v>
      </c>
      <c r="D106" s="12" t="s">
        <v>563</v>
      </c>
      <c r="E106" s="10" t="s">
        <v>562</v>
      </c>
      <c r="F106" s="10" t="s">
        <v>559</v>
      </c>
      <c r="H106" s="13"/>
    </row>
    <row r="107" spans="1:8" s="10" customFormat="1" ht="11.25" customHeight="1" x14ac:dyDescent="0.35">
      <c r="A107" s="14" t="s">
        <v>583</v>
      </c>
      <c r="B107" s="10" t="s">
        <v>582</v>
      </c>
      <c r="C107" s="10" t="s">
        <v>556</v>
      </c>
      <c r="D107" s="15" t="s">
        <v>557</v>
      </c>
      <c r="E107" s="10" t="s">
        <v>554</v>
      </c>
      <c r="H107" s="13"/>
    </row>
    <row r="108" spans="1:8" s="10" customFormat="1" ht="11.25" customHeight="1" x14ac:dyDescent="0.35">
      <c r="A108" s="10" t="s">
        <v>355</v>
      </c>
      <c r="B108" s="10" t="s">
        <v>354</v>
      </c>
      <c r="C108" s="10" t="s">
        <v>560</v>
      </c>
      <c r="D108" s="12" t="s">
        <v>563</v>
      </c>
      <c r="E108" s="10" t="s">
        <v>562</v>
      </c>
      <c r="F108" s="10" t="s">
        <v>559</v>
      </c>
      <c r="H108" s="13"/>
    </row>
    <row r="109" spans="1:8" s="10" customFormat="1" ht="11.25" customHeight="1" x14ac:dyDescent="0.35">
      <c r="A109" s="10" t="s">
        <v>273</v>
      </c>
      <c r="B109" s="10" t="s">
        <v>584</v>
      </c>
      <c r="C109" s="10" t="s">
        <v>556</v>
      </c>
      <c r="D109" s="12" t="s">
        <v>564</v>
      </c>
      <c r="E109" s="10" t="s">
        <v>554</v>
      </c>
      <c r="H109" s="13"/>
    </row>
    <row r="110" spans="1:8" s="10" customFormat="1" ht="11.25" customHeight="1" x14ac:dyDescent="0.35">
      <c r="A110" s="10" t="s">
        <v>303</v>
      </c>
      <c r="B110" s="10" t="s">
        <v>585</v>
      </c>
      <c r="C110" s="10" t="s">
        <v>561</v>
      </c>
      <c r="D110" s="12" t="s">
        <v>564</v>
      </c>
      <c r="E110" s="10" t="s">
        <v>554</v>
      </c>
      <c r="H110" s="13"/>
    </row>
    <row r="111" spans="1:8" s="10" customFormat="1" ht="11.25" customHeight="1" x14ac:dyDescent="0.35">
      <c r="A111" s="10" t="s">
        <v>420</v>
      </c>
      <c r="B111" s="10" t="s">
        <v>419</v>
      </c>
      <c r="C111" s="10" t="s">
        <v>556</v>
      </c>
      <c r="D111" s="12" t="s">
        <v>563</v>
      </c>
      <c r="E111" s="10" t="s">
        <v>562</v>
      </c>
      <c r="F111" s="10" t="s">
        <v>566</v>
      </c>
      <c r="H111" s="13"/>
    </row>
    <row r="112" spans="1:8" s="10" customFormat="1" ht="11.25" customHeight="1" x14ac:dyDescent="0.35">
      <c r="A112" s="10" t="s">
        <v>357</v>
      </c>
      <c r="B112" s="10" t="s">
        <v>356</v>
      </c>
      <c r="C112" s="10" t="s">
        <v>560</v>
      </c>
      <c r="D112" s="12" t="s">
        <v>557</v>
      </c>
      <c r="E112" s="10" t="s">
        <v>558</v>
      </c>
      <c r="F112" s="10" t="s">
        <v>559</v>
      </c>
      <c r="H112" s="13"/>
    </row>
    <row r="113" spans="1:8" s="10" customFormat="1" ht="11.25" customHeight="1" x14ac:dyDescent="0.35">
      <c r="A113" s="10" t="s">
        <v>105</v>
      </c>
      <c r="B113" s="10" t="s">
        <v>104</v>
      </c>
      <c r="C113" s="10" t="s">
        <v>34</v>
      </c>
      <c r="D113" s="12" t="s">
        <v>564</v>
      </c>
      <c r="E113" s="10" t="s">
        <v>554</v>
      </c>
      <c r="F113" s="10" t="s">
        <v>559</v>
      </c>
      <c r="H113" s="13"/>
    </row>
    <row r="114" spans="1:8" s="10" customFormat="1" ht="11.25" customHeight="1" x14ac:dyDescent="0.35">
      <c r="A114" s="10" t="s">
        <v>128</v>
      </c>
      <c r="B114" s="10" t="s">
        <v>127</v>
      </c>
      <c r="C114" s="10" t="s">
        <v>34</v>
      </c>
      <c r="D114" s="12" t="s">
        <v>553</v>
      </c>
      <c r="E114" s="10" t="s">
        <v>554</v>
      </c>
      <c r="F114" s="10" t="s">
        <v>555</v>
      </c>
      <c r="H114" s="13"/>
    </row>
    <row r="115" spans="1:8" s="10" customFormat="1" ht="11.25" customHeight="1" x14ac:dyDescent="0.35">
      <c r="A115" s="10" t="s">
        <v>24</v>
      </c>
      <c r="B115" s="10" t="s">
        <v>23</v>
      </c>
      <c r="C115" s="10" t="s">
        <v>560</v>
      </c>
      <c r="D115" s="12" t="s">
        <v>557</v>
      </c>
      <c r="E115" s="10" t="s">
        <v>558</v>
      </c>
      <c r="F115" s="10" t="s">
        <v>559</v>
      </c>
      <c r="H115" s="13"/>
    </row>
    <row r="116" spans="1:8" s="10" customFormat="1" ht="11.25" customHeight="1" x14ac:dyDescent="0.35">
      <c r="A116" s="10" t="s">
        <v>474</v>
      </c>
      <c r="B116" s="10" t="s">
        <v>473</v>
      </c>
      <c r="C116" s="10" t="s">
        <v>556</v>
      </c>
      <c r="D116" s="12" t="s">
        <v>563</v>
      </c>
      <c r="E116" s="10" t="s">
        <v>562</v>
      </c>
      <c r="F116" s="10" t="s">
        <v>559</v>
      </c>
      <c r="H116" s="13"/>
    </row>
    <row r="117" spans="1:8" s="10" customFormat="1" ht="11.25" customHeight="1" x14ac:dyDescent="0.35">
      <c r="A117" s="10" t="s">
        <v>422</v>
      </c>
      <c r="B117" s="10" t="s">
        <v>421</v>
      </c>
      <c r="C117" s="10" t="s">
        <v>556</v>
      </c>
      <c r="D117" s="12" t="s">
        <v>563</v>
      </c>
      <c r="E117" s="10" t="s">
        <v>562</v>
      </c>
      <c r="F117" s="10" t="s">
        <v>566</v>
      </c>
      <c r="H117" s="13"/>
    </row>
    <row r="118" spans="1:8" s="10" customFormat="1" ht="11.25" customHeight="1" x14ac:dyDescent="0.35">
      <c r="A118" s="10" t="s">
        <v>476</v>
      </c>
      <c r="B118" s="10" t="s">
        <v>475</v>
      </c>
      <c r="C118" s="10" t="s">
        <v>556</v>
      </c>
      <c r="D118" s="12" t="s">
        <v>563</v>
      </c>
      <c r="E118" s="10" t="s">
        <v>562</v>
      </c>
      <c r="F118" s="10" t="s">
        <v>566</v>
      </c>
      <c r="H118" s="13"/>
    </row>
    <row r="119" spans="1:8" s="10" customFormat="1" ht="11.25" customHeight="1" x14ac:dyDescent="0.35">
      <c r="A119" s="10" t="s">
        <v>286</v>
      </c>
      <c r="B119" s="10" t="s">
        <v>586</v>
      </c>
      <c r="C119" s="10" t="s">
        <v>561</v>
      </c>
      <c r="D119" s="12" t="s">
        <v>563</v>
      </c>
      <c r="E119" s="10" t="s">
        <v>562</v>
      </c>
      <c r="F119" s="10" t="s">
        <v>559</v>
      </c>
      <c r="H119" s="13"/>
    </row>
    <row r="120" spans="1:8" s="10" customFormat="1" ht="11.25" customHeight="1" x14ac:dyDescent="0.35">
      <c r="A120" s="10" t="s">
        <v>53</v>
      </c>
      <c r="B120" s="10" t="s">
        <v>52</v>
      </c>
      <c r="C120" s="10" t="s">
        <v>34</v>
      </c>
      <c r="D120" s="12" t="s">
        <v>553</v>
      </c>
      <c r="E120" s="10" t="s">
        <v>554</v>
      </c>
      <c r="F120" s="10" t="s">
        <v>555</v>
      </c>
      <c r="H120" s="13"/>
    </row>
    <row r="121" spans="1:8" s="10" customFormat="1" ht="11.25" customHeight="1" x14ac:dyDescent="0.35">
      <c r="A121" s="10" t="s">
        <v>55</v>
      </c>
      <c r="B121" s="10" t="s">
        <v>54</v>
      </c>
      <c r="C121" s="10" t="s">
        <v>34</v>
      </c>
      <c r="D121" s="12" t="s">
        <v>553</v>
      </c>
      <c r="E121" s="10" t="s">
        <v>554</v>
      </c>
      <c r="F121" s="10" t="s">
        <v>555</v>
      </c>
      <c r="H121" s="13"/>
    </row>
    <row r="122" spans="1:8" s="10" customFormat="1" ht="11.25" customHeight="1" x14ac:dyDescent="0.35">
      <c r="A122" s="10" t="s">
        <v>305</v>
      </c>
      <c r="B122" s="10" t="s">
        <v>304</v>
      </c>
      <c r="C122" s="10" t="s">
        <v>561</v>
      </c>
      <c r="D122" s="12" t="s">
        <v>557</v>
      </c>
      <c r="E122" s="10" t="s">
        <v>558</v>
      </c>
      <c r="F122" s="10" t="s">
        <v>559</v>
      </c>
      <c r="H122" s="13"/>
    </row>
    <row r="123" spans="1:8" s="10" customFormat="1" ht="11.25" customHeight="1" x14ac:dyDescent="0.35">
      <c r="A123" s="10" t="s">
        <v>330</v>
      </c>
      <c r="B123" s="10" t="s">
        <v>329</v>
      </c>
      <c r="C123" s="10" t="s">
        <v>552</v>
      </c>
      <c r="D123" s="12" t="s">
        <v>557</v>
      </c>
      <c r="E123" s="10" t="s">
        <v>554</v>
      </c>
      <c r="H123" s="13"/>
    </row>
    <row r="124" spans="1:8" s="10" customFormat="1" ht="11.25" customHeight="1" x14ac:dyDescent="0.35">
      <c r="A124" s="10" t="s">
        <v>130</v>
      </c>
      <c r="B124" s="10" t="s">
        <v>129</v>
      </c>
      <c r="C124" s="10" t="s">
        <v>34</v>
      </c>
      <c r="D124" s="12" t="s">
        <v>553</v>
      </c>
      <c r="E124" s="10" t="s">
        <v>554</v>
      </c>
      <c r="F124" s="10" t="s">
        <v>555</v>
      </c>
      <c r="H124" s="13"/>
    </row>
    <row r="125" spans="1:8" s="10" customFormat="1" ht="11.25" customHeight="1" x14ac:dyDescent="0.35">
      <c r="A125" s="10" t="s">
        <v>449</v>
      </c>
      <c r="B125" s="10" t="s">
        <v>448</v>
      </c>
      <c r="C125" s="10" t="s">
        <v>560</v>
      </c>
      <c r="D125" s="12" t="s">
        <v>563</v>
      </c>
      <c r="E125" s="10" t="s">
        <v>562</v>
      </c>
      <c r="F125" s="10" t="s">
        <v>566</v>
      </c>
      <c r="H125" s="13"/>
    </row>
    <row r="126" spans="1:8" s="10" customFormat="1" ht="11.25" customHeight="1" x14ac:dyDescent="0.35">
      <c r="A126" s="10" t="s">
        <v>514</v>
      </c>
      <c r="B126" s="10" t="s">
        <v>513</v>
      </c>
      <c r="C126" s="10" t="s">
        <v>561</v>
      </c>
      <c r="D126" s="12" t="s">
        <v>557</v>
      </c>
      <c r="E126" s="10" t="s">
        <v>554</v>
      </c>
      <c r="F126" s="10" t="s">
        <v>559</v>
      </c>
      <c r="H126" s="13"/>
    </row>
    <row r="127" spans="1:8" s="10" customFormat="1" ht="11.25" customHeight="1" x14ac:dyDescent="0.35">
      <c r="A127" s="10" t="s">
        <v>132</v>
      </c>
      <c r="B127" s="10" t="s">
        <v>131</v>
      </c>
      <c r="C127" s="10" t="s">
        <v>34</v>
      </c>
      <c r="D127" s="12" t="s">
        <v>564</v>
      </c>
      <c r="E127" s="10" t="s">
        <v>554</v>
      </c>
      <c r="F127" s="10" t="s">
        <v>555</v>
      </c>
      <c r="H127" s="13"/>
    </row>
    <row r="128" spans="1:8" s="10" customFormat="1" ht="11.25" customHeight="1" x14ac:dyDescent="0.35">
      <c r="A128" s="10" t="s">
        <v>57</v>
      </c>
      <c r="B128" s="10" t="s">
        <v>56</v>
      </c>
      <c r="C128" s="10" t="s">
        <v>34</v>
      </c>
      <c r="D128" s="12" t="s">
        <v>557</v>
      </c>
      <c r="E128" s="10" t="s">
        <v>558</v>
      </c>
      <c r="F128" s="10" t="s">
        <v>559</v>
      </c>
      <c r="H128" s="13"/>
    </row>
    <row r="129" spans="1:8" s="10" customFormat="1" ht="11.25" customHeight="1" x14ac:dyDescent="0.35">
      <c r="A129" s="10" t="s">
        <v>216</v>
      </c>
      <c r="B129" s="10" t="s">
        <v>215</v>
      </c>
      <c r="C129" s="10" t="s">
        <v>565</v>
      </c>
      <c r="D129" s="12" t="s">
        <v>557</v>
      </c>
      <c r="E129" s="10" t="s">
        <v>558</v>
      </c>
      <c r="F129" s="10" t="s">
        <v>559</v>
      </c>
      <c r="H129" s="13"/>
    </row>
    <row r="130" spans="1:8" s="10" customFormat="1" ht="11.25" customHeight="1" x14ac:dyDescent="0.35">
      <c r="A130" s="10" t="s">
        <v>516</v>
      </c>
      <c r="B130" s="10" t="s">
        <v>587</v>
      </c>
      <c r="C130" s="10" t="s">
        <v>561</v>
      </c>
      <c r="D130" s="12" t="s">
        <v>564</v>
      </c>
      <c r="E130" s="10" t="s">
        <v>554</v>
      </c>
      <c r="F130" s="10" t="s">
        <v>559</v>
      </c>
      <c r="H130" s="13"/>
    </row>
    <row r="131" spans="1:8" s="10" customFormat="1" ht="11.25" customHeight="1" x14ac:dyDescent="0.35">
      <c r="A131" s="10" t="s">
        <v>387</v>
      </c>
      <c r="B131" s="10" t="s">
        <v>588</v>
      </c>
      <c r="C131" s="10" t="s">
        <v>556</v>
      </c>
      <c r="D131" s="12" t="s">
        <v>564</v>
      </c>
      <c r="E131" s="10" t="s">
        <v>570</v>
      </c>
      <c r="F131" s="10" t="s">
        <v>559</v>
      </c>
      <c r="H131" s="13"/>
    </row>
    <row r="132" spans="1:8" s="10" customFormat="1" ht="11.25" customHeight="1" x14ac:dyDescent="0.35">
      <c r="A132" s="10" t="s">
        <v>478</v>
      </c>
      <c r="B132" s="10" t="s">
        <v>477</v>
      </c>
      <c r="C132" s="10" t="s">
        <v>556</v>
      </c>
      <c r="D132" s="12" t="s">
        <v>563</v>
      </c>
      <c r="E132" s="10" t="s">
        <v>562</v>
      </c>
      <c r="F132" s="10" t="s">
        <v>559</v>
      </c>
      <c r="H132" s="13"/>
    </row>
    <row r="133" spans="1:8" s="10" customFormat="1" ht="11.25" customHeight="1" x14ac:dyDescent="0.35">
      <c r="A133" s="10" t="s">
        <v>292</v>
      </c>
      <c r="B133" s="10" t="s">
        <v>291</v>
      </c>
      <c r="C133" s="10" t="s">
        <v>561</v>
      </c>
      <c r="D133" s="12" t="s">
        <v>564</v>
      </c>
      <c r="E133" s="10" t="s">
        <v>570</v>
      </c>
      <c r="F133" s="10" t="s">
        <v>559</v>
      </c>
      <c r="H133" s="13"/>
    </row>
    <row r="134" spans="1:8" s="10" customFormat="1" ht="11.25" customHeight="1" x14ac:dyDescent="0.35">
      <c r="A134" s="10" t="s">
        <v>451</v>
      </c>
      <c r="B134" s="10" t="s">
        <v>450</v>
      </c>
      <c r="C134" s="10" t="s">
        <v>556</v>
      </c>
      <c r="D134" s="12" t="s">
        <v>557</v>
      </c>
      <c r="E134" s="10" t="s">
        <v>558</v>
      </c>
      <c r="F134" s="10" t="s">
        <v>559</v>
      </c>
      <c r="G134" s="13"/>
      <c r="H134" s="13"/>
    </row>
    <row r="135" spans="1:8" s="10" customFormat="1" ht="11.25" customHeight="1" x14ac:dyDescent="0.35">
      <c r="A135" s="10" t="s">
        <v>26</v>
      </c>
      <c r="B135" s="10" t="s">
        <v>25</v>
      </c>
      <c r="C135" s="10" t="s">
        <v>560</v>
      </c>
      <c r="D135" s="12" t="s">
        <v>564</v>
      </c>
      <c r="E135" s="10" t="s">
        <v>558</v>
      </c>
      <c r="F135" s="10" t="s">
        <v>559</v>
      </c>
      <c r="H135" s="13"/>
    </row>
    <row r="136" spans="1:8" s="10" customFormat="1" ht="11.25" customHeight="1" x14ac:dyDescent="0.35">
      <c r="A136" s="10" t="s">
        <v>61</v>
      </c>
      <c r="B136" s="10" t="s">
        <v>60</v>
      </c>
      <c r="C136" s="10" t="s">
        <v>34</v>
      </c>
      <c r="D136" s="12" t="s">
        <v>553</v>
      </c>
      <c r="E136" s="10" t="s">
        <v>554</v>
      </c>
      <c r="F136" s="10" t="s">
        <v>555</v>
      </c>
      <c r="H136" s="13"/>
    </row>
    <row r="137" spans="1:8" s="10" customFormat="1" ht="11.25" customHeight="1" x14ac:dyDescent="0.35">
      <c r="A137" s="10" t="s">
        <v>307</v>
      </c>
      <c r="B137" s="10" t="s">
        <v>306</v>
      </c>
      <c r="C137" s="10" t="s">
        <v>561</v>
      </c>
      <c r="D137" s="12" t="s">
        <v>564</v>
      </c>
      <c r="E137" s="10" t="s">
        <v>554</v>
      </c>
      <c r="H137" s="13"/>
    </row>
    <row r="138" spans="1:8" s="10" customFormat="1" ht="11.25" customHeight="1" x14ac:dyDescent="0.35">
      <c r="A138" s="10" t="s">
        <v>107</v>
      </c>
      <c r="B138" s="10" t="s">
        <v>106</v>
      </c>
      <c r="C138" s="10" t="s">
        <v>34</v>
      </c>
      <c r="D138" s="12" t="s">
        <v>557</v>
      </c>
      <c r="E138" s="10" t="s">
        <v>558</v>
      </c>
      <c r="F138" s="10" t="s">
        <v>559</v>
      </c>
      <c r="H138" s="13"/>
    </row>
    <row r="139" spans="1:8" s="10" customFormat="1" ht="11.25" customHeight="1" x14ac:dyDescent="0.35">
      <c r="A139" s="10" t="s">
        <v>518</v>
      </c>
      <c r="B139" s="10" t="s">
        <v>517</v>
      </c>
      <c r="C139" s="10" t="s">
        <v>561</v>
      </c>
      <c r="D139" s="12" t="s">
        <v>557</v>
      </c>
      <c r="E139" s="12" t="s">
        <v>558</v>
      </c>
      <c r="H139" s="13"/>
    </row>
    <row r="140" spans="1:8" s="10" customFormat="1" ht="11.25" customHeight="1" x14ac:dyDescent="0.35">
      <c r="A140" s="10" t="s">
        <v>332</v>
      </c>
      <c r="B140" s="10" t="s">
        <v>331</v>
      </c>
      <c r="C140" s="10" t="s">
        <v>552</v>
      </c>
      <c r="D140" s="12" t="s">
        <v>553</v>
      </c>
      <c r="E140" s="10" t="s">
        <v>554</v>
      </c>
      <c r="H140" s="13"/>
    </row>
    <row r="141" spans="1:8" s="10" customFormat="1" ht="11.25" customHeight="1" x14ac:dyDescent="0.35">
      <c r="A141" s="10" t="s">
        <v>480</v>
      </c>
      <c r="B141" s="10" t="s">
        <v>479</v>
      </c>
      <c r="C141" s="10" t="s">
        <v>556</v>
      </c>
      <c r="D141" s="12" t="s">
        <v>563</v>
      </c>
      <c r="E141" s="10" t="s">
        <v>562</v>
      </c>
      <c r="F141" s="10" t="s">
        <v>566</v>
      </c>
      <c r="H141" s="13"/>
    </row>
    <row r="142" spans="1:8" s="10" customFormat="1" ht="11.25" customHeight="1" x14ac:dyDescent="0.35">
      <c r="A142" s="10" t="s">
        <v>501</v>
      </c>
      <c r="B142" s="10" t="s">
        <v>500</v>
      </c>
      <c r="C142" s="10" t="s">
        <v>561</v>
      </c>
      <c r="D142" s="12" t="s">
        <v>563</v>
      </c>
      <c r="E142" s="10" t="s">
        <v>562</v>
      </c>
      <c r="F142" s="10" t="s">
        <v>559</v>
      </c>
      <c r="H142" s="13"/>
    </row>
    <row r="143" spans="1:8" s="10" customFormat="1" ht="11.25" customHeight="1" x14ac:dyDescent="0.35">
      <c r="A143" s="10" t="s">
        <v>494</v>
      </c>
      <c r="B143" s="10" t="s">
        <v>493</v>
      </c>
      <c r="C143" s="10" t="s">
        <v>561</v>
      </c>
      <c r="D143" s="12" t="s">
        <v>563</v>
      </c>
      <c r="E143" s="10" t="s">
        <v>562</v>
      </c>
      <c r="F143" s="10" t="s">
        <v>559</v>
      </c>
      <c r="H143" s="13"/>
    </row>
    <row r="144" spans="1:8" s="10" customFormat="1" ht="11.25" customHeight="1" x14ac:dyDescent="0.35">
      <c r="A144" s="10" t="s">
        <v>218</v>
      </c>
      <c r="B144" s="10" t="s">
        <v>217</v>
      </c>
      <c r="C144" s="10" t="s">
        <v>565</v>
      </c>
      <c r="D144" s="12" t="s">
        <v>564</v>
      </c>
      <c r="E144" s="10" t="s">
        <v>554</v>
      </c>
      <c r="F144" s="10" t="s">
        <v>555</v>
      </c>
      <c r="H144" s="13"/>
    </row>
    <row r="145" spans="1:8" s="10" customFormat="1" ht="11.25" customHeight="1" x14ac:dyDescent="0.35">
      <c r="A145" s="10" t="s">
        <v>134</v>
      </c>
      <c r="B145" s="10" t="s">
        <v>133</v>
      </c>
      <c r="C145" s="10" t="s">
        <v>34</v>
      </c>
      <c r="D145" s="12" t="s">
        <v>553</v>
      </c>
      <c r="E145" s="10" t="s">
        <v>554</v>
      </c>
      <c r="F145" s="10" t="s">
        <v>555</v>
      </c>
      <c r="H145" s="13"/>
    </row>
    <row r="146" spans="1:8" s="10" customFormat="1" ht="11.25" customHeight="1" x14ac:dyDescent="0.35">
      <c r="A146" s="10" t="s">
        <v>136</v>
      </c>
      <c r="B146" s="10" t="s">
        <v>135</v>
      </c>
      <c r="C146" s="10" t="s">
        <v>34</v>
      </c>
      <c r="D146" s="12" t="s">
        <v>564</v>
      </c>
      <c r="E146" s="10" t="s">
        <v>570</v>
      </c>
      <c r="F146" s="10" t="s">
        <v>559</v>
      </c>
      <c r="H146" s="13"/>
    </row>
    <row r="147" spans="1:8" s="10" customFormat="1" ht="11.25" customHeight="1" x14ac:dyDescent="0.35">
      <c r="A147" s="10" t="s">
        <v>453</v>
      </c>
      <c r="B147" s="10" t="s">
        <v>452</v>
      </c>
      <c r="C147" s="10" t="s">
        <v>556</v>
      </c>
      <c r="D147" s="12" t="s">
        <v>557</v>
      </c>
      <c r="E147" s="10" t="s">
        <v>558</v>
      </c>
      <c r="F147" s="10" t="s">
        <v>559</v>
      </c>
      <c r="H147" s="13"/>
    </row>
    <row r="148" spans="1:8" s="10" customFormat="1" ht="11.25" customHeight="1" x14ac:dyDescent="0.35">
      <c r="A148" s="10" t="s">
        <v>520</v>
      </c>
      <c r="B148" s="10" t="s">
        <v>519</v>
      </c>
      <c r="C148" s="10" t="s">
        <v>561</v>
      </c>
      <c r="D148" s="12" t="s">
        <v>563</v>
      </c>
      <c r="E148" s="10" t="s">
        <v>562</v>
      </c>
      <c r="F148" s="10" t="s">
        <v>559</v>
      </c>
      <c r="H148" s="13"/>
    </row>
    <row r="149" spans="1:8" s="10" customFormat="1" ht="11.25" customHeight="1" x14ac:dyDescent="0.35">
      <c r="A149" s="10" t="s">
        <v>424</v>
      </c>
      <c r="B149" s="10" t="s">
        <v>423</v>
      </c>
      <c r="C149" s="10" t="s">
        <v>556</v>
      </c>
      <c r="D149" s="12" t="s">
        <v>563</v>
      </c>
      <c r="E149" s="10" t="s">
        <v>562</v>
      </c>
      <c r="F149" s="10" t="s">
        <v>559</v>
      </c>
      <c r="H149" s="13"/>
    </row>
    <row r="150" spans="1:8" s="10" customFormat="1" ht="11.25" customHeight="1" x14ac:dyDescent="0.35">
      <c r="A150" s="10" t="s">
        <v>359</v>
      </c>
      <c r="B150" s="10" t="s">
        <v>358</v>
      </c>
      <c r="C150" s="10" t="s">
        <v>560</v>
      </c>
      <c r="D150" s="12" t="s">
        <v>563</v>
      </c>
      <c r="E150" s="10" t="s">
        <v>562</v>
      </c>
      <c r="F150" s="10" t="s">
        <v>559</v>
      </c>
      <c r="H150" s="13"/>
    </row>
    <row r="151" spans="1:8" s="10" customFormat="1" ht="11.25" customHeight="1" x14ac:dyDescent="0.35">
      <c r="A151" s="10" t="s">
        <v>334</v>
      </c>
      <c r="B151" s="10" t="s">
        <v>333</v>
      </c>
      <c r="C151" s="10" t="s">
        <v>552</v>
      </c>
      <c r="D151" s="12" t="s">
        <v>564</v>
      </c>
      <c r="E151" s="10" t="s">
        <v>570</v>
      </c>
      <c r="F151" s="10" t="s">
        <v>559</v>
      </c>
      <c r="G151" s="13"/>
      <c r="H151" s="13"/>
    </row>
    <row r="152" spans="1:8" s="10" customFormat="1" ht="11.25" customHeight="1" x14ac:dyDescent="0.35">
      <c r="A152" s="10" t="s">
        <v>522</v>
      </c>
      <c r="B152" s="10" t="s">
        <v>521</v>
      </c>
      <c r="C152" s="10" t="s">
        <v>561</v>
      </c>
      <c r="D152" s="12" t="s">
        <v>563</v>
      </c>
      <c r="E152" s="10" t="s">
        <v>558</v>
      </c>
      <c r="F152" s="10" t="s">
        <v>559</v>
      </c>
      <c r="G152" s="13"/>
      <c r="H152" s="13"/>
    </row>
    <row r="153" spans="1:8" s="10" customFormat="1" ht="11.25" customHeight="1" x14ac:dyDescent="0.35">
      <c r="A153" s="10" t="s">
        <v>220</v>
      </c>
      <c r="B153" s="10" t="s">
        <v>219</v>
      </c>
      <c r="C153" s="10" t="s">
        <v>565</v>
      </c>
      <c r="D153" s="12" t="s">
        <v>563</v>
      </c>
      <c r="E153" s="10" t="s">
        <v>558</v>
      </c>
      <c r="F153" s="10" t="s">
        <v>559</v>
      </c>
      <c r="G153" s="13"/>
      <c r="H153" s="13"/>
    </row>
    <row r="154" spans="1:8" s="10" customFormat="1" ht="11.25" customHeight="1" x14ac:dyDescent="0.35">
      <c r="A154" s="10" t="s">
        <v>503</v>
      </c>
      <c r="B154" s="10" t="s">
        <v>502</v>
      </c>
      <c r="C154" s="10" t="s">
        <v>561</v>
      </c>
      <c r="D154" s="12" t="s">
        <v>564</v>
      </c>
      <c r="E154" s="10" t="s">
        <v>570</v>
      </c>
      <c r="F154" s="10" t="s">
        <v>559</v>
      </c>
      <c r="G154" s="13"/>
      <c r="H154" s="13"/>
    </row>
    <row r="155" spans="1:8" s="10" customFormat="1" ht="11.25" customHeight="1" x14ac:dyDescent="0.35">
      <c r="A155" s="10" t="s">
        <v>243</v>
      </c>
      <c r="B155" s="10" t="s">
        <v>242</v>
      </c>
      <c r="C155" s="10" t="s">
        <v>565</v>
      </c>
      <c r="D155" s="12" t="s">
        <v>557</v>
      </c>
      <c r="E155" s="10" t="s">
        <v>558</v>
      </c>
      <c r="F155" s="10" t="s">
        <v>559</v>
      </c>
      <c r="G155" s="13"/>
      <c r="H155" s="13"/>
    </row>
    <row r="156" spans="1:8" s="10" customFormat="1" ht="11.25" customHeight="1" x14ac:dyDescent="0.35">
      <c r="A156" s="10" t="s">
        <v>245</v>
      </c>
      <c r="B156" s="10" t="s">
        <v>244</v>
      </c>
      <c r="C156" s="10" t="s">
        <v>565</v>
      </c>
      <c r="D156" s="12" t="s">
        <v>557</v>
      </c>
      <c r="E156" s="10" t="s">
        <v>558</v>
      </c>
      <c r="F156" s="10" t="s">
        <v>559</v>
      </c>
      <c r="G156" s="13"/>
      <c r="H156" s="13"/>
    </row>
    <row r="157" spans="1:8" s="10" customFormat="1" ht="11.25" customHeight="1" x14ac:dyDescent="0.35">
      <c r="A157" s="10" t="s">
        <v>309</v>
      </c>
      <c r="B157" s="10" t="s">
        <v>308</v>
      </c>
      <c r="C157" s="10" t="s">
        <v>561</v>
      </c>
      <c r="D157" s="12" t="s">
        <v>564</v>
      </c>
      <c r="E157" s="10" t="s">
        <v>558</v>
      </c>
      <c r="F157" s="10" t="s">
        <v>559</v>
      </c>
      <c r="G157" s="13"/>
      <c r="H157" s="13"/>
    </row>
    <row r="158" spans="1:8" s="10" customFormat="1" ht="11.25" customHeight="1" x14ac:dyDescent="0.35">
      <c r="A158" s="10" t="s">
        <v>385</v>
      </c>
      <c r="B158" s="10" t="s">
        <v>384</v>
      </c>
      <c r="C158" s="10" t="s">
        <v>556</v>
      </c>
      <c r="D158" s="12" t="s">
        <v>563</v>
      </c>
      <c r="E158" s="10" t="s">
        <v>558</v>
      </c>
      <c r="F158" s="10" t="s">
        <v>559</v>
      </c>
      <c r="G158" s="13"/>
      <c r="H158" s="13"/>
    </row>
    <row r="159" spans="1:8" s="10" customFormat="1" ht="11.25" customHeight="1" x14ac:dyDescent="0.35">
      <c r="A159" s="10" t="s">
        <v>455</v>
      </c>
      <c r="B159" s="10" t="s">
        <v>454</v>
      </c>
      <c r="C159" s="10" t="s">
        <v>556</v>
      </c>
      <c r="D159" s="12" t="s">
        <v>563</v>
      </c>
      <c r="E159" s="10" t="s">
        <v>562</v>
      </c>
      <c r="F159" s="10" t="s">
        <v>566</v>
      </c>
      <c r="G159" s="13"/>
      <c r="H159" s="13"/>
    </row>
    <row r="160" spans="1:8" s="10" customFormat="1" ht="11.25" customHeight="1" x14ac:dyDescent="0.35">
      <c r="A160" s="10" t="s">
        <v>185</v>
      </c>
      <c r="B160" s="10" t="s">
        <v>184</v>
      </c>
      <c r="C160" s="10" t="s">
        <v>565</v>
      </c>
      <c r="D160" s="12" t="s">
        <v>563</v>
      </c>
      <c r="E160" s="10" t="s">
        <v>562</v>
      </c>
      <c r="F160" s="10" t="s">
        <v>559</v>
      </c>
      <c r="G160" s="13"/>
      <c r="H160" s="13"/>
    </row>
    <row r="161" spans="1:8" s="10" customFormat="1" ht="11.25" customHeight="1" x14ac:dyDescent="0.35">
      <c r="A161" s="10" t="s">
        <v>361</v>
      </c>
      <c r="B161" s="10" t="s">
        <v>360</v>
      </c>
      <c r="C161" s="10" t="s">
        <v>560</v>
      </c>
      <c r="D161" s="12" t="s">
        <v>563</v>
      </c>
      <c r="E161" s="10" t="s">
        <v>562</v>
      </c>
      <c r="F161" s="10" t="s">
        <v>559</v>
      </c>
      <c r="G161" s="13"/>
      <c r="H161" s="13"/>
    </row>
    <row r="162" spans="1:8" s="10" customFormat="1" ht="11.25" customHeight="1" x14ac:dyDescent="0.35">
      <c r="A162" s="10" t="s">
        <v>389</v>
      </c>
      <c r="B162" s="10" t="s">
        <v>388</v>
      </c>
      <c r="C162" s="10" t="s">
        <v>556</v>
      </c>
      <c r="D162" s="12" t="s">
        <v>557</v>
      </c>
      <c r="E162" s="10" t="s">
        <v>558</v>
      </c>
      <c r="F162" s="10" t="s">
        <v>559</v>
      </c>
      <c r="G162" s="13"/>
      <c r="H162" s="13"/>
    </row>
    <row r="163" spans="1:8" s="10" customFormat="1" ht="11.25" customHeight="1" x14ac:dyDescent="0.35">
      <c r="A163" s="10" t="s">
        <v>391</v>
      </c>
      <c r="B163" s="10" t="s">
        <v>390</v>
      </c>
      <c r="C163" s="10" t="s">
        <v>556</v>
      </c>
      <c r="D163" s="12" t="s">
        <v>557</v>
      </c>
      <c r="E163" s="10" t="s">
        <v>558</v>
      </c>
      <c r="F163" s="10" t="s">
        <v>559</v>
      </c>
      <c r="G163" s="13"/>
      <c r="H163" s="13"/>
    </row>
    <row r="164" spans="1:8" s="10" customFormat="1" ht="11.25" customHeight="1" x14ac:dyDescent="0.35">
      <c r="A164" s="10" t="s">
        <v>65</v>
      </c>
      <c r="B164" s="10" t="s">
        <v>64</v>
      </c>
      <c r="C164" s="10" t="s">
        <v>34</v>
      </c>
      <c r="D164" s="12" t="s">
        <v>553</v>
      </c>
      <c r="E164" s="10" t="s">
        <v>554</v>
      </c>
      <c r="F164" s="10" t="s">
        <v>555</v>
      </c>
      <c r="G164" s="13"/>
      <c r="H164" s="13"/>
    </row>
    <row r="165" spans="1:8" s="10" customFormat="1" ht="11.25" customHeight="1" x14ac:dyDescent="0.35">
      <c r="A165" s="10" t="s">
        <v>537</v>
      </c>
      <c r="B165" s="10" t="s">
        <v>536</v>
      </c>
      <c r="C165" s="10" t="s">
        <v>561</v>
      </c>
      <c r="D165" s="12" t="s">
        <v>557</v>
      </c>
      <c r="E165" s="10" t="s">
        <v>554</v>
      </c>
      <c r="F165" s="10" t="s">
        <v>559</v>
      </c>
      <c r="G165" s="13"/>
      <c r="H165" s="13"/>
    </row>
    <row r="166" spans="1:8" s="10" customFormat="1" ht="11.25" customHeight="1" x14ac:dyDescent="0.35">
      <c r="A166" s="10" t="s">
        <v>457</v>
      </c>
      <c r="B166" s="10" t="s">
        <v>456</v>
      </c>
      <c r="C166" s="10" t="s">
        <v>556</v>
      </c>
      <c r="D166" s="12" t="s">
        <v>563</v>
      </c>
      <c r="E166" s="10" t="s">
        <v>562</v>
      </c>
      <c r="F166" s="10" t="s">
        <v>559</v>
      </c>
      <c r="G166" s="13"/>
      <c r="H166" s="13"/>
    </row>
    <row r="167" spans="1:8" s="10" customFormat="1" ht="11.25" customHeight="1" x14ac:dyDescent="0.35">
      <c r="A167" s="10" t="s">
        <v>98</v>
      </c>
      <c r="B167" s="10" t="s">
        <v>589</v>
      </c>
      <c r="C167" s="10" t="s">
        <v>34</v>
      </c>
      <c r="D167" s="12" t="s">
        <v>564</v>
      </c>
      <c r="E167" s="10" t="s">
        <v>554</v>
      </c>
      <c r="F167" s="10" t="s">
        <v>555</v>
      </c>
      <c r="G167" s="13"/>
      <c r="H167" s="13"/>
    </row>
    <row r="168" spans="1:8" s="10" customFormat="1" ht="11.25" customHeight="1" x14ac:dyDescent="0.35">
      <c r="A168" s="10" t="s">
        <v>363</v>
      </c>
      <c r="B168" s="10" t="s">
        <v>362</v>
      </c>
      <c r="C168" s="10" t="s">
        <v>560</v>
      </c>
      <c r="D168" s="12" t="s">
        <v>563</v>
      </c>
      <c r="E168" s="10" t="s">
        <v>562</v>
      </c>
      <c r="F168" s="10" t="s">
        <v>559</v>
      </c>
      <c r="G168" s="13"/>
      <c r="H168" s="13"/>
    </row>
    <row r="169" spans="1:8" s="10" customFormat="1" ht="11.25" customHeight="1" x14ac:dyDescent="0.35">
      <c r="A169" s="14" t="s">
        <v>140</v>
      </c>
      <c r="B169" s="10" t="s">
        <v>139</v>
      </c>
      <c r="C169" s="10" t="s">
        <v>34</v>
      </c>
      <c r="D169" s="15" t="s">
        <v>564</v>
      </c>
      <c r="E169" s="10" t="s">
        <v>554</v>
      </c>
      <c r="F169" s="10" t="s">
        <v>555</v>
      </c>
      <c r="G169" s="13"/>
      <c r="H169" s="13"/>
    </row>
    <row r="170" spans="1:8" s="10" customFormat="1" ht="11.25" customHeight="1" x14ac:dyDescent="0.35">
      <c r="A170" s="10" t="s">
        <v>459</v>
      </c>
      <c r="B170" s="10" t="s">
        <v>458</v>
      </c>
      <c r="C170" s="10" t="s">
        <v>556</v>
      </c>
      <c r="D170" s="12" t="s">
        <v>557</v>
      </c>
      <c r="E170" s="10" t="s">
        <v>558</v>
      </c>
      <c r="F170" s="10" t="s">
        <v>559</v>
      </c>
      <c r="G170" s="13"/>
      <c r="H170" s="13"/>
    </row>
    <row r="171" spans="1:8" s="10" customFormat="1" ht="11.25" customHeight="1" x14ac:dyDescent="0.35">
      <c r="A171" s="10" t="s">
        <v>67</v>
      </c>
      <c r="B171" s="10" t="s">
        <v>66</v>
      </c>
      <c r="C171" s="10" t="s">
        <v>34</v>
      </c>
      <c r="D171" s="12" t="s">
        <v>563</v>
      </c>
      <c r="E171" s="10" t="s">
        <v>558</v>
      </c>
      <c r="F171" s="10" t="s">
        <v>559</v>
      </c>
      <c r="G171" s="13"/>
      <c r="H171" s="13"/>
    </row>
    <row r="172" spans="1:8" s="10" customFormat="1" ht="11.25" customHeight="1" x14ac:dyDescent="0.35">
      <c r="A172" s="10" t="s">
        <v>142</v>
      </c>
      <c r="B172" s="10" t="s">
        <v>141</v>
      </c>
      <c r="C172" s="10" t="s">
        <v>34</v>
      </c>
      <c r="D172" s="12" t="s">
        <v>553</v>
      </c>
      <c r="E172" s="10" t="s">
        <v>554</v>
      </c>
      <c r="F172" s="10" t="s">
        <v>555</v>
      </c>
      <c r="G172" s="13"/>
      <c r="H172" s="13"/>
    </row>
    <row r="173" spans="1:8" s="10" customFormat="1" ht="11.25" customHeight="1" x14ac:dyDescent="0.35">
      <c r="A173" s="10" t="s">
        <v>311</v>
      </c>
      <c r="B173" s="10" t="s">
        <v>310</v>
      </c>
      <c r="C173" s="10" t="s">
        <v>561</v>
      </c>
      <c r="D173" s="12" t="s">
        <v>563</v>
      </c>
      <c r="E173" s="10" t="s">
        <v>562</v>
      </c>
      <c r="F173" s="10" t="s">
        <v>559</v>
      </c>
      <c r="G173" s="13"/>
      <c r="H173" s="13"/>
    </row>
    <row r="174" spans="1:8" s="10" customFormat="1" ht="11.25" customHeight="1" x14ac:dyDescent="0.35">
      <c r="A174" s="10" t="s">
        <v>197</v>
      </c>
      <c r="B174" s="10" t="s">
        <v>196</v>
      </c>
      <c r="C174" s="10" t="s">
        <v>565</v>
      </c>
      <c r="D174" s="12" t="s">
        <v>563</v>
      </c>
      <c r="E174" s="10" t="s">
        <v>562</v>
      </c>
      <c r="G174" s="13"/>
      <c r="H174" s="13"/>
    </row>
    <row r="175" spans="1:8" s="10" customFormat="1" ht="11.25" customHeight="1" x14ac:dyDescent="0.35">
      <c r="A175" s="10" t="s">
        <v>393</v>
      </c>
      <c r="B175" s="10" t="s">
        <v>590</v>
      </c>
      <c r="C175" s="10" t="s">
        <v>556</v>
      </c>
      <c r="D175" s="12" t="s">
        <v>563</v>
      </c>
      <c r="E175" s="10" t="s">
        <v>562</v>
      </c>
      <c r="F175" s="10" t="s">
        <v>566</v>
      </c>
      <c r="G175" s="13"/>
      <c r="H175" s="13"/>
    </row>
    <row r="176" spans="1:8" s="10" customFormat="1" ht="11.25" customHeight="1" x14ac:dyDescent="0.35">
      <c r="A176" s="10" t="s">
        <v>461</v>
      </c>
      <c r="B176" s="10" t="s">
        <v>460</v>
      </c>
      <c r="C176" s="10" t="s">
        <v>556</v>
      </c>
      <c r="D176" s="12" t="s">
        <v>563</v>
      </c>
      <c r="E176" s="10" t="s">
        <v>562</v>
      </c>
      <c r="F176" s="10" t="s">
        <v>566</v>
      </c>
      <c r="G176" s="13"/>
      <c r="H176" s="13"/>
    </row>
    <row r="177" spans="1:8" s="10" customFormat="1" ht="11.25" customHeight="1" x14ac:dyDescent="0.35">
      <c r="A177" s="10" t="s">
        <v>505</v>
      </c>
      <c r="B177" s="10" t="s">
        <v>504</v>
      </c>
      <c r="C177" s="10" t="s">
        <v>561</v>
      </c>
      <c r="D177" s="12" t="s">
        <v>564</v>
      </c>
      <c r="E177" s="10" t="s">
        <v>554</v>
      </c>
      <c r="F177" s="10" t="s">
        <v>559</v>
      </c>
      <c r="G177" s="13"/>
      <c r="H177" s="13"/>
    </row>
    <row r="178" spans="1:8" s="10" customFormat="1" ht="11.25" customHeight="1" x14ac:dyDescent="0.35">
      <c r="A178" s="10" t="s">
        <v>69</v>
      </c>
      <c r="B178" s="10" t="s">
        <v>68</v>
      </c>
      <c r="C178" s="10" t="s">
        <v>34</v>
      </c>
      <c r="D178" s="12" t="s">
        <v>553</v>
      </c>
      <c r="E178" s="10" t="s">
        <v>554</v>
      </c>
      <c r="F178" s="10" t="s">
        <v>555</v>
      </c>
      <c r="G178" s="13"/>
      <c r="H178" s="13"/>
    </row>
    <row r="179" spans="1:8" s="10" customFormat="1" ht="11.25" customHeight="1" x14ac:dyDescent="0.35">
      <c r="A179" s="10" t="s">
        <v>109</v>
      </c>
      <c r="B179" s="10" t="s">
        <v>108</v>
      </c>
      <c r="C179" s="10" t="s">
        <v>34</v>
      </c>
      <c r="D179" s="12" t="s">
        <v>557</v>
      </c>
      <c r="E179" s="10" t="s">
        <v>558</v>
      </c>
      <c r="F179" s="10" t="s">
        <v>559</v>
      </c>
      <c r="G179" s="13"/>
      <c r="H179" s="13"/>
    </row>
    <row r="180" spans="1:8" s="10" customFormat="1" ht="11.25" customHeight="1" x14ac:dyDescent="0.35">
      <c r="A180" s="10" t="s">
        <v>71</v>
      </c>
      <c r="B180" s="10" t="s">
        <v>70</v>
      </c>
      <c r="C180" s="10" t="s">
        <v>34</v>
      </c>
      <c r="D180" s="12" t="s">
        <v>553</v>
      </c>
      <c r="E180" s="10" t="s">
        <v>554</v>
      </c>
      <c r="G180" s="13"/>
      <c r="H180" s="13"/>
    </row>
    <row r="181" spans="1:8" s="10" customFormat="1" ht="11.25" customHeight="1" x14ac:dyDescent="0.35">
      <c r="A181" s="10" t="s">
        <v>463</v>
      </c>
      <c r="B181" s="10" t="s">
        <v>462</v>
      </c>
      <c r="C181" s="10" t="s">
        <v>556</v>
      </c>
      <c r="D181" s="12" t="s">
        <v>563</v>
      </c>
      <c r="E181" s="10" t="s">
        <v>562</v>
      </c>
      <c r="F181" s="10" t="s">
        <v>566</v>
      </c>
      <c r="G181" s="13"/>
      <c r="H181" s="13"/>
    </row>
    <row r="182" spans="1:8" s="10" customFormat="1" ht="11.25" customHeight="1" x14ac:dyDescent="0.35">
      <c r="A182" s="14" t="s">
        <v>336</v>
      </c>
      <c r="B182" s="10" t="s">
        <v>335</v>
      </c>
      <c r="C182" s="10" t="s">
        <v>552</v>
      </c>
      <c r="D182" s="15" t="s">
        <v>557</v>
      </c>
      <c r="E182" s="10" t="s">
        <v>558</v>
      </c>
      <c r="F182" s="10" t="s">
        <v>559</v>
      </c>
      <c r="G182" s="13"/>
      <c r="H182" s="13"/>
    </row>
    <row r="183" spans="1:8" s="10" customFormat="1" ht="11.25" customHeight="1" x14ac:dyDescent="0.35">
      <c r="A183" s="10" t="s">
        <v>189</v>
      </c>
      <c r="B183" s="10" t="s">
        <v>591</v>
      </c>
      <c r="C183" s="10" t="s">
        <v>565</v>
      </c>
      <c r="D183" s="12" t="s">
        <v>563</v>
      </c>
      <c r="E183" s="10" t="s">
        <v>558</v>
      </c>
      <c r="F183" s="10" t="s">
        <v>559</v>
      </c>
      <c r="G183" s="13"/>
      <c r="H183" s="13"/>
    </row>
    <row r="184" spans="1:8" s="10" customFormat="1" ht="11.25" customHeight="1" x14ac:dyDescent="0.35">
      <c r="A184" s="10" t="s">
        <v>191</v>
      </c>
      <c r="B184" s="10" t="s">
        <v>592</v>
      </c>
      <c r="C184" s="10" t="s">
        <v>565</v>
      </c>
      <c r="D184" s="12" t="s">
        <v>557</v>
      </c>
      <c r="E184" s="10" t="s">
        <v>570</v>
      </c>
      <c r="F184" s="10" t="s">
        <v>559</v>
      </c>
      <c r="G184" s="13"/>
      <c r="H184" s="13"/>
    </row>
    <row r="185" spans="1:8" s="13" customFormat="1" ht="11.25" customHeight="1" x14ac:dyDescent="0.35">
      <c r="A185" s="10" t="s">
        <v>193</v>
      </c>
      <c r="B185" s="10" t="s">
        <v>593</v>
      </c>
      <c r="C185" s="10" t="s">
        <v>565</v>
      </c>
      <c r="D185" s="12" t="s">
        <v>563</v>
      </c>
      <c r="E185" s="10" t="s">
        <v>562</v>
      </c>
      <c r="F185" s="10"/>
    </row>
    <row r="186" spans="1:8" s="10" customFormat="1" ht="11.25" customHeight="1" x14ac:dyDescent="0.35">
      <c r="A186" s="10" t="s">
        <v>195</v>
      </c>
      <c r="B186" s="10" t="s">
        <v>594</v>
      </c>
      <c r="C186" s="10" t="s">
        <v>565</v>
      </c>
      <c r="D186" s="12" t="s">
        <v>557</v>
      </c>
      <c r="E186" s="10" t="s">
        <v>570</v>
      </c>
      <c r="F186" s="10" t="s">
        <v>559</v>
      </c>
      <c r="G186" s="13"/>
      <c r="H186" s="13"/>
    </row>
    <row r="187" spans="1:8" s="10" customFormat="1" ht="11.25" customHeight="1" x14ac:dyDescent="0.35">
      <c r="A187" s="10" t="s">
        <v>28</v>
      </c>
      <c r="B187" s="10" t="s">
        <v>27</v>
      </c>
      <c r="C187" s="10" t="s">
        <v>34</v>
      </c>
      <c r="D187" s="12" t="s">
        <v>564</v>
      </c>
      <c r="E187" s="10" t="s">
        <v>554</v>
      </c>
      <c r="F187" s="10" t="s">
        <v>555</v>
      </c>
      <c r="G187" s="13"/>
      <c r="H187" s="13"/>
    </row>
    <row r="188" spans="1:8" s="10" customFormat="1" ht="11.25" customHeight="1" x14ac:dyDescent="0.35">
      <c r="A188" s="10" t="s">
        <v>249</v>
      </c>
      <c r="B188" s="10" t="s">
        <v>248</v>
      </c>
      <c r="C188" s="10" t="s">
        <v>565</v>
      </c>
      <c r="D188" s="12" t="s">
        <v>557</v>
      </c>
      <c r="E188" s="10" t="s">
        <v>558</v>
      </c>
      <c r="F188" s="10" t="s">
        <v>559</v>
      </c>
      <c r="G188" s="13"/>
      <c r="H188" s="13"/>
    </row>
    <row r="189" spans="1:8" s="10" customFormat="1" ht="11.25" customHeight="1" x14ac:dyDescent="0.35">
      <c r="A189" s="10" t="s">
        <v>428</v>
      </c>
      <c r="B189" s="10" t="s">
        <v>427</v>
      </c>
      <c r="C189" s="10" t="s">
        <v>556</v>
      </c>
      <c r="D189" s="12" t="s">
        <v>563</v>
      </c>
      <c r="E189" s="10" t="s">
        <v>562</v>
      </c>
      <c r="F189" s="10" t="s">
        <v>559</v>
      </c>
      <c r="G189" s="13"/>
      <c r="H189" s="13"/>
    </row>
    <row r="190" spans="1:8" s="10" customFormat="1" ht="11.25" customHeight="1" x14ac:dyDescent="0.35">
      <c r="A190" s="10" t="s">
        <v>482</v>
      </c>
      <c r="B190" s="10" t="s">
        <v>481</v>
      </c>
      <c r="C190" s="10" t="s">
        <v>556</v>
      </c>
      <c r="D190" s="12" t="s">
        <v>563</v>
      </c>
      <c r="E190" s="10" t="s">
        <v>562</v>
      </c>
      <c r="F190" s="10" t="s">
        <v>559</v>
      </c>
      <c r="G190" s="13"/>
      <c r="H190" s="13"/>
    </row>
    <row r="191" spans="1:8" s="10" customFormat="1" ht="11.25" customHeight="1" x14ac:dyDescent="0.35">
      <c r="A191" s="10" t="s">
        <v>367</v>
      </c>
      <c r="B191" s="10" t="s">
        <v>366</v>
      </c>
      <c r="C191" s="10" t="s">
        <v>560</v>
      </c>
      <c r="D191" s="12" t="s">
        <v>553</v>
      </c>
      <c r="E191" s="10" t="s">
        <v>554</v>
      </c>
      <c r="F191" s="10" t="s">
        <v>559</v>
      </c>
      <c r="G191" s="13"/>
      <c r="H191" s="13"/>
    </row>
    <row r="192" spans="1:8" s="10" customFormat="1" ht="11.25" customHeight="1" x14ac:dyDescent="0.35">
      <c r="A192" s="10" t="s">
        <v>596</v>
      </c>
      <c r="B192" s="10" t="s">
        <v>595</v>
      </c>
      <c r="C192" s="10" t="s">
        <v>561</v>
      </c>
      <c r="D192" s="12" t="s">
        <v>563</v>
      </c>
      <c r="E192" s="10" t="s">
        <v>562</v>
      </c>
      <c r="G192" s="13"/>
      <c r="H192" s="13"/>
    </row>
    <row r="193" spans="1:8" s="10" customFormat="1" ht="11.25" customHeight="1" x14ac:dyDescent="0.35">
      <c r="A193" s="10" t="s">
        <v>275</v>
      </c>
      <c r="B193" s="10" t="s">
        <v>274</v>
      </c>
      <c r="C193" s="10" t="s">
        <v>556</v>
      </c>
      <c r="D193" s="12" t="s">
        <v>553</v>
      </c>
      <c r="E193" s="10" t="s">
        <v>554</v>
      </c>
      <c r="F193" s="10" t="s">
        <v>559</v>
      </c>
      <c r="G193" s="13"/>
      <c r="H193" s="13"/>
    </row>
    <row r="194" spans="1:8" s="10" customFormat="1" ht="11.25" customHeight="1" x14ac:dyDescent="0.35">
      <c r="A194" s="10" t="s">
        <v>75</v>
      </c>
      <c r="B194" s="10" t="s">
        <v>597</v>
      </c>
      <c r="C194" s="10" t="s">
        <v>34</v>
      </c>
      <c r="D194" s="12" t="s">
        <v>553</v>
      </c>
      <c r="E194" s="10" t="s">
        <v>554</v>
      </c>
      <c r="F194" s="10" t="s">
        <v>555</v>
      </c>
      <c r="G194" s="13"/>
      <c r="H194" s="13"/>
    </row>
    <row r="195" spans="1:8" s="10" customFormat="1" ht="11.25" customHeight="1" x14ac:dyDescent="0.35">
      <c r="A195" s="10" t="s">
        <v>313</v>
      </c>
      <c r="B195" s="10" t="s">
        <v>312</v>
      </c>
      <c r="C195" s="10" t="s">
        <v>561</v>
      </c>
      <c r="D195" s="12" t="s">
        <v>557</v>
      </c>
      <c r="E195" s="10" t="s">
        <v>558</v>
      </c>
      <c r="F195" s="10" t="s">
        <v>559</v>
      </c>
      <c r="G195" s="13"/>
      <c r="H195" s="13"/>
    </row>
    <row r="196" spans="1:8" s="13" customFormat="1" ht="11.25" customHeight="1" x14ac:dyDescent="0.35">
      <c r="A196" s="10" t="s">
        <v>315</v>
      </c>
      <c r="B196" s="10" t="s">
        <v>314</v>
      </c>
      <c r="C196" s="10" t="s">
        <v>561</v>
      </c>
      <c r="D196" s="12" t="s">
        <v>564</v>
      </c>
      <c r="E196" s="10" t="s">
        <v>570</v>
      </c>
      <c r="F196" s="10"/>
    </row>
    <row r="197" spans="1:8" s="10" customFormat="1" ht="11.25" customHeight="1" x14ac:dyDescent="0.35">
      <c r="A197" s="10" t="s">
        <v>144</v>
      </c>
      <c r="B197" s="10" t="s">
        <v>143</v>
      </c>
      <c r="C197" s="10" t="s">
        <v>34</v>
      </c>
      <c r="D197" s="12" t="s">
        <v>553</v>
      </c>
      <c r="E197" s="10" t="s">
        <v>554</v>
      </c>
      <c r="F197" s="10" t="s">
        <v>555</v>
      </c>
      <c r="G197" s="13"/>
      <c r="H197" s="13"/>
    </row>
    <row r="198" spans="1:8" s="10" customFormat="1" ht="11.25" customHeight="1" x14ac:dyDescent="0.35">
      <c r="A198" s="10" t="s">
        <v>541</v>
      </c>
      <c r="B198" s="10" t="s">
        <v>540</v>
      </c>
      <c r="C198" s="10" t="s">
        <v>561</v>
      </c>
      <c r="D198" s="12" t="s">
        <v>557</v>
      </c>
      <c r="E198" s="10" t="s">
        <v>554</v>
      </c>
      <c r="F198" s="10" t="s">
        <v>559</v>
      </c>
      <c r="G198" s="13"/>
      <c r="H198" s="13"/>
    </row>
    <row r="199" spans="1:8" s="10" customFormat="1" ht="11.25" customHeight="1" x14ac:dyDescent="0.35">
      <c r="A199" s="10" t="s">
        <v>199</v>
      </c>
      <c r="B199" s="10" t="s">
        <v>198</v>
      </c>
      <c r="C199" s="10" t="s">
        <v>565</v>
      </c>
      <c r="D199" s="12" t="s">
        <v>563</v>
      </c>
      <c r="E199" s="10" t="s">
        <v>558</v>
      </c>
      <c r="F199" s="10" t="s">
        <v>559</v>
      </c>
      <c r="G199" s="13"/>
      <c r="H199" s="13"/>
    </row>
    <row r="200" spans="1:8" s="10" customFormat="1" ht="11.25" customHeight="1" x14ac:dyDescent="0.35">
      <c r="A200" s="10" t="s">
        <v>31</v>
      </c>
      <c r="B200" s="10" t="s">
        <v>30</v>
      </c>
      <c r="C200" s="10" t="s">
        <v>560</v>
      </c>
      <c r="D200" s="12" t="s">
        <v>564</v>
      </c>
      <c r="E200" s="10" t="s">
        <v>558</v>
      </c>
      <c r="F200" s="10" t="s">
        <v>559</v>
      </c>
      <c r="G200" s="13"/>
      <c r="H200" s="13"/>
    </row>
    <row r="201" spans="1:8" s="10" customFormat="1" ht="11.25" customHeight="1" x14ac:dyDescent="0.35">
      <c r="A201" s="10" t="s">
        <v>369</v>
      </c>
      <c r="B201" s="10" t="s">
        <v>368</v>
      </c>
      <c r="C201" s="10" t="s">
        <v>556</v>
      </c>
      <c r="D201" s="12" t="s">
        <v>557</v>
      </c>
      <c r="E201" s="10" t="s">
        <v>558</v>
      </c>
      <c r="F201" s="10" t="s">
        <v>559</v>
      </c>
      <c r="G201" s="13"/>
      <c r="H201" s="13"/>
    </row>
    <row r="202" spans="1:8" s="10" customFormat="1" ht="11.25" customHeight="1" x14ac:dyDescent="0.35">
      <c r="A202" s="10" t="s">
        <v>277</v>
      </c>
      <c r="B202" s="10" t="s">
        <v>276</v>
      </c>
      <c r="C202" s="10" t="s">
        <v>556</v>
      </c>
      <c r="D202" s="12" t="s">
        <v>557</v>
      </c>
      <c r="E202" s="10" t="s">
        <v>558</v>
      </c>
      <c r="F202" s="10" t="s">
        <v>559</v>
      </c>
      <c r="G202" s="13"/>
      <c r="H202" s="13"/>
    </row>
    <row r="203" spans="1:8" s="10" customFormat="1" ht="11.25" customHeight="1" x14ac:dyDescent="0.35">
      <c r="A203" s="10" t="s">
        <v>201</v>
      </c>
      <c r="B203" s="10" t="s">
        <v>200</v>
      </c>
      <c r="C203" s="10" t="s">
        <v>565</v>
      </c>
      <c r="D203" s="12" t="s">
        <v>563</v>
      </c>
      <c r="E203" s="10" t="s">
        <v>562</v>
      </c>
      <c r="G203" s="13"/>
      <c r="H203" s="13"/>
    </row>
    <row r="204" spans="1:8" s="10" customFormat="1" ht="11.25" customHeight="1" x14ac:dyDescent="0.35">
      <c r="A204" s="10" t="s">
        <v>543</v>
      </c>
      <c r="B204" s="10" t="s">
        <v>542</v>
      </c>
      <c r="C204" s="10" t="s">
        <v>561</v>
      </c>
      <c r="D204" s="12" t="s">
        <v>557</v>
      </c>
      <c r="E204" s="12" t="s">
        <v>554</v>
      </c>
      <c r="G204" s="13"/>
      <c r="H204" s="13"/>
    </row>
    <row r="205" spans="1:8" s="10" customFormat="1" ht="11.25" customHeight="1" x14ac:dyDescent="0.35">
      <c r="A205" s="10" t="s">
        <v>73</v>
      </c>
      <c r="B205" s="10" t="s">
        <v>72</v>
      </c>
      <c r="C205" s="10" t="s">
        <v>34</v>
      </c>
      <c r="D205" s="12" t="s">
        <v>553</v>
      </c>
      <c r="E205" s="10" t="s">
        <v>554</v>
      </c>
      <c r="F205" s="10" t="s">
        <v>555</v>
      </c>
      <c r="G205" s="13"/>
      <c r="H205" s="13"/>
    </row>
    <row r="206" spans="1:8" s="10" customFormat="1" ht="11.25" customHeight="1" x14ac:dyDescent="0.35">
      <c r="A206" s="10" t="s">
        <v>395</v>
      </c>
      <c r="B206" s="10" t="s">
        <v>394</v>
      </c>
      <c r="C206" s="10" t="s">
        <v>556</v>
      </c>
      <c r="D206" s="12" t="s">
        <v>564</v>
      </c>
      <c r="E206" s="10" t="s">
        <v>558</v>
      </c>
      <c r="F206" s="10" t="s">
        <v>559</v>
      </c>
      <c r="G206" s="13"/>
      <c r="H206" s="13"/>
    </row>
    <row r="207" spans="1:8" s="10" customFormat="1" ht="11.25" customHeight="1" x14ac:dyDescent="0.35">
      <c r="A207" s="10" t="s">
        <v>371</v>
      </c>
      <c r="B207" s="10" t="s">
        <v>370</v>
      </c>
      <c r="C207" s="10" t="s">
        <v>560</v>
      </c>
      <c r="D207" s="12" t="s">
        <v>563</v>
      </c>
      <c r="E207" s="10" t="s">
        <v>562</v>
      </c>
      <c r="F207" s="10" t="s">
        <v>559</v>
      </c>
      <c r="G207" s="13"/>
      <c r="H207" s="13"/>
    </row>
    <row r="208" spans="1:8" s="10" customFormat="1" ht="11.25" customHeight="1" x14ac:dyDescent="0.35">
      <c r="A208" s="10" t="s">
        <v>430</v>
      </c>
      <c r="B208" s="10" t="s">
        <v>598</v>
      </c>
      <c r="C208" s="10" t="s">
        <v>556</v>
      </c>
      <c r="D208" s="12" t="s">
        <v>563</v>
      </c>
      <c r="E208" s="10" t="s">
        <v>562</v>
      </c>
      <c r="F208" s="10" t="s">
        <v>559</v>
      </c>
      <c r="G208" s="13"/>
      <c r="H208" s="13"/>
    </row>
    <row r="209" spans="1:9" s="10" customFormat="1" ht="11.25" customHeight="1" x14ac:dyDescent="0.35">
      <c r="A209" s="10" t="s">
        <v>265</v>
      </c>
      <c r="B209" s="10" t="s">
        <v>599</v>
      </c>
      <c r="C209" s="10" t="s">
        <v>568</v>
      </c>
      <c r="D209" s="12" t="s">
        <v>563</v>
      </c>
      <c r="E209" s="10" t="s">
        <v>562</v>
      </c>
      <c r="F209" s="10" t="s">
        <v>559</v>
      </c>
      <c r="G209" s="13"/>
      <c r="H209" s="13"/>
    </row>
    <row r="210" spans="1:9" s="10" customFormat="1" ht="11.25" customHeight="1" x14ac:dyDescent="0.35">
      <c r="A210" s="10" t="s">
        <v>251</v>
      </c>
      <c r="B210" s="10" t="s">
        <v>250</v>
      </c>
      <c r="C210" s="10" t="s">
        <v>565</v>
      </c>
      <c r="D210" s="12" t="s">
        <v>563</v>
      </c>
      <c r="E210" s="10" t="s">
        <v>558</v>
      </c>
      <c r="F210" s="10" t="s">
        <v>559</v>
      </c>
      <c r="G210" s="13"/>
      <c r="H210" s="13"/>
    </row>
    <row r="211" spans="1:9" s="10" customFormat="1" ht="11.25" customHeight="1" x14ac:dyDescent="0.35">
      <c r="A211" s="10" t="s">
        <v>279</v>
      </c>
      <c r="B211" s="10" t="s">
        <v>278</v>
      </c>
      <c r="C211" s="10" t="s">
        <v>556</v>
      </c>
      <c r="D211" s="12" t="s">
        <v>564</v>
      </c>
      <c r="E211" s="10" t="s">
        <v>570</v>
      </c>
      <c r="F211" s="10" t="s">
        <v>559</v>
      </c>
      <c r="G211" s="13"/>
      <c r="H211" s="13"/>
    </row>
    <row r="212" spans="1:9" s="10" customFormat="1" ht="11.25" customHeight="1" x14ac:dyDescent="0.35">
      <c r="A212" s="10" t="s">
        <v>507</v>
      </c>
      <c r="B212" s="10" t="s">
        <v>506</v>
      </c>
      <c r="C212" s="10" t="s">
        <v>561</v>
      </c>
      <c r="D212" s="12" t="s">
        <v>564</v>
      </c>
      <c r="E212" s="10" t="s">
        <v>554</v>
      </c>
      <c r="F212" s="10" t="s">
        <v>559</v>
      </c>
      <c r="G212" s="13"/>
      <c r="H212" s="13"/>
    </row>
    <row r="213" spans="1:9" s="10" customFormat="1" ht="11.25" customHeight="1" x14ac:dyDescent="0.35">
      <c r="A213" s="10" t="s">
        <v>253</v>
      </c>
      <c r="B213" s="10" t="s">
        <v>600</v>
      </c>
      <c r="C213" s="10" t="s">
        <v>565</v>
      </c>
      <c r="D213" s="12" t="s">
        <v>557</v>
      </c>
      <c r="E213" s="10" t="s">
        <v>558</v>
      </c>
      <c r="F213" s="10" t="s">
        <v>559</v>
      </c>
      <c r="G213" s="13"/>
      <c r="H213" s="13"/>
    </row>
    <row r="214" spans="1:9" s="10" customFormat="1" ht="11.25" customHeight="1" x14ac:dyDescent="0.35">
      <c r="A214" s="10" t="s">
        <v>317</v>
      </c>
      <c r="B214" s="10" t="s">
        <v>601</v>
      </c>
      <c r="C214" s="10" t="s">
        <v>561</v>
      </c>
      <c r="D214" s="12" t="s">
        <v>564</v>
      </c>
      <c r="E214" s="10" t="s">
        <v>558</v>
      </c>
      <c r="G214" s="13"/>
      <c r="H214" s="13"/>
    </row>
    <row r="215" spans="1:9" s="10" customFormat="1" ht="11.25" customHeight="1" x14ac:dyDescent="0.35">
      <c r="A215" s="10" t="s">
        <v>203</v>
      </c>
      <c r="B215" s="10" t="s">
        <v>602</v>
      </c>
      <c r="C215" s="10" t="s">
        <v>565</v>
      </c>
      <c r="D215" s="12" t="s">
        <v>563</v>
      </c>
      <c r="E215" s="10" t="s">
        <v>562</v>
      </c>
      <c r="F215" s="10" t="s">
        <v>559</v>
      </c>
      <c r="G215" s="13"/>
      <c r="H215" s="13"/>
    </row>
    <row r="216" spans="1:9" s="10" customFormat="1" ht="11.25" customHeight="1" x14ac:dyDescent="0.35">
      <c r="A216" s="10" t="s">
        <v>365</v>
      </c>
      <c r="B216" s="10" t="s">
        <v>603</v>
      </c>
      <c r="C216" s="10" t="s">
        <v>560</v>
      </c>
      <c r="D216" s="12" t="s">
        <v>564</v>
      </c>
      <c r="E216" s="10" t="s">
        <v>562</v>
      </c>
      <c r="F216" s="10" t="s">
        <v>559</v>
      </c>
      <c r="G216" s="13"/>
      <c r="H216" s="13"/>
    </row>
    <row r="217" spans="1:9" s="10" customFormat="1" ht="11.25" customHeight="1" x14ac:dyDescent="0.35">
      <c r="A217" s="10" t="s">
        <v>373</v>
      </c>
      <c r="B217" s="10" t="s">
        <v>604</v>
      </c>
      <c r="C217" s="10" t="s">
        <v>560</v>
      </c>
      <c r="D217" s="12" t="s">
        <v>553</v>
      </c>
      <c r="E217" s="10" t="s">
        <v>554</v>
      </c>
      <c r="G217" s="13"/>
      <c r="H217" s="13"/>
    </row>
    <row r="218" spans="1:9" s="10" customFormat="1" ht="11.25" customHeight="1" x14ac:dyDescent="0.35">
      <c r="A218" s="10" t="s">
        <v>77</v>
      </c>
      <c r="B218" s="10" t="s">
        <v>76</v>
      </c>
      <c r="C218" s="10" t="s">
        <v>34</v>
      </c>
      <c r="D218" s="12" t="s">
        <v>564</v>
      </c>
      <c r="E218" s="10" t="s">
        <v>554</v>
      </c>
      <c r="F218" s="10" t="s">
        <v>555</v>
      </c>
      <c r="G218" s="13"/>
      <c r="H218" s="13"/>
    </row>
    <row r="219" spans="1:9" s="10" customFormat="1" ht="11.25" customHeight="1" x14ac:dyDescent="0.35">
      <c r="A219" s="14" t="s">
        <v>79</v>
      </c>
      <c r="B219" s="10" t="s">
        <v>78</v>
      </c>
      <c r="C219" s="10" t="s">
        <v>34</v>
      </c>
      <c r="D219" s="15" t="s">
        <v>564</v>
      </c>
      <c r="E219" s="10" t="s">
        <v>570</v>
      </c>
      <c r="F219" s="10" t="s">
        <v>559</v>
      </c>
      <c r="G219" s="13"/>
      <c r="H219" s="13"/>
    </row>
    <row r="220" spans="1:9" s="10" customFormat="1" ht="3" customHeight="1" x14ac:dyDescent="0.35">
      <c r="D220" s="12"/>
      <c r="E220" s="11"/>
      <c r="F220" s="11"/>
      <c r="G220" s="13"/>
      <c r="H220" s="13"/>
    </row>
    <row r="221" spans="1:9" s="13" customFormat="1" ht="7.5" customHeight="1" x14ac:dyDescent="0.25">
      <c r="A221" s="10"/>
      <c r="B221" s="10"/>
      <c r="C221" s="10"/>
      <c r="D221" s="12"/>
      <c r="E221" s="11"/>
      <c r="F221" s="11"/>
      <c r="H221" s="16"/>
      <c r="I221" s="16"/>
    </row>
    <row r="222" spans="1:9" s="13" customFormat="1" ht="10" customHeight="1" x14ac:dyDescent="0.25">
      <c r="A222" s="10" t="s">
        <v>606</v>
      </c>
      <c r="B222" s="10" t="s">
        <v>605</v>
      </c>
      <c r="C222" s="10"/>
      <c r="D222" s="12"/>
      <c r="E222" s="11"/>
      <c r="F222" s="11"/>
      <c r="H222" s="16"/>
      <c r="I222" s="16"/>
    </row>
    <row r="223" spans="1:9" s="13" customFormat="1" ht="10" customHeight="1" x14ac:dyDescent="0.25">
      <c r="A223" s="10" t="s">
        <v>608</v>
      </c>
      <c r="B223" s="10" t="s">
        <v>607</v>
      </c>
      <c r="C223" s="10"/>
      <c r="D223" s="12"/>
      <c r="E223" s="11"/>
      <c r="F223" s="11"/>
      <c r="H223" s="16"/>
      <c r="I223" s="16"/>
    </row>
    <row r="224" spans="1:9" s="13" customFormat="1" ht="10" customHeight="1" x14ac:dyDescent="0.25">
      <c r="A224" s="10" t="s">
        <v>610</v>
      </c>
      <c r="B224" s="10" t="s">
        <v>609</v>
      </c>
      <c r="C224" s="10"/>
      <c r="D224" s="12"/>
      <c r="E224" s="11"/>
      <c r="F224" s="11"/>
      <c r="H224" s="16"/>
      <c r="I224" s="16"/>
    </row>
    <row r="225" spans="1:9" s="13" customFormat="1" ht="10" customHeight="1" x14ac:dyDescent="0.25">
      <c r="A225" s="10" t="s">
        <v>612</v>
      </c>
      <c r="B225" s="10" t="s">
        <v>611</v>
      </c>
      <c r="C225" s="10"/>
      <c r="D225" s="12"/>
      <c r="E225" s="11"/>
      <c r="F225" s="11"/>
      <c r="H225" s="16"/>
      <c r="I225" s="16"/>
    </row>
    <row r="226" spans="1:9" s="13" customFormat="1" ht="10" customHeight="1" x14ac:dyDescent="0.25">
      <c r="A226" s="10" t="s">
        <v>613</v>
      </c>
      <c r="B226" s="10" t="s">
        <v>561</v>
      </c>
      <c r="C226" s="10"/>
      <c r="D226" s="12"/>
      <c r="E226" s="11"/>
      <c r="F226" s="11"/>
      <c r="H226" s="16"/>
      <c r="I226" s="16"/>
    </row>
    <row r="227" spans="1:9" s="13" customFormat="1" ht="10" customHeight="1" x14ac:dyDescent="0.25">
      <c r="A227" s="10" t="s">
        <v>615</v>
      </c>
      <c r="B227" s="10" t="s">
        <v>614</v>
      </c>
      <c r="C227" s="10"/>
      <c r="D227" s="12"/>
      <c r="E227" s="11"/>
      <c r="F227" s="11"/>
      <c r="H227" s="16"/>
      <c r="I227" s="16"/>
    </row>
    <row r="228" spans="1:9" s="13" customFormat="1" ht="10" customHeight="1" x14ac:dyDescent="0.25">
      <c r="A228" s="10" t="s">
        <v>617</v>
      </c>
      <c r="B228" s="10" t="s">
        <v>616</v>
      </c>
      <c r="C228" s="10"/>
      <c r="D228" s="12"/>
      <c r="E228" s="11"/>
      <c r="F228" s="11"/>
      <c r="H228" s="16"/>
      <c r="I228" s="16"/>
    </row>
    <row r="229" spans="1:9" s="13" customFormat="1" ht="10" customHeight="1" x14ac:dyDescent="0.25">
      <c r="A229" s="10" t="s">
        <v>566</v>
      </c>
      <c r="B229" s="10" t="s">
        <v>618</v>
      </c>
      <c r="C229" s="10"/>
      <c r="D229" s="12"/>
      <c r="E229" s="11"/>
      <c r="F229" s="11"/>
      <c r="H229" s="16"/>
      <c r="I229" s="16"/>
    </row>
    <row r="230" spans="1:9" s="13" customFormat="1" ht="10" customHeight="1" x14ac:dyDescent="0.25">
      <c r="A230" s="10" t="s">
        <v>619</v>
      </c>
      <c r="B230" s="10" t="s">
        <v>556</v>
      </c>
      <c r="C230" s="10"/>
      <c r="D230" s="12"/>
      <c r="E230" s="11"/>
      <c r="F230" s="11"/>
      <c r="H230" s="16"/>
      <c r="I230" s="16"/>
    </row>
    <row r="231" spans="1:9" s="13" customFormat="1" ht="10" customHeight="1" x14ac:dyDescent="0.25">
      <c r="A231" s="10" t="s">
        <v>621</v>
      </c>
      <c r="B231" s="10" t="s">
        <v>620</v>
      </c>
      <c r="C231" s="10"/>
      <c r="D231" s="12"/>
      <c r="E231" s="11"/>
      <c r="F231" s="11"/>
      <c r="H231" s="16"/>
      <c r="I231" s="16"/>
    </row>
    <row r="232" spans="1:9" s="13" customFormat="1" ht="10" customHeight="1" x14ac:dyDescent="0.25">
      <c r="A232" s="10" t="s">
        <v>623</v>
      </c>
      <c r="B232" s="10" t="s">
        <v>622</v>
      </c>
      <c r="C232" s="10"/>
      <c r="D232" s="12"/>
      <c r="E232" s="11"/>
      <c r="F232" s="11"/>
      <c r="H232" s="16"/>
      <c r="I232" s="16"/>
    </row>
    <row r="233" spans="1:9" s="13" customFormat="1" ht="10" customHeight="1" x14ac:dyDescent="0.25">
      <c r="A233" s="10" t="s">
        <v>625</v>
      </c>
      <c r="B233" s="10" t="s">
        <v>624</v>
      </c>
      <c r="C233" s="10"/>
      <c r="D233" s="12"/>
      <c r="E233" s="11"/>
      <c r="F233" s="11"/>
      <c r="H233" s="16"/>
      <c r="I233" s="16"/>
    </row>
    <row r="234" spans="1:9" s="13" customFormat="1" ht="10" customHeight="1" x14ac:dyDescent="0.25">
      <c r="A234" s="10" t="s">
        <v>627</v>
      </c>
      <c r="B234" s="10" t="s">
        <v>626</v>
      </c>
      <c r="C234" s="10"/>
      <c r="D234" s="12"/>
      <c r="E234" s="11"/>
      <c r="F234" s="11"/>
      <c r="H234" s="16"/>
      <c r="I234" s="16"/>
    </row>
    <row r="235" spans="1:9" s="13" customFormat="1" ht="9.75" customHeight="1" x14ac:dyDescent="0.25">
      <c r="A235" s="10" t="s">
        <v>629</v>
      </c>
      <c r="B235" s="10" t="s">
        <v>628</v>
      </c>
      <c r="C235" s="10"/>
      <c r="D235" s="12"/>
      <c r="E235" s="11"/>
      <c r="F235" s="11"/>
      <c r="H235" s="16"/>
      <c r="I235" s="16"/>
    </row>
    <row r="236" spans="1:9" s="13" customFormat="1" ht="10" customHeight="1" x14ac:dyDescent="0.25">
      <c r="A236" s="10" t="s">
        <v>630</v>
      </c>
      <c r="B236" s="10" t="s">
        <v>563</v>
      </c>
      <c r="C236" s="10"/>
      <c r="D236" s="12"/>
      <c r="E236" s="11"/>
      <c r="F236" s="11"/>
      <c r="H236" s="16"/>
      <c r="I236" s="16"/>
    </row>
    <row r="237" spans="1:9" s="13" customFormat="1" ht="10" customHeight="1" x14ac:dyDescent="0.25">
      <c r="A237" s="10" t="s">
        <v>632</v>
      </c>
      <c r="B237" s="10" t="s">
        <v>631</v>
      </c>
      <c r="C237" s="10"/>
      <c r="D237" s="12"/>
      <c r="E237" s="11"/>
      <c r="F237" s="11"/>
      <c r="H237" s="16"/>
      <c r="I237" s="16"/>
    </row>
    <row r="238" spans="1:9" s="13" customFormat="1" ht="10" customHeight="1" x14ac:dyDescent="0.25">
      <c r="A238" s="10" t="s">
        <v>634</v>
      </c>
      <c r="B238" s="10" t="s">
        <v>633</v>
      </c>
      <c r="C238" s="10"/>
      <c r="D238" s="12"/>
      <c r="E238" s="11"/>
      <c r="F238" s="11"/>
      <c r="H238" s="16"/>
      <c r="I238" s="16"/>
    </row>
    <row r="239" spans="1:9" s="13" customFormat="1" ht="10" customHeight="1" x14ac:dyDescent="0.25">
      <c r="A239" s="10" t="s">
        <v>636</v>
      </c>
      <c r="B239" s="10" t="s">
        <v>635</v>
      </c>
      <c r="C239" s="10"/>
      <c r="D239" s="12"/>
      <c r="E239" s="11"/>
      <c r="F239" s="11"/>
      <c r="H239" s="16"/>
      <c r="I239" s="16"/>
    </row>
    <row r="240" spans="1:9" s="13" customFormat="1" ht="10" customHeight="1" x14ac:dyDescent="0.25">
      <c r="A240" s="10" t="s">
        <v>638</v>
      </c>
      <c r="B240" s="10" t="s">
        <v>637</v>
      </c>
      <c r="C240" s="10"/>
      <c r="D240" s="12"/>
      <c r="E240" s="11"/>
      <c r="F240" s="11"/>
      <c r="H240" s="16"/>
      <c r="I240" s="16"/>
    </row>
    <row r="241" spans="1:9" s="13" customFormat="1" ht="10" customHeight="1" x14ac:dyDescent="0.25">
      <c r="A241" s="10" t="s">
        <v>554</v>
      </c>
      <c r="B241" s="10" t="s">
        <v>639</v>
      </c>
      <c r="C241" s="10"/>
      <c r="D241" s="12"/>
      <c r="E241" s="11"/>
      <c r="F241" s="11"/>
      <c r="H241" s="16"/>
      <c r="I241" s="16"/>
    </row>
    <row r="242" spans="1:9" s="13" customFormat="1" ht="10" customHeight="1" x14ac:dyDescent="0.25">
      <c r="A242" s="10" t="s">
        <v>641</v>
      </c>
      <c r="B242" s="10" t="s">
        <v>640</v>
      </c>
      <c r="C242" s="10"/>
      <c r="D242" s="12"/>
      <c r="E242" s="11"/>
      <c r="F242" s="11"/>
      <c r="H242" s="16"/>
      <c r="I242" s="16"/>
    </row>
    <row r="243" spans="1:9" s="13" customFormat="1" ht="10" customHeight="1" x14ac:dyDescent="0.25">
      <c r="A243" s="10" t="s">
        <v>642</v>
      </c>
      <c r="B243" s="10" t="s">
        <v>565</v>
      </c>
      <c r="C243" s="10"/>
      <c r="D243" s="12"/>
      <c r="E243" s="11"/>
      <c r="F243" s="11"/>
      <c r="H243" s="16"/>
      <c r="I243" s="16"/>
    </row>
    <row r="244" spans="1:9" s="13" customFormat="1" ht="10" customHeight="1" x14ac:dyDescent="0.25">
      <c r="A244" s="10" t="s">
        <v>644</v>
      </c>
      <c r="B244" s="10" t="s">
        <v>643</v>
      </c>
      <c r="C244" s="10"/>
      <c r="D244" s="12"/>
      <c r="E244" s="11"/>
      <c r="F244" s="11"/>
      <c r="H244" s="16"/>
      <c r="I244" s="16"/>
    </row>
    <row r="245" spans="1:9" s="13" customFormat="1" ht="10" customHeight="1" x14ac:dyDescent="0.25">
      <c r="A245" s="10" t="s">
        <v>646</v>
      </c>
      <c r="B245" s="10" t="s">
        <v>645</v>
      </c>
      <c r="C245" s="10"/>
      <c r="D245" s="12"/>
      <c r="E245" s="11"/>
      <c r="F245" s="11"/>
      <c r="H245" s="16"/>
      <c r="I245" s="16"/>
    </row>
    <row r="246" spans="1:9" s="13" customFormat="1" ht="10" customHeight="1" x14ac:dyDescent="0.25">
      <c r="A246" s="17" t="s">
        <v>648</v>
      </c>
      <c r="B246" s="10" t="s">
        <v>647</v>
      </c>
      <c r="C246" s="10"/>
      <c r="D246" s="12"/>
      <c r="E246" s="11"/>
      <c r="F246" s="11"/>
      <c r="H246" s="16"/>
      <c r="I246" s="16"/>
    </row>
    <row r="247" spans="1:9" s="13" customFormat="1" ht="10" customHeight="1" x14ac:dyDescent="0.25">
      <c r="A247" s="10" t="s">
        <v>650</v>
      </c>
      <c r="B247" s="10" t="s">
        <v>649</v>
      </c>
      <c r="C247" s="10"/>
      <c r="D247" s="12"/>
      <c r="E247" s="11"/>
      <c r="F247" s="11"/>
      <c r="H247" s="16"/>
      <c r="I247" s="16"/>
    </row>
    <row r="248" spans="1:9" s="13" customFormat="1" ht="10" customHeight="1" x14ac:dyDescent="0.25">
      <c r="A248" s="10" t="s">
        <v>651</v>
      </c>
      <c r="B248" s="10" t="s">
        <v>553</v>
      </c>
      <c r="C248" s="10"/>
      <c r="D248" s="12"/>
      <c r="E248" s="11"/>
      <c r="F248" s="11"/>
      <c r="H248" s="16"/>
      <c r="I248" s="16"/>
    </row>
    <row r="249" spans="1:9" s="13" customFormat="1" ht="10" customHeight="1" x14ac:dyDescent="0.25">
      <c r="A249" s="10" t="s">
        <v>652</v>
      </c>
      <c r="B249" s="10" t="s">
        <v>564</v>
      </c>
      <c r="C249" s="10"/>
      <c r="D249" s="12"/>
      <c r="E249" s="11"/>
      <c r="F249" s="11"/>
      <c r="H249" s="16"/>
      <c r="I249" s="16"/>
    </row>
    <row r="250" spans="1:9" s="13" customFormat="1" ht="10" customHeight="1" x14ac:dyDescent="0.25">
      <c r="A250" s="10" t="s">
        <v>653</v>
      </c>
      <c r="B250" s="10" t="s">
        <v>560</v>
      </c>
      <c r="C250" s="10"/>
      <c r="D250" s="12"/>
      <c r="E250" s="11"/>
      <c r="F250" s="11"/>
      <c r="H250" s="16"/>
      <c r="I250" s="16"/>
    </row>
    <row r="251" spans="1:9" s="13" customFormat="1" ht="10" customHeight="1" x14ac:dyDescent="0.25">
      <c r="A251" s="10" t="s">
        <v>655</v>
      </c>
      <c r="B251" s="10" t="s">
        <v>654</v>
      </c>
      <c r="C251" s="10"/>
      <c r="D251" s="12"/>
      <c r="E251" s="11"/>
      <c r="F251" s="11"/>
      <c r="H251" s="16"/>
      <c r="I251" s="16"/>
    </row>
    <row r="252" spans="1:9" s="13" customFormat="1" ht="10" customHeight="1" x14ac:dyDescent="0.25">
      <c r="A252" s="10" t="s">
        <v>657</v>
      </c>
      <c r="B252" s="10" t="s">
        <v>656</v>
      </c>
      <c r="C252" s="10"/>
      <c r="D252" s="12"/>
      <c r="E252" s="11"/>
      <c r="F252" s="11"/>
      <c r="H252" s="16"/>
      <c r="I252" s="16"/>
    </row>
    <row r="253" spans="1:9" s="13" customFormat="1" ht="10" customHeight="1" x14ac:dyDescent="0.25">
      <c r="A253" s="10" t="s">
        <v>659</v>
      </c>
      <c r="B253" s="10" t="s">
        <v>658</v>
      </c>
      <c r="C253" s="10"/>
      <c r="D253" s="12"/>
      <c r="E253" s="11"/>
      <c r="F253" s="11"/>
      <c r="H253" s="16"/>
      <c r="I253" s="16"/>
    </row>
    <row r="254" spans="1:9" s="13" customFormat="1" ht="10" customHeight="1" x14ac:dyDescent="0.25">
      <c r="A254" s="10" t="s">
        <v>660</v>
      </c>
      <c r="B254" s="10" t="s">
        <v>568</v>
      </c>
      <c r="C254" s="10"/>
      <c r="D254" s="12"/>
      <c r="E254" s="11"/>
      <c r="F254" s="11"/>
      <c r="H254" s="16"/>
      <c r="I254" s="16"/>
    </row>
    <row r="255" spans="1:9" s="13" customFormat="1" ht="10" customHeight="1" x14ac:dyDescent="0.25">
      <c r="A255" s="10" t="s">
        <v>662</v>
      </c>
      <c r="B255" s="10" t="s">
        <v>661</v>
      </c>
      <c r="C255" s="10"/>
      <c r="D255" s="12"/>
      <c r="E255" s="11"/>
      <c r="F255" s="11"/>
      <c r="H255" s="16"/>
      <c r="I255" s="16"/>
    </row>
    <row r="256" spans="1:9" s="13" customFormat="1" ht="10" customHeight="1" x14ac:dyDescent="0.25">
      <c r="A256" s="10" t="s">
        <v>664</v>
      </c>
      <c r="B256" s="10" t="s">
        <v>663</v>
      </c>
      <c r="C256" s="10"/>
      <c r="D256" s="12"/>
      <c r="E256" s="11"/>
      <c r="F256" s="11"/>
      <c r="H256" s="16"/>
      <c r="I256" s="16"/>
    </row>
    <row r="257" spans="1:9" s="13" customFormat="1" ht="10" customHeight="1" x14ac:dyDescent="0.25">
      <c r="A257" s="10" t="s">
        <v>666</v>
      </c>
      <c r="B257" s="10" t="s">
        <v>665</v>
      </c>
      <c r="C257" s="10"/>
      <c r="D257" s="12"/>
      <c r="E257" s="11"/>
      <c r="F257" s="11"/>
      <c r="H257" s="16"/>
      <c r="I257" s="16"/>
    </row>
    <row r="258" spans="1:9" s="13" customFormat="1" ht="10" customHeight="1" x14ac:dyDescent="0.25">
      <c r="A258" s="10" t="s">
        <v>668</v>
      </c>
      <c r="B258" s="10" t="s">
        <v>667</v>
      </c>
      <c r="C258" s="10"/>
      <c r="D258" s="12"/>
      <c r="E258" s="11"/>
      <c r="F258" s="11"/>
      <c r="H258" s="16"/>
      <c r="I258" s="16"/>
    </row>
    <row r="259" spans="1:9" s="13" customFormat="1" ht="10" customHeight="1" x14ac:dyDescent="0.25">
      <c r="A259" s="10" t="s">
        <v>670</v>
      </c>
      <c r="B259" s="10" t="s">
        <v>669</v>
      </c>
      <c r="C259" s="10"/>
      <c r="D259" s="12"/>
      <c r="E259" s="11"/>
      <c r="F259" s="11"/>
      <c r="H259" s="16"/>
      <c r="I259" s="16"/>
    </row>
    <row r="260" spans="1:9" s="13" customFormat="1" ht="10" customHeight="1" x14ac:dyDescent="0.25">
      <c r="A260" s="10" t="s">
        <v>672</v>
      </c>
      <c r="B260" s="10" t="s">
        <v>671</v>
      </c>
      <c r="C260" s="10"/>
      <c r="D260" s="12"/>
      <c r="E260" s="11"/>
      <c r="F260" s="11"/>
      <c r="H260" s="16"/>
      <c r="I260" s="16"/>
    </row>
    <row r="261" spans="1:9" s="13" customFormat="1" ht="10" customHeight="1" x14ac:dyDescent="0.25">
      <c r="A261" s="10" t="s">
        <v>673</v>
      </c>
      <c r="B261" s="10" t="s">
        <v>552</v>
      </c>
      <c r="C261" s="10"/>
      <c r="D261" s="12"/>
      <c r="E261" s="11"/>
      <c r="F261" s="11"/>
      <c r="H261" s="16"/>
      <c r="I261" s="16"/>
    </row>
    <row r="262" spans="1:9" s="13" customFormat="1" ht="10" customHeight="1" x14ac:dyDescent="0.25">
      <c r="A262" s="10" t="s">
        <v>675</v>
      </c>
      <c r="B262" s="10" t="s">
        <v>674</v>
      </c>
      <c r="C262" s="10"/>
      <c r="D262" s="12"/>
      <c r="E262" s="11"/>
      <c r="F262" s="11"/>
      <c r="H262" s="16"/>
      <c r="I262" s="16"/>
    </row>
    <row r="263" spans="1:9" s="13" customFormat="1" ht="10" customHeight="1" x14ac:dyDescent="0.25">
      <c r="A263" s="13" t="s">
        <v>676</v>
      </c>
      <c r="B263" s="13" t="s">
        <v>34</v>
      </c>
      <c r="D263" s="18"/>
      <c r="G263" s="10"/>
      <c r="H263" s="16"/>
      <c r="I263" s="16"/>
    </row>
    <row r="264" spans="1:9" s="13" customFormat="1" ht="10" customHeight="1" x14ac:dyDescent="0.25">
      <c r="A264" s="10" t="s">
        <v>678</v>
      </c>
      <c r="B264" s="10" t="s">
        <v>677</v>
      </c>
      <c r="C264" s="10"/>
      <c r="D264" s="12"/>
      <c r="E264" s="11"/>
      <c r="F264" s="11"/>
      <c r="H264" s="16"/>
      <c r="I264" s="16"/>
    </row>
    <row r="265" spans="1:9" s="13" customFormat="1" ht="10" customHeight="1" x14ac:dyDescent="0.25">
      <c r="A265" s="10" t="s">
        <v>680</v>
      </c>
      <c r="B265" s="10" t="s">
        <v>679</v>
      </c>
      <c r="C265" s="10"/>
      <c r="D265" s="12"/>
      <c r="E265" s="11"/>
      <c r="F265" s="11"/>
      <c r="H265" s="16"/>
      <c r="I265" s="16"/>
    </row>
    <row r="266" spans="1:9" s="13" customFormat="1" ht="10" customHeight="1" x14ac:dyDescent="0.25">
      <c r="A266" s="10" t="s">
        <v>681</v>
      </c>
      <c r="B266" s="10" t="s">
        <v>557</v>
      </c>
      <c r="C266" s="10"/>
      <c r="D266" s="12"/>
      <c r="E266" s="11"/>
      <c r="F266" s="11"/>
      <c r="H266" s="16"/>
      <c r="I266" s="16"/>
    </row>
    <row r="267" spans="1:9" s="10" customFormat="1" ht="10" customHeight="1" x14ac:dyDescent="0.25">
      <c r="A267" s="19" t="s">
        <v>682</v>
      </c>
      <c r="B267" s="19" t="s">
        <v>15</v>
      </c>
      <c r="C267" s="19"/>
      <c r="D267" s="21"/>
      <c r="E267" s="20"/>
      <c r="F267" s="20"/>
      <c r="G267" s="13"/>
      <c r="H267" s="16"/>
      <c r="I267" s="16"/>
    </row>
    <row r="268" spans="1:9" s="10" customFormat="1" ht="7.5" customHeight="1" x14ac:dyDescent="0.35">
      <c r="B268" s="22"/>
      <c r="C268" s="22"/>
      <c r="D268" s="23"/>
    </row>
    <row r="269" spans="1:9" s="10" customFormat="1" ht="38.25" customHeight="1" x14ac:dyDescent="0.35">
      <c r="A269" s="25"/>
      <c r="B269" s="25"/>
      <c r="C269" s="25"/>
      <c r="D269" s="25"/>
      <c r="E269" s="25"/>
      <c r="F269" s="25"/>
    </row>
    <row r="270" spans="1:9" s="10" customFormat="1" ht="7.5" customHeight="1" x14ac:dyDescent="0.35">
      <c r="D270" s="12"/>
    </row>
    <row r="271" spans="1:9" s="10" customFormat="1" ht="10" customHeight="1" x14ac:dyDescent="0.35">
      <c r="D271" s="12"/>
    </row>
    <row r="272" spans="1:9" s="10" customFormat="1" ht="7.5" customHeight="1" x14ac:dyDescent="0.35">
      <c r="D272" s="12"/>
    </row>
    <row r="273" spans="1:6" s="10" customFormat="1" ht="38.25" customHeight="1" x14ac:dyDescent="0.35">
      <c r="A273" s="25"/>
      <c r="B273" s="25"/>
      <c r="C273" s="25"/>
      <c r="D273" s="25"/>
      <c r="E273" s="25"/>
      <c r="F273" s="25"/>
    </row>
    <row r="274" spans="1:6" s="10" customFormat="1" ht="7.5" customHeight="1" x14ac:dyDescent="0.35">
      <c r="D274" s="12"/>
    </row>
    <row r="275" spans="1:6" s="10" customFormat="1" ht="61.5" customHeight="1" x14ac:dyDescent="0.35">
      <c r="A275" s="25"/>
      <c r="B275" s="25"/>
      <c r="C275" s="25"/>
      <c r="D275" s="25"/>
      <c r="E275" s="25"/>
      <c r="F275" s="25"/>
    </row>
    <row r="276" spans="1:6" s="10" customFormat="1" ht="4.5" customHeight="1" x14ac:dyDescent="0.35">
      <c r="D276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538B0C02A4D4F8C61218358EF7DDD" ma:contentTypeVersion="10" ma:contentTypeDescription="Create a new document." ma:contentTypeScope="" ma:versionID="d3d8d4a17eed7fcf1d845d7dba1852d3">
  <xsd:schema xmlns:xsd="http://www.w3.org/2001/XMLSchema" xmlns:xs="http://www.w3.org/2001/XMLSchema" xmlns:p="http://schemas.microsoft.com/office/2006/metadata/properties" xmlns:ns3="943f9d14-1ea9-4bde-a779-9c0b685d60ad" xmlns:ns4="b892ddf9-4da0-4eef-a3ba-72561f971095" targetNamespace="http://schemas.microsoft.com/office/2006/metadata/properties" ma:root="true" ma:fieldsID="f19a9b0f325e33fcfb1269e36f9d67b0" ns3:_="" ns4:_="">
    <xsd:import namespace="943f9d14-1ea9-4bde-a779-9c0b685d60ad"/>
    <xsd:import namespace="b892ddf9-4da0-4eef-a3ba-72561f9710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3f9d14-1ea9-4bde-a779-9c0b685d60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92ddf9-4da0-4eef-a3ba-72561f97109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5C31FB-C7F2-4706-88A4-C71810FD7A7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943f9d14-1ea9-4bde-a779-9c0b685d60ad"/>
    <ds:schemaRef ds:uri="http://schemas.microsoft.com/office/2006/metadata/properties"/>
    <ds:schemaRef ds:uri="http://purl.org/dc/terms/"/>
    <ds:schemaRef ds:uri="b892ddf9-4da0-4eef-a3ba-72561f97109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CEDC5EB-3762-4104-BE95-717A0398C3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A9A5BF-975F-4AA3-AE53-684DF1F153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3f9d14-1ea9-4bde-a779-9c0b685d60ad"/>
    <ds:schemaRef ds:uri="b892ddf9-4da0-4eef-a3ba-72561f971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M49</vt:lpstr>
      <vt:lpstr>WB list - June 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Verougstraete</dc:creator>
  <cp:lastModifiedBy>Richard Rothenberg</cp:lastModifiedBy>
  <dcterms:created xsi:type="dcterms:W3CDTF">2019-11-12T18:09:16Z</dcterms:created>
  <dcterms:modified xsi:type="dcterms:W3CDTF">2019-11-26T19:19:03Z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0x01010033B538B0C02A4D4F8C61218358EF7DDD</vt:lpwstr>
  </property>
</Properties>
</file>