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1800" windowWidth="22260" windowHeight="12648"/>
  </bookViews>
  <sheets>
    <sheet name="Лист1" sheetId="1" r:id="rId1"/>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S10" i="1" l="1"/>
  <c r="AS11" i="1"/>
  <c r="AS12" i="1"/>
  <c r="AS13" i="1"/>
  <c r="AS9" i="1"/>
  <c r="AS4" i="1"/>
  <c r="AS5" i="1"/>
  <c r="AS6" i="1"/>
  <c r="AS7" i="1"/>
  <c r="AS3" i="1"/>
  <c r="AS2" i="1"/>
  <c r="AP2" i="1"/>
  <c r="AP3" i="1"/>
  <c r="AP4" i="1"/>
  <c r="AP5" i="1"/>
  <c r="AP6" i="1"/>
  <c r="AP7" i="1"/>
  <c r="AP8" i="1"/>
  <c r="AP9" i="1"/>
  <c r="AP10" i="1"/>
  <c r="AP11" i="1"/>
</calcChain>
</file>

<file path=xl/sharedStrings.xml><?xml version="1.0" encoding="utf-8"?>
<sst xmlns="http://schemas.openxmlformats.org/spreadsheetml/2006/main" count="239" uniqueCount="136">
  <si>
    <t>Address</t>
  </si>
  <si>
    <t>Value</t>
  </si>
  <si>
    <t>State</t>
  </si>
  <si>
    <t>BaseVoltage</t>
  </si>
  <si>
    <t>Voltage</t>
  </si>
  <si>
    <t>ActivePower</t>
  </si>
  <si>
    <t>ReactivePower</t>
  </si>
  <si>
    <t>ID</t>
  </si>
  <si>
    <t>node</t>
  </si>
  <si>
    <t>lineSegment</t>
  </si>
  <si>
    <t>Address    = ID</t>
  </si>
  <si>
    <t>Generator</t>
  </si>
  <si>
    <t>generator</t>
  </si>
  <si>
    <t>transformer</t>
  </si>
  <si>
    <t>Node</t>
  </si>
  <si>
    <t>state</t>
  </si>
  <si>
    <t>baseVoltage</t>
  </si>
  <si>
    <t>LineSegment</t>
  </si>
  <si>
    <t>actPowerAtFirst</t>
  </si>
  <si>
    <t>actPowerInTheEnd</t>
  </si>
  <si>
    <t>reactPowerAtFirst</t>
  </si>
  <si>
    <t>reactPowerInTheEnd</t>
  </si>
  <si>
    <t>currentAtFirst</t>
  </si>
  <si>
    <t>currentInTheEnd</t>
  </si>
  <si>
    <t>nomActivePower</t>
  </si>
  <si>
    <t>voltage</t>
  </si>
  <si>
    <t>activePower</t>
  </si>
  <si>
    <t>reactivePower</t>
  </si>
  <si>
    <t>ObjectType</t>
  </si>
  <si>
    <t>true</t>
  </si>
  <si>
    <t>Quantity</t>
  </si>
  <si>
    <t>NomActivePower</t>
  </si>
  <si>
    <t>false</t>
  </si>
  <si>
    <t>Сначала проходим по всем state. Ищем соответствие. Сначала проверяется состояние сетевых элементов с наиболее высоким напряжением (550-750 кВ) и состояние генераторов с наибольшей номинальной мощностью (300 МВт и выше). Затем более низкое напряжение (220-330 кВ) и мощность (150-300 МВт). И самое низкое напряжение (110 кВ) и мощность (ниже 150 МВт). На каждом шаге отсеивается часть схем. Остается наиболее похожая. Далее сравниваются все остальные значения (напряжение, перетоки, вырабатываемая мощность, токи). При чем при сравнении должны использоваться весовые коэффициенты в зависимости от базового напряжения узла и номинальной мощности генератора. Остается одна наиболее схожая схема.</t>
  </si>
  <si>
    <t>FirstNode</t>
  </si>
  <si>
    <t>LastNode</t>
  </si>
  <si>
    <t>NominalVoltage</t>
  </si>
  <si>
    <t>ActivePowerAtFirst</t>
  </si>
  <si>
    <t>ActivePowerInTheEnd</t>
  </si>
  <si>
    <t>ReactivePowerAtFirst</t>
  </si>
  <si>
    <t>ReactivePowerInTheEnd</t>
  </si>
  <si>
    <t>CurrentAtFirst</t>
  </si>
  <si>
    <t>CurrentInTheEnd</t>
  </si>
  <si>
    <t>Number</t>
  </si>
  <si>
    <t>CalculatedVoltage</t>
  </si>
  <si>
    <t>ActiveLoad</t>
  </si>
  <si>
    <t>ReactiveLoad</t>
  </si>
  <si>
    <t>District</t>
  </si>
  <si>
    <t>Transformer</t>
  </si>
  <si>
    <t>Switch</t>
  </si>
  <si>
    <t>Current</t>
  </si>
  <si>
    <t>ConnectionNode</t>
  </si>
  <si>
    <t>NominalActivePower</t>
  </si>
  <si>
    <t>Edges</t>
  </si>
  <si>
    <t>LineSegments</t>
  </si>
  <si>
    <t>Transformers</t>
  </si>
  <si>
    <t>Switches</t>
  </si>
  <si>
    <t>Telemetry</t>
  </si>
  <si>
    <t>Data</t>
  </si>
  <si>
    <t>Type</t>
  </si>
  <si>
    <t>Types:</t>
  </si>
  <si>
    <t>NetworkElementState</t>
  </si>
  <si>
    <t>GeneratorState</t>
  </si>
  <si>
    <t>NodeVoltage</t>
  </si>
  <si>
    <t>NodeActiveLoad</t>
  </si>
  <si>
    <t>NodeReactiveLoad</t>
  </si>
  <si>
    <t>LineSegmentActivePowerAtFirst</t>
  </si>
  <si>
    <t>LineSegmentActivePowerInTheEnd</t>
  </si>
  <si>
    <t>LineSegmentReactivePowerAtFirst</t>
  </si>
  <si>
    <t>LineSegmentReactivePowerInTheEnd</t>
  </si>
  <si>
    <t>LineSegmentCurrentAtFirst</t>
  </si>
  <si>
    <t>LineSegmentCurrentInTheEnd</t>
  </si>
  <si>
    <t>TransformerActivePower</t>
  </si>
  <si>
    <t>TransformerReactivePower</t>
  </si>
  <si>
    <t>TransformerCurrent</t>
  </si>
  <si>
    <t>GeneratorActivePower</t>
  </si>
  <si>
    <t>GeneratorReactivePower</t>
  </si>
  <si>
    <t>:Parametr</t>
  </si>
  <si>
    <t>NetworkElementData</t>
  </si>
  <si>
    <t>GeneratorData</t>
  </si>
  <si>
    <t>Name</t>
  </si>
  <si>
    <t>ControlParametr</t>
  </si>
  <si>
    <t>Definition</t>
  </si>
  <si>
    <t>"type of object"</t>
  </si>
  <si>
    <t xml:space="preserve"> </t>
  </si>
  <si>
    <t>Напряжение</t>
  </si>
  <si>
    <t>Весовой коэффициент</t>
  </si>
  <si>
    <t>Номинальная мощность</t>
  </si>
  <si>
    <t>35:110</t>
  </si>
  <si>
    <t>110:220</t>
  </si>
  <si>
    <t>500:1500</t>
  </si>
  <si>
    <t>220:330</t>
  </si>
  <si>
    <t>330:500</t>
  </si>
  <si>
    <t>50:100</t>
  </si>
  <si>
    <t>100:200</t>
  </si>
  <si>
    <t>200:300</t>
  </si>
  <si>
    <t>300:400</t>
  </si>
  <si>
    <t>400:500</t>
  </si>
  <si>
    <t>500:600</t>
  </si>
  <si>
    <t>600:700</t>
  </si>
  <si>
    <t>700:800</t>
  </si>
  <si>
    <t>800:1200</t>
  </si>
  <si>
    <t>Район</t>
  </si>
  <si>
    <t xml:space="preserve">Остальное Иркутской ЭС </t>
  </si>
  <si>
    <t>Бодайбинский энергорайон</t>
  </si>
  <si>
    <t>Тулунско-Зиминский энергорайон</t>
  </si>
  <si>
    <t>Иркутско-Черемховский энергорайон</t>
  </si>
  <si>
    <t>Усть-Илимский энергорайон</t>
  </si>
  <si>
    <t>Братский энергорайон</t>
  </si>
  <si>
    <t>№</t>
  </si>
  <si>
    <t>-</t>
  </si>
  <si>
    <t xml:space="preserve">Энергорайон БАМа </t>
  </si>
  <si>
    <t>Остальное Красноярской части энергосистемы Красноярского края и Республики Тыва</t>
  </si>
  <si>
    <t xml:space="preserve">Ванкорская ГТЭС   </t>
  </si>
  <si>
    <t xml:space="preserve">Ванкорский Энергорайон    </t>
  </si>
  <si>
    <t xml:space="preserve">Богучанский АЗ    </t>
  </si>
  <si>
    <t xml:space="preserve">Богучанская ГЭС     </t>
  </si>
  <si>
    <t xml:space="preserve">РУСАЛ Красноярск    </t>
  </si>
  <si>
    <t xml:space="preserve">ТЭЦ РУСАЛ Ачинск    </t>
  </si>
  <si>
    <t xml:space="preserve">Красноярская ТЭЦ-2     </t>
  </si>
  <si>
    <t xml:space="preserve">Северный энергорайон   </t>
  </si>
  <si>
    <t xml:space="preserve">Красноярская ГРЭС-2     </t>
  </si>
  <si>
    <t xml:space="preserve">Назаровская ГРЭС     </t>
  </si>
  <si>
    <t xml:space="preserve">Берёзовская ГРЭС     </t>
  </si>
  <si>
    <t xml:space="preserve">Красноярская ГЭС 220 кВ     </t>
  </si>
  <si>
    <t xml:space="preserve">Красноярская ГЭС 500 кВ     </t>
  </si>
  <si>
    <t xml:space="preserve">Красноярская ТЭЦ-1     </t>
  </si>
  <si>
    <t>Тяговые подстанции 110 кВ</t>
  </si>
  <si>
    <t>Тяговые подстанции 220 кВ</t>
  </si>
  <si>
    <t xml:space="preserve">Западный энергорайон    </t>
  </si>
  <si>
    <t xml:space="preserve">Восточный энергорайон    </t>
  </si>
  <si>
    <t xml:space="preserve">Центральный энергорайон    </t>
  </si>
  <si>
    <t xml:space="preserve">Итатско-Шарыповский район </t>
  </si>
  <si>
    <t xml:space="preserve">ФСК, РСК  </t>
  </si>
  <si>
    <t>60401-60405</t>
  </si>
  <si>
    <t>60504-60534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</si>
</sst>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1"/>
      <color theme="1"/>
      <name val="Calibri"/>
      <family val="2"/>
      <scheme val="minor"/>
    </font>
    <font>
      <b/>
      <sz val="11"/>
      <color theme="1"/>
      <name val="Calibri"/>
      <family val="2"/>
      <charset val="204"/>
      <scheme val="minor"/>
    </font>
    <font>
      <sz val="11"/>
      <color theme="9" tint="-0.499984740745262"/>
      <name val="Calibri"/>
      <family val="2"/>
      <scheme val="minor"/>
    </font>
    <font>
      <sz val="11"/>
      <color theme="7" tint="-0.499984740745262"/>
      <name val="Calibri"/>
      <family val="2"/>
      <scheme val="minor"/>
    </font>
    <font>
      <sz val="11"/>
      <color theme="5" tint="-0.499984740745262"/>
      <name val="Calibri"/>
      <family val="2"/>
      <scheme val="minor"/>
    </font>
    <font>
      <sz val="11"/>
      <color theme="8" tint="-0.499984740745262"/>
      <name val="Calibri"/>
      <family val="2"/>
      <scheme val="minor"/>
    </font>
    <font>
      <b/>
      <sz val="12"/>
      <color theme="1"/>
      <name val="Calibri"/>
      <family val="2"/>
      <charset val="204"/>
      <scheme val="minor"/>
    </font>
    <font>
      <sz val="11"/>
      <color theme="1" tint="0.499984740745262"/>
      <name val="Calibri"/>
      <family val="2"/>
      <scheme val="minor"/>
    </font>
    <font>
      <sz val="11"/>
      <color theme="4" tint="-0.249977111117893"/>
      <name val="Calibri"/>
      <family val="2"/>
      <scheme val="minor"/>
    </font>
    <font>
      <b/>
      <sz val="14"/>
      <color theme="1"/>
      <name val="Calibri"/>
      <family val="2"/>
      <charset val="204"/>
      <scheme val="minor"/>
    </font>
    <font>
      <b/>
      <sz val="11"/>
      <color theme="2" tint="-0.499984740745262"/>
      <name val="Calibri"/>
      <family val="2"/>
      <charset val="204"/>
      <scheme val="minor"/>
    </font>
    <font>
      <sz val="11"/>
      <color theme="2" tint="-0.499984740745262"/>
      <name val="Calibri"/>
      <family val="2"/>
      <charset val="204"/>
      <scheme val="minor"/>
    </font>
  </fonts>
  <fills count="9">
    <fill>
      <patternFill patternType="none"/>
    </fill>
    <fill>
      <patternFill patternType="gray125"/>
    </fill>
    <fill>
      <patternFill patternType="solid">
        <fgColor theme="7" tint="0.59999389629810485"/>
        <bgColor indexed="64"/>
      </patternFill>
    </fill>
    <fill>
      <patternFill patternType="solid">
        <fgColor theme="9" tint="0.39997558519241921"/>
        <bgColor indexed="64"/>
      </patternFill>
    </fill>
    <fill>
      <patternFill patternType="solid">
        <fgColor theme="5" tint="0.39997558519241921"/>
        <bgColor indexed="64"/>
      </patternFill>
    </fill>
    <fill>
      <patternFill patternType="solid">
        <fgColor theme="6" tint="0.59999389629810485"/>
        <bgColor indexed="64"/>
      </patternFill>
    </fill>
    <fill>
      <patternFill patternType="solid">
        <fgColor theme="7" tint="-0.249977111117893"/>
        <bgColor indexed="64"/>
      </patternFill>
    </fill>
    <fill>
      <patternFill patternType="solid">
        <fgColor rgb="FFE3FD83"/>
        <bgColor indexed="64"/>
      </patternFill>
    </fill>
    <fill>
      <patternFill patternType="solid">
        <fgColor theme="4" tint="0.59999389629810485"/>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bottom style="thin">
        <color indexed="64"/>
      </bottom>
      <diagonal/>
    </border>
  </borders>
  <cellStyleXfs count="1">
    <xf numFmtId="0" fontId="0" fillId="0" borderId="0"/>
  </cellStyleXfs>
  <cellXfs count="54">
    <xf numFmtId="0" fontId="0" fillId="0" borderId="0" xfId="0"/>
    <xf numFmtId="0" fontId="0" fillId="0" borderId="1" xfId="0" applyBorder="1"/>
    <xf numFmtId="0" fontId="0" fillId="0" borderId="1" xfId="0" applyBorder="1" applyAlignment="1">
      <alignment horizontal="center"/>
    </xf>
    <xf numFmtId="0" fontId="0" fillId="0" borderId="1" xfId="0" applyBorder="1" applyAlignment="1">
      <alignment horizontal="center" vertical="center"/>
    </xf>
    <xf numFmtId="0" fontId="0" fillId="0" borderId="0" xfId="0" applyBorder="1"/>
    <xf numFmtId="0" fontId="1" fillId="0" borderId="1" xfId="0" applyFont="1" applyBorder="1" applyAlignment="1">
      <alignment horizontal="center" vertical="center"/>
    </xf>
    <xf numFmtId="0" fontId="1" fillId="0" borderId="1" xfId="0" applyFont="1" applyBorder="1" applyAlignment="1">
      <alignment horizontal="center" vertical="center" wrapText="1"/>
    </xf>
    <xf numFmtId="0" fontId="0" fillId="0" borderId="1" xfId="0" applyFill="1" applyBorder="1"/>
    <xf numFmtId="0" fontId="0" fillId="0" borderId="1" xfId="0" applyBorder="1" applyAlignment="1"/>
    <xf numFmtId="0" fontId="1" fillId="0" borderId="2" xfId="0" applyFont="1" applyBorder="1" applyAlignment="1">
      <alignment horizontal="center" vertical="center"/>
    </xf>
    <xf numFmtId="0" fontId="2" fillId="0" borderId="2" xfId="0" applyFont="1" applyBorder="1" applyAlignment="1">
      <alignment horizontal="center"/>
    </xf>
    <xf numFmtId="0" fontId="3" fillId="0" borderId="2" xfId="0" applyFont="1" applyBorder="1" applyAlignment="1">
      <alignment horizontal="center"/>
    </xf>
    <xf numFmtId="0" fontId="4" fillId="0" borderId="2" xfId="0" applyFont="1" applyBorder="1" applyAlignment="1">
      <alignment horizontal="center"/>
    </xf>
    <xf numFmtId="0" fontId="5" fillId="0" borderId="2" xfId="0" applyFont="1" applyBorder="1" applyAlignment="1">
      <alignment horizontal="center"/>
    </xf>
    <xf numFmtId="0" fontId="0" fillId="0" borderId="3" xfId="0" applyBorder="1"/>
    <xf numFmtId="0" fontId="0" fillId="0" borderId="5" xfId="0" applyBorder="1"/>
    <xf numFmtId="0" fontId="0" fillId="0" borderId="4" xfId="0" applyBorder="1"/>
    <xf numFmtId="0" fontId="1" fillId="0" borderId="1" xfId="0" applyFont="1" applyBorder="1" applyAlignment="1">
      <alignment horizontal="center"/>
    </xf>
    <xf numFmtId="0" fontId="1" fillId="0" borderId="1" xfId="0" applyFont="1" applyFill="1" applyBorder="1" applyAlignment="1">
      <alignment horizontal="center" vertical="center"/>
    </xf>
    <xf numFmtId="0" fontId="2" fillId="0" borderId="1" xfId="0" applyFont="1" applyBorder="1" applyAlignment="1">
      <alignment horizontal="center"/>
    </xf>
    <xf numFmtId="0" fontId="4" fillId="0" borderId="1" xfId="0" applyFont="1" applyBorder="1" applyAlignment="1">
      <alignment horizontal="center"/>
    </xf>
    <xf numFmtId="0" fontId="3" fillId="0" borderId="1" xfId="0" applyFont="1" applyBorder="1" applyAlignment="1">
      <alignment horizontal="center"/>
    </xf>
    <xf numFmtId="0" fontId="5" fillId="0" borderId="1" xfId="0" applyFont="1" applyBorder="1" applyAlignment="1">
      <alignment horizontal="center"/>
    </xf>
    <xf numFmtId="0" fontId="1" fillId="0" borderId="7" xfId="0" applyFont="1" applyBorder="1" applyAlignment="1">
      <alignment horizontal="center" vertical="center"/>
    </xf>
    <xf numFmtId="0" fontId="1" fillId="0" borderId="6" xfId="0" applyFont="1" applyBorder="1" applyAlignment="1">
      <alignment horizontal="center" vertical="center"/>
    </xf>
    <xf numFmtId="0" fontId="0" fillId="0" borderId="1" xfId="0" applyFill="1" applyBorder="1" applyAlignment="1"/>
    <xf numFmtId="0" fontId="1" fillId="2" borderId="1" xfId="0" applyFont="1" applyFill="1" applyBorder="1" applyAlignment="1">
      <alignment horizontal="center" vertical="center"/>
    </xf>
    <xf numFmtId="0" fontId="1" fillId="3" borderId="1" xfId="0" applyFont="1" applyFill="1" applyBorder="1" applyAlignment="1">
      <alignment horizontal="center" vertical="center"/>
    </xf>
    <xf numFmtId="0" fontId="1" fillId="4" borderId="1" xfId="0" applyFont="1" applyFill="1" applyBorder="1" applyAlignment="1">
      <alignment horizontal="center" vertical="center"/>
    </xf>
    <xf numFmtId="0" fontId="0" fillId="0" borderId="7" xfId="0" applyBorder="1"/>
    <xf numFmtId="0" fontId="1" fillId="5" borderId="1" xfId="0" applyFont="1" applyFill="1" applyBorder="1" applyAlignment="1">
      <alignment horizontal="center" vertical="center"/>
    </xf>
    <xf numFmtId="0" fontId="1" fillId="8" borderId="1" xfId="0" applyFont="1" applyFill="1" applyBorder="1" applyAlignment="1">
      <alignment horizontal="center" vertical="center" wrapText="1"/>
    </xf>
    <xf numFmtId="0" fontId="1" fillId="8" borderId="1" xfId="0" applyFont="1" applyFill="1" applyBorder="1" applyAlignment="1">
      <alignment horizontal="center" vertical="center"/>
    </xf>
    <xf numFmtId="0" fontId="1" fillId="6" borderId="1" xfId="0" applyFont="1" applyFill="1" applyBorder="1" applyAlignment="1">
      <alignment horizontal="center" vertical="center"/>
    </xf>
    <xf numFmtId="0" fontId="7" fillId="0" borderId="1" xfId="0" applyFont="1" applyFill="1" applyBorder="1"/>
    <xf numFmtId="0" fontId="7" fillId="0" borderId="1" xfId="0" applyFont="1" applyBorder="1"/>
    <xf numFmtId="0" fontId="8" fillId="0" borderId="1" xfId="0" applyFont="1" applyBorder="1"/>
    <xf numFmtId="0" fontId="8" fillId="0" borderId="1" xfId="0" applyFont="1" applyBorder="1" applyAlignment="1"/>
    <xf numFmtId="0" fontId="0" fillId="3" borderId="8" xfId="0" applyFill="1" applyBorder="1"/>
    <xf numFmtId="0" fontId="0" fillId="2" borderId="8" xfId="0" applyFill="1" applyBorder="1"/>
    <xf numFmtId="0" fontId="0" fillId="4" borderId="8" xfId="0" applyFill="1" applyBorder="1"/>
    <xf numFmtId="0" fontId="0" fillId="4" borderId="7" xfId="0" applyFill="1" applyBorder="1"/>
    <xf numFmtId="0" fontId="0" fillId="7" borderId="8" xfId="0" applyFill="1" applyBorder="1"/>
    <xf numFmtId="0" fontId="6" fillId="0" borderId="9" xfId="0" applyFont="1" applyBorder="1" applyAlignment="1">
      <alignment horizontal="right" vertical="center"/>
    </xf>
    <xf numFmtId="0" fontId="6" fillId="0" borderId="7" xfId="0" applyFont="1" applyBorder="1" applyAlignment="1">
      <alignment horizontal="left" vertical="center"/>
    </xf>
    <xf numFmtId="0" fontId="9" fillId="0" borderId="9" xfId="0" applyFont="1" applyBorder="1" applyAlignment="1">
      <alignment horizontal="right" vertical="center"/>
    </xf>
    <xf numFmtId="0" fontId="0" fillId="0" borderId="0" xfId="0" applyAlignment="1">
      <alignment horizontal="left" vertical="center" wrapText="1"/>
    </xf>
    <xf numFmtId="0" fontId="0" fillId="0" borderId="0" xfId="0" applyAlignment="1">
      <alignment horizontal="center" vertical="center"/>
    </xf>
    <xf numFmtId="2" fontId="0" fillId="0" borderId="1" xfId="0" applyNumberFormat="1" applyBorder="1" applyAlignment="1">
      <alignment horizontal="center" vertical="center"/>
    </xf>
    <xf numFmtId="0" fontId="10" fillId="0" borderId="1" xfId="0" applyFont="1" applyBorder="1" applyAlignment="1">
      <alignment horizontal="center" vertical="center" wrapText="1"/>
    </xf>
    <xf numFmtId="0" fontId="11" fillId="0" borderId="0" xfId="0" applyFont="1"/>
    <xf numFmtId="20" fontId="11" fillId="0" borderId="1" xfId="0" applyNumberFormat="1" applyFont="1" applyBorder="1" applyAlignment="1">
      <alignment horizontal="center" vertical="center"/>
    </xf>
    <xf numFmtId="0" fontId="11" fillId="0" borderId="1" xfId="0" applyFont="1" applyBorder="1" applyAlignment="1">
      <alignment horizontal="center" vertical="center"/>
    </xf>
    <xf numFmtId="0" fontId="0" fillId="0" borderId="1" xfId="0" applyBorder="1" applyAlignment="1">
      <alignment vertical="center"/>
    </xf>
  </cellXfs>
  <cellStyles count="1">
    <cellStyle name="Обычный" xfId="0" builtinId="0"/>
  </cellStyles>
  <dxfs count="0"/>
  <tableStyles count="0" defaultTableStyle="TableStyleMedium2" defaultPivotStyle="PivotStyleLight16"/>
  <colors>
    <mruColors>
      <color rgb="FFE3FD83"/>
      <color rgb="FFCCFF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Y39"/>
  <sheetViews>
    <sheetView tabSelected="1" topLeftCell="AS1" workbookViewId="0">
      <selection activeCell="AP11" sqref="AP11"/>
    </sheetView>
  </sheetViews>
  <sheetFormatPr defaultRowHeight="14.4" x14ac:dyDescent="0.3"/>
  <cols>
    <col min="2" max="2" width="10.88671875" bestFit="1" customWidth="1"/>
    <col min="5" max="5" width="10.88671875" bestFit="1" customWidth="1"/>
    <col min="6" max="6" width="18.21875" bestFit="1" customWidth="1"/>
    <col min="7" max="7" width="11.5546875" bestFit="1" customWidth="1"/>
    <col min="8" max="8" width="13.5546875" bestFit="1" customWidth="1"/>
    <col min="9" max="9" width="15" bestFit="1" customWidth="1"/>
    <col min="10" max="10" width="8.88671875" customWidth="1"/>
    <col min="11" max="11" width="11" customWidth="1"/>
    <col min="12" max="12" width="12.21875" customWidth="1"/>
    <col min="13" max="13" width="12.44140625" bestFit="1" customWidth="1"/>
    <col min="14" max="14" width="15.88671875" bestFit="1" customWidth="1"/>
    <col min="15" max="15" width="21" bestFit="1" customWidth="1"/>
    <col min="16" max="16" width="15" bestFit="1" customWidth="1"/>
    <col min="17" max="17" width="14.21875" bestFit="1" customWidth="1"/>
    <col min="18" max="18" width="18.33203125" bestFit="1" customWidth="1"/>
    <col min="19" max="19" width="12.109375" bestFit="1" customWidth="1"/>
    <col min="21" max="21" width="9.44140625" bestFit="1" customWidth="1"/>
    <col min="22" max="22" width="9.33203125" customWidth="1"/>
    <col min="23" max="23" width="11.5546875" customWidth="1"/>
    <col min="24" max="24" width="31.6640625" bestFit="1" customWidth="1"/>
    <col min="25" max="25" width="18.33203125" bestFit="1" customWidth="1"/>
    <col min="26" max="26" width="11.5546875" customWidth="1"/>
    <col min="29" max="29" width="18.88671875" bestFit="1" customWidth="1"/>
    <col min="30" max="30" width="18.33203125" bestFit="1" customWidth="1"/>
    <col min="31" max="31" width="14" bestFit="1" customWidth="1"/>
    <col min="35" max="35" width="13.21875" bestFit="1" customWidth="1"/>
    <col min="36" max="36" width="12.88671875" bestFit="1" customWidth="1"/>
    <col min="38" max="38" width="12.109375" bestFit="1" customWidth="1"/>
    <col min="39" max="39" width="12.88671875" bestFit="1" customWidth="1"/>
    <col min="41" max="41" width="13.21875" bestFit="1" customWidth="1"/>
    <col min="42" max="42" width="12.88671875" bestFit="1" customWidth="1"/>
    <col min="44" max="44" width="12.109375" bestFit="1" customWidth="1"/>
    <col min="45" max="45" width="12.88671875" bestFit="1" customWidth="1"/>
    <col min="47" max="47" width="6" bestFit="1" customWidth="1"/>
    <col min="48" max="48" width="34.109375" bestFit="1" customWidth="1"/>
    <col min="49" max="49" width="12.88671875" bestFit="1" customWidth="1"/>
    <col min="51" max="51" width="11.6640625" bestFit="1" customWidth="1"/>
  </cols>
  <sheetData>
    <row r="1" spans="1:51" ht="28.8" x14ac:dyDescent="0.3">
      <c r="A1" s="5" t="s">
        <v>0</v>
      </c>
      <c r="B1" s="5" t="s">
        <v>1</v>
      </c>
      <c r="D1" s="6" t="s">
        <v>10</v>
      </c>
      <c r="E1" s="9" t="s">
        <v>28</v>
      </c>
      <c r="F1" s="5" t="s">
        <v>30</v>
      </c>
      <c r="J1" s="15"/>
      <c r="N1" s="27" t="s">
        <v>14</v>
      </c>
      <c r="O1" s="26" t="s">
        <v>17</v>
      </c>
      <c r="P1" s="26" t="s">
        <v>49</v>
      </c>
      <c r="Q1" s="26" t="s">
        <v>48</v>
      </c>
      <c r="R1" s="28" t="s">
        <v>11</v>
      </c>
      <c r="S1" s="33" t="s">
        <v>53</v>
      </c>
      <c r="U1" s="30" t="s">
        <v>57</v>
      </c>
      <c r="V1" s="31" t="s">
        <v>58</v>
      </c>
      <c r="W1" s="43" t="s">
        <v>60</v>
      </c>
      <c r="X1" s="42" t="s">
        <v>61</v>
      </c>
      <c r="Y1" s="42" t="s">
        <v>36</v>
      </c>
      <c r="Z1" s="44" t="s">
        <v>77</v>
      </c>
      <c r="AB1" s="45" t="s">
        <v>60</v>
      </c>
      <c r="AC1" s="32" t="s">
        <v>80</v>
      </c>
      <c r="AD1" s="32" t="s">
        <v>81</v>
      </c>
      <c r="AE1" s="32" t="s">
        <v>82</v>
      </c>
      <c r="AI1" s="49" t="s">
        <v>87</v>
      </c>
      <c r="AJ1" s="49" t="s">
        <v>86</v>
      </c>
      <c r="AK1" s="50"/>
      <c r="AL1" s="49" t="s">
        <v>85</v>
      </c>
      <c r="AM1" s="49" t="s">
        <v>86</v>
      </c>
      <c r="AO1" s="6" t="s">
        <v>87</v>
      </c>
      <c r="AP1" s="6" t="s">
        <v>86</v>
      </c>
      <c r="AR1" s="6" t="s">
        <v>85</v>
      </c>
      <c r="AS1" s="6" t="s">
        <v>86</v>
      </c>
      <c r="AU1" s="5" t="s">
        <v>109</v>
      </c>
      <c r="AV1" s="5" t="s">
        <v>102</v>
      </c>
      <c r="AW1" s="6" t="s">
        <v>86</v>
      </c>
    </row>
    <row r="2" spans="1:51" x14ac:dyDescent="0.3">
      <c r="A2" s="1">
        <v>1</v>
      </c>
      <c r="B2" s="2" t="s">
        <v>29</v>
      </c>
      <c r="D2" s="1">
        <v>1</v>
      </c>
      <c r="E2" s="10" t="s">
        <v>8</v>
      </c>
      <c r="F2" s="2" t="s">
        <v>15</v>
      </c>
      <c r="H2" s="17" t="s">
        <v>8</v>
      </c>
      <c r="I2" s="1" t="s">
        <v>16</v>
      </c>
      <c r="J2" s="15"/>
      <c r="N2" s="1" t="s">
        <v>2</v>
      </c>
      <c r="O2" s="1" t="s">
        <v>2</v>
      </c>
      <c r="P2" s="1" t="s">
        <v>2</v>
      </c>
      <c r="Q2" s="1" t="s">
        <v>2</v>
      </c>
      <c r="R2" s="1" t="s">
        <v>2</v>
      </c>
      <c r="S2" s="7" t="s">
        <v>54</v>
      </c>
      <c r="U2" s="1" t="s">
        <v>0</v>
      </c>
      <c r="V2" s="1" t="s">
        <v>7</v>
      </c>
      <c r="X2" s="38" t="s">
        <v>63</v>
      </c>
      <c r="Y2" s="38" t="s">
        <v>36</v>
      </c>
      <c r="AC2" s="1" t="s">
        <v>78</v>
      </c>
      <c r="AD2" s="1" t="s">
        <v>36</v>
      </c>
      <c r="AE2" s="1" t="s">
        <v>83</v>
      </c>
      <c r="AI2" s="51">
        <v>3.4722222222222224E-2</v>
      </c>
      <c r="AJ2" s="52">
        <v>0.16</v>
      </c>
      <c r="AK2" s="50"/>
      <c r="AL2" s="51">
        <v>0.1388888888888889</v>
      </c>
      <c r="AM2" s="52">
        <v>0.16</v>
      </c>
      <c r="AO2" s="48">
        <v>50</v>
      </c>
      <c r="AP2" s="3">
        <f t="shared" ref="AP2:AP10" si="0">(AO2/250)</f>
        <v>0.2</v>
      </c>
      <c r="AR2" s="3">
        <v>6</v>
      </c>
      <c r="AS2" s="3">
        <f>AR2*3/500</f>
        <v>3.5999999999999997E-2</v>
      </c>
      <c r="AU2" s="53">
        <v>60490</v>
      </c>
      <c r="AV2" s="53" t="s">
        <v>103</v>
      </c>
      <c r="AW2" s="3" t="s">
        <v>110</v>
      </c>
      <c r="AX2" s="47" t="s">
        <v>110</v>
      </c>
    </row>
    <row r="3" spans="1:51" x14ac:dyDescent="0.3">
      <c r="A3" s="1">
        <v>2</v>
      </c>
      <c r="B3" s="2">
        <v>220</v>
      </c>
      <c r="D3" s="1">
        <v>2</v>
      </c>
      <c r="E3" s="10" t="s">
        <v>8</v>
      </c>
      <c r="F3" s="2" t="s">
        <v>25</v>
      </c>
      <c r="J3" s="15"/>
      <c r="N3" s="35" t="s">
        <v>43</v>
      </c>
      <c r="O3" s="35" t="s">
        <v>34</v>
      </c>
      <c r="P3" s="35" t="s">
        <v>34</v>
      </c>
      <c r="Q3" s="35" t="s">
        <v>34</v>
      </c>
      <c r="R3" s="34" t="s">
        <v>51</v>
      </c>
      <c r="S3" s="7" t="s">
        <v>55</v>
      </c>
      <c r="U3" s="1" t="s">
        <v>1</v>
      </c>
      <c r="V3" s="1" t="s">
        <v>1</v>
      </c>
      <c r="X3" s="38" t="s">
        <v>64</v>
      </c>
      <c r="Y3" s="38" t="s">
        <v>36</v>
      </c>
      <c r="AC3" s="1" t="s">
        <v>79</v>
      </c>
      <c r="AD3" s="1" t="s">
        <v>52</v>
      </c>
      <c r="AE3" s="1" t="s">
        <v>83</v>
      </c>
      <c r="AI3" s="52" t="s">
        <v>93</v>
      </c>
      <c r="AJ3" s="52">
        <v>0.33</v>
      </c>
      <c r="AK3" s="50"/>
      <c r="AL3" s="51">
        <v>0.85763888888888884</v>
      </c>
      <c r="AM3" s="52">
        <v>0.33</v>
      </c>
      <c r="AO3" s="48">
        <v>100</v>
      </c>
      <c r="AP3" s="3">
        <f t="shared" si="0"/>
        <v>0.4</v>
      </c>
      <c r="AR3" s="3">
        <v>10</v>
      </c>
      <c r="AS3" s="3">
        <f>AR3*3/500</f>
        <v>0.06</v>
      </c>
      <c r="AU3" s="53">
        <v>60405</v>
      </c>
      <c r="AV3" s="53" t="s">
        <v>104</v>
      </c>
      <c r="AW3" s="3">
        <v>0.5</v>
      </c>
      <c r="AX3" s="47">
        <v>3</v>
      </c>
    </row>
    <row r="4" spans="1:51" x14ac:dyDescent="0.3">
      <c r="A4" s="1">
        <v>3</v>
      </c>
      <c r="B4" s="2" t="s">
        <v>29</v>
      </c>
      <c r="D4" s="1">
        <v>3</v>
      </c>
      <c r="E4" s="12" t="s">
        <v>12</v>
      </c>
      <c r="F4" s="2" t="s">
        <v>15</v>
      </c>
      <c r="H4" s="17" t="s">
        <v>9</v>
      </c>
      <c r="I4" s="1" t="s">
        <v>16</v>
      </c>
      <c r="J4" s="15"/>
      <c r="N4" s="36" t="s">
        <v>36</v>
      </c>
      <c r="O4" s="35" t="s">
        <v>35</v>
      </c>
      <c r="P4" s="35" t="s">
        <v>35</v>
      </c>
      <c r="Q4" s="35" t="s">
        <v>35</v>
      </c>
      <c r="R4" s="8" t="s">
        <v>5</v>
      </c>
      <c r="S4" s="25" t="s">
        <v>56</v>
      </c>
      <c r="V4" s="29" t="s">
        <v>59</v>
      </c>
      <c r="X4" s="38" t="s">
        <v>65</v>
      </c>
      <c r="Y4" s="38" t="s">
        <v>36</v>
      </c>
      <c r="AI4" s="52" t="s">
        <v>94</v>
      </c>
      <c r="AJ4" s="52">
        <v>0.67</v>
      </c>
      <c r="AK4" s="50"/>
      <c r="AL4" s="52" t="s">
        <v>88</v>
      </c>
      <c r="AM4" s="52">
        <v>0.67</v>
      </c>
      <c r="AO4" s="48">
        <v>200</v>
      </c>
      <c r="AP4" s="3">
        <f t="shared" si="0"/>
        <v>0.8</v>
      </c>
      <c r="AR4" s="3">
        <v>14</v>
      </c>
      <c r="AS4" s="3">
        <f t="shared" ref="AS4:AS13" si="1">AR4*3/500</f>
        <v>8.4000000000000005E-2</v>
      </c>
      <c r="AU4" s="53">
        <v>60404</v>
      </c>
      <c r="AV4" s="53" t="s">
        <v>105</v>
      </c>
      <c r="AW4" s="3">
        <v>0.75</v>
      </c>
      <c r="AX4" s="47">
        <v>2</v>
      </c>
      <c r="AY4">
        <v>60208</v>
      </c>
    </row>
    <row r="5" spans="1:51" x14ac:dyDescent="0.3">
      <c r="A5" s="1">
        <v>4</v>
      </c>
      <c r="B5" s="2">
        <v>10.5</v>
      </c>
      <c r="D5" s="1">
        <v>4</v>
      </c>
      <c r="E5" s="12" t="s">
        <v>12</v>
      </c>
      <c r="F5" s="2" t="s">
        <v>25</v>
      </c>
      <c r="J5" s="15"/>
      <c r="N5" s="7" t="s">
        <v>44</v>
      </c>
      <c r="O5" s="36" t="s">
        <v>36</v>
      </c>
      <c r="P5" s="36" t="s">
        <v>36</v>
      </c>
      <c r="Q5" s="36" t="s">
        <v>36</v>
      </c>
      <c r="R5" s="8" t="s">
        <v>6</v>
      </c>
      <c r="X5" s="39" t="s">
        <v>66</v>
      </c>
      <c r="Y5" s="39" t="s">
        <v>36</v>
      </c>
      <c r="AI5" s="52" t="s">
        <v>95</v>
      </c>
      <c r="AJ5" s="52">
        <v>1</v>
      </c>
      <c r="AK5" s="50"/>
      <c r="AL5" s="52" t="s">
        <v>89</v>
      </c>
      <c r="AM5" s="52">
        <v>1</v>
      </c>
      <c r="AO5" s="48">
        <v>300</v>
      </c>
      <c r="AP5" s="3">
        <f t="shared" si="0"/>
        <v>1.2</v>
      </c>
      <c r="AR5" s="3">
        <v>20</v>
      </c>
      <c r="AS5" s="3">
        <f t="shared" si="1"/>
        <v>0.12</v>
      </c>
      <c r="AU5" s="53">
        <v>60403</v>
      </c>
      <c r="AV5" s="53" t="s">
        <v>106</v>
      </c>
      <c r="AW5" s="3">
        <v>0.5</v>
      </c>
      <c r="AX5" s="47">
        <v>3</v>
      </c>
      <c r="AY5" t="s">
        <v>134</v>
      </c>
    </row>
    <row r="6" spans="1:51" x14ac:dyDescent="0.3">
      <c r="A6" s="1">
        <v>5</v>
      </c>
      <c r="B6" s="2">
        <v>105</v>
      </c>
      <c r="D6" s="1">
        <v>5</v>
      </c>
      <c r="E6" s="12" t="s">
        <v>12</v>
      </c>
      <c r="F6" s="2" t="s">
        <v>26</v>
      </c>
      <c r="H6" s="17" t="s">
        <v>12</v>
      </c>
      <c r="I6" s="8" t="s">
        <v>24</v>
      </c>
      <c r="J6" s="15"/>
      <c r="N6" s="7" t="s">
        <v>45</v>
      </c>
      <c r="O6" s="8" t="s">
        <v>37</v>
      </c>
      <c r="Q6" s="7" t="s">
        <v>5</v>
      </c>
      <c r="R6" s="37" t="s">
        <v>52</v>
      </c>
      <c r="X6" s="39" t="s">
        <v>67</v>
      </c>
      <c r="Y6" s="39" t="s">
        <v>36</v>
      </c>
      <c r="AI6" s="52" t="s">
        <v>96</v>
      </c>
      <c r="AJ6" s="52">
        <v>1.33</v>
      </c>
      <c r="AK6" s="50"/>
      <c r="AL6" s="52" t="s">
        <v>91</v>
      </c>
      <c r="AM6" s="52">
        <v>1.33</v>
      </c>
      <c r="AO6" s="48">
        <v>400</v>
      </c>
      <c r="AP6" s="3">
        <f t="shared" si="0"/>
        <v>1.6</v>
      </c>
      <c r="AR6" s="3">
        <v>35</v>
      </c>
      <c r="AS6" s="3">
        <f t="shared" si="1"/>
        <v>0.21</v>
      </c>
      <c r="AU6" s="53">
        <v>60402</v>
      </c>
      <c r="AV6" s="53" t="s">
        <v>107</v>
      </c>
      <c r="AW6" s="3">
        <v>1</v>
      </c>
      <c r="AX6" s="47">
        <v>1</v>
      </c>
      <c r="AY6" t="s">
        <v>135</v>
      </c>
    </row>
    <row r="7" spans="1:51" x14ac:dyDescent="0.3">
      <c r="A7" s="1">
        <v>6</v>
      </c>
      <c r="B7" s="2">
        <v>35</v>
      </c>
      <c r="D7" s="1">
        <v>6</v>
      </c>
      <c r="E7" s="12" t="s">
        <v>12</v>
      </c>
      <c r="F7" s="2" t="s">
        <v>27</v>
      </c>
      <c r="J7" s="15"/>
      <c r="N7" s="7" t="s">
        <v>46</v>
      </c>
      <c r="O7" s="8" t="s">
        <v>38</v>
      </c>
      <c r="Q7" s="7" t="s">
        <v>6</v>
      </c>
      <c r="X7" s="39" t="s">
        <v>68</v>
      </c>
      <c r="Y7" s="39" t="s">
        <v>36</v>
      </c>
      <c r="AI7" s="52" t="s">
        <v>97</v>
      </c>
      <c r="AJ7" s="52">
        <v>1.67</v>
      </c>
      <c r="AK7" s="50"/>
      <c r="AL7" s="52" t="s">
        <v>92</v>
      </c>
      <c r="AM7" s="52">
        <v>1.67</v>
      </c>
      <c r="AO7" s="48">
        <v>500</v>
      </c>
      <c r="AP7" s="3">
        <f t="shared" si="0"/>
        <v>2</v>
      </c>
      <c r="AR7" s="3">
        <v>55</v>
      </c>
      <c r="AS7" s="3">
        <f t="shared" si="1"/>
        <v>0.33</v>
      </c>
      <c r="AU7" s="53">
        <v>60401</v>
      </c>
      <c r="AV7" s="53" t="s">
        <v>108</v>
      </c>
      <c r="AW7" s="3">
        <v>1</v>
      </c>
      <c r="AX7" s="47">
        <v>1</v>
      </c>
      <c r="AY7">
        <v>70400</v>
      </c>
    </row>
    <row r="8" spans="1:51" x14ac:dyDescent="0.3">
      <c r="A8" s="1">
        <v>7</v>
      </c>
      <c r="B8" s="2" t="s">
        <v>29</v>
      </c>
      <c r="D8" s="1">
        <v>7</v>
      </c>
      <c r="E8" s="11" t="s">
        <v>9</v>
      </c>
      <c r="F8" s="2" t="s">
        <v>15</v>
      </c>
      <c r="H8" s="17" t="s">
        <v>13</v>
      </c>
      <c r="J8" s="15"/>
      <c r="N8" s="34" t="s">
        <v>47</v>
      </c>
      <c r="O8" s="8" t="s">
        <v>39</v>
      </c>
      <c r="Q8" s="7" t="s">
        <v>50</v>
      </c>
      <c r="X8" s="39" t="s">
        <v>69</v>
      </c>
      <c r="Y8" s="39" t="s">
        <v>36</v>
      </c>
      <c r="AI8" s="52" t="s">
        <v>98</v>
      </c>
      <c r="AJ8" s="52">
        <v>2</v>
      </c>
      <c r="AK8" s="50"/>
      <c r="AL8" s="52" t="s">
        <v>90</v>
      </c>
      <c r="AM8" s="52">
        <v>2</v>
      </c>
      <c r="AO8" s="48">
        <v>600</v>
      </c>
      <c r="AP8" s="3">
        <f t="shared" si="0"/>
        <v>2.4</v>
      </c>
      <c r="AR8" s="3">
        <v>110</v>
      </c>
      <c r="AS8" s="3">
        <v>1</v>
      </c>
      <c r="AU8" s="53">
        <v>60208</v>
      </c>
      <c r="AV8" s="53" t="s">
        <v>111</v>
      </c>
      <c r="AW8" s="3">
        <v>0.5</v>
      </c>
      <c r="AX8" s="47">
        <v>3</v>
      </c>
    </row>
    <row r="9" spans="1:51" x14ac:dyDescent="0.3">
      <c r="A9" s="1">
        <v>8</v>
      </c>
      <c r="B9" s="2">
        <v>104</v>
      </c>
      <c r="D9" s="1">
        <v>8</v>
      </c>
      <c r="E9" s="11" t="s">
        <v>9</v>
      </c>
      <c r="F9" s="2" t="s">
        <v>18</v>
      </c>
      <c r="J9" s="15"/>
      <c r="N9" s="4"/>
      <c r="O9" s="8" t="s">
        <v>40</v>
      </c>
      <c r="X9" s="39" t="s">
        <v>70</v>
      </c>
      <c r="Y9" s="39" t="s">
        <v>36</v>
      </c>
      <c r="AI9" s="52" t="s">
        <v>99</v>
      </c>
      <c r="AJ9" s="52">
        <v>2.33</v>
      </c>
      <c r="AK9" s="50"/>
      <c r="AL9" s="50"/>
      <c r="AM9" s="50"/>
      <c r="AO9" s="48">
        <v>700</v>
      </c>
      <c r="AP9" s="3">
        <f t="shared" si="0"/>
        <v>2.8</v>
      </c>
      <c r="AR9" s="3">
        <v>220</v>
      </c>
      <c r="AS9" s="3">
        <f t="shared" si="1"/>
        <v>1.32</v>
      </c>
      <c r="AU9" s="53">
        <v>70400</v>
      </c>
      <c r="AV9" s="53"/>
      <c r="AW9" s="3">
        <v>0.5</v>
      </c>
      <c r="AX9" s="47">
        <v>3</v>
      </c>
    </row>
    <row r="10" spans="1:51" x14ac:dyDescent="0.3">
      <c r="A10" s="1">
        <v>9</v>
      </c>
      <c r="B10" s="2">
        <v>101</v>
      </c>
      <c r="D10" s="1">
        <v>9</v>
      </c>
      <c r="E10" s="11" t="s">
        <v>9</v>
      </c>
      <c r="F10" s="2" t="s">
        <v>19</v>
      </c>
      <c r="J10" s="15"/>
      <c r="O10" s="8" t="s">
        <v>41</v>
      </c>
      <c r="X10" s="39" t="s">
        <v>71</v>
      </c>
      <c r="Y10" s="39" t="s">
        <v>36</v>
      </c>
      <c r="AI10" s="52" t="s">
        <v>100</v>
      </c>
      <c r="AJ10" s="52">
        <v>2.67</v>
      </c>
      <c r="AK10" s="50"/>
      <c r="AL10" s="50"/>
      <c r="AM10" s="50"/>
      <c r="AO10" s="48">
        <v>800</v>
      </c>
      <c r="AP10" s="3">
        <f t="shared" si="0"/>
        <v>3.2</v>
      </c>
      <c r="AR10" s="3">
        <v>330</v>
      </c>
      <c r="AS10" s="3">
        <f t="shared" si="1"/>
        <v>1.98</v>
      </c>
      <c r="AU10" s="53">
        <v>60590</v>
      </c>
      <c r="AV10" s="53" t="s">
        <v>112</v>
      </c>
      <c r="AW10" s="3" t="s">
        <v>110</v>
      </c>
      <c r="AX10" s="47" t="s">
        <v>110</v>
      </c>
    </row>
    <row r="11" spans="1:51" x14ac:dyDescent="0.3">
      <c r="A11" s="1">
        <v>10</v>
      </c>
      <c r="B11" s="2">
        <v>20</v>
      </c>
      <c r="D11" s="1">
        <v>10</v>
      </c>
      <c r="E11" s="11" t="s">
        <v>9</v>
      </c>
      <c r="F11" s="2" t="s">
        <v>20</v>
      </c>
      <c r="J11" s="15"/>
      <c r="O11" s="8" t="s">
        <v>42</v>
      </c>
      <c r="X11" s="39" t="s">
        <v>72</v>
      </c>
      <c r="Y11" s="39" t="s">
        <v>36</v>
      </c>
      <c r="AI11" s="52" t="s">
        <v>101</v>
      </c>
      <c r="AJ11" s="52">
        <v>3</v>
      </c>
      <c r="AK11" s="50"/>
      <c r="AL11" s="50"/>
      <c r="AM11" s="50"/>
      <c r="AO11" s="48">
        <v>900</v>
      </c>
      <c r="AP11" s="3">
        <f>(AO11/250)</f>
        <v>3.6</v>
      </c>
      <c r="AR11" s="3">
        <v>400</v>
      </c>
      <c r="AS11" s="3">
        <f t="shared" si="1"/>
        <v>2.4</v>
      </c>
      <c r="AU11" s="53">
        <v>60536</v>
      </c>
      <c r="AV11" s="53" t="s">
        <v>113</v>
      </c>
      <c r="AW11" s="3" t="s">
        <v>110</v>
      </c>
      <c r="AX11" s="47" t="s">
        <v>110</v>
      </c>
    </row>
    <row r="12" spans="1:51" x14ac:dyDescent="0.3">
      <c r="A12" s="1">
        <v>11</v>
      </c>
      <c r="B12" s="2">
        <v>19</v>
      </c>
      <c r="D12" s="1">
        <v>11</v>
      </c>
      <c r="E12" s="11" t="s">
        <v>9</v>
      </c>
      <c r="F12" s="2" t="s">
        <v>21</v>
      </c>
      <c r="J12" s="15"/>
      <c r="X12" s="39" t="s">
        <v>73</v>
      </c>
      <c r="Y12" s="39" t="s">
        <v>36</v>
      </c>
      <c r="AR12" s="3">
        <v>500</v>
      </c>
      <c r="AS12" s="3">
        <f t="shared" si="1"/>
        <v>3</v>
      </c>
      <c r="AU12" s="53">
        <v>60535</v>
      </c>
      <c r="AV12" s="53" t="s">
        <v>114</v>
      </c>
      <c r="AW12" s="3" t="s">
        <v>110</v>
      </c>
      <c r="AX12" s="47" t="s">
        <v>110</v>
      </c>
    </row>
    <row r="13" spans="1:51" x14ac:dyDescent="0.3">
      <c r="A13" s="1">
        <v>12</v>
      </c>
      <c r="B13" s="2">
        <v>945</v>
      </c>
      <c r="D13" s="1">
        <v>12</v>
      </c>
      <c r="E13" s="11" t="s">
        <v>9</v>
      </c>
      <c r="F13" s="2" t="s">
        <v>22</v>
      </c>
      <c r="J13" s="15"/>
      <c r="X13" s="39" t="s">
        <v>74</v>
      </c>
      <c r="Y13" s="39" t="s">
        <v>36</v>
      </c>
      <c r="AR13" s="3">
        <v>750</v>
      </c>
      <c r="AS13" s="3">
        <f t="shared" si="1"/>
        <v>4.5</v>
      </c>
      <c r="AU13" s="53">
        <v>60534</v>
      </c>
      <c r="AV13" s="53" t="s">
        <v>115</v>
      </c>
      <c r="AW13" s="3">
        <v>1</v>
      </c>
      <c r="AX13" s="47">
        <v>1</v>
      </c>
    </row>
    <row r="14" spans="1:51" x14ac:dyDescent="0.3">
      <c r="A14" s="1">
        <v>13</v>
      </c>
      <c r="B14" s="2">
        <v>918</v>
      </c>
      <c r="D14" s="1">
        <v>13</v>
      </c>
      <c r="E14" s="11" t="s">
        <v>9</v>
      </c>
      <c r="F14" s="2" t="s">
        <v>23</v>
      </c>
      <c r="J14" s="15"/>
      <c r="X14" s="40" t="s">
        <v>62</v>
      </c>
      <c r="Y14" s="40" t="s">
        <v>52</v>
      </c>
      <c r="AU14" s="53">
        <v>60533</v>
      </c>
      <c r="AV14" s="53" t="s">
        <v>116</v>
      </c>
      <c r="AW14" s="3">
        <v>1</v>
      </c>
      <c r="AX14" s="47">
        <v>1</v>
      </c>
    </row>
    <row r="15" spans="1:51" x14ac:dyDescent="0.3">
      <c r="A15" s="1">
        <v>14</v>
      </c>
      <c r="B15" s="2" t="s">
        <v>32</v>
      </c>
      <c r="D15" s="1">
        <v>14</v>
      </c>
      <c r="E15" s="13" t="s">
        <v>13</v>
      </c>
      <c r="F15" s="2" t="s">
        <v>15</v>
      </c>
      <c r="J15" s="15"/>
      <c r="X15" s="40" t="s">
        <v>75</v>
      </c>
      <c r="Y15" s="40" t="s">
        <v>52</v>
      </c>
      <c r="AG15" t="s">
        <v>84</v>
      </c>
      <c r="AU15" s="53">
        <v>60531</v>
      </c>
      <c r="AV15" s="53" t="s">
        <v>117</v>
      </c>
      <c r="AW15" s="3">
        <v>0.75</v>
      </c>
      <c r="AX15" s="47">
        <v>2</v>
      </c>
    </row>
    <row r="16" spans="1:51" x14ac:dyDescent="0.3">
      <c r="A16" s="1">
        <v>15</v>
      </c>
      <c r="B16" s="2"/>
      <c r="D16" s="1">
        <v>15</v>
      </c>
      <c r="E16" s="13" t="s">
        <v>13</v>
      </c>
      <c r="F16" s="2"/>
      <c r="J16" s="15"/>
      <c r="X16" s="41" t="s">
        <v>76</v>
      </c>
      <c r="Y16" s="41" t="s">
        <v>52</v>
      </c>
      <c r="AU16" s="53">
        <v>60528</v>
      </c>
      <c r="AV16" s="53" t="s">
        <v>118</v>
      </c>
      <c r="AW16" s="3">
        <v>0.5</v>
      </c>
      <c r="AX16" s="47">
        <v>3</v>
      </c>
    </row>
    <row r="17" spans="1:50" x14ac:dyDescent="0.3">
      <c r="A17" s="14"/>
      <c r="B17" s="14"/>
      <c r="C17" s="14"/>
      <c r="D17" s="14"/>
      <c r="E17" s="14"/>
      <c r="F17" s="14"/>
      <c r="G17" s="14"/>
      <c r="H17" s="14"/>
      <c r="I17" s="14"/>
      <c r="J17" s="16"/>
      <c r="AU17" s="53">
        <v>60527</v>
      </c>
      <c r="AV17" s="53" t="s">
        <v>119</v>
      </c>
      <c r="AW17" s="3">
        <v>0.5</v>
      </c>
      <c r="AX17" s="47">
        <v>3</v>
      </c>
    </row>
    <row r="18" spans="1:50" ht="15" thickBot="1" x14ac:dyDescent="0.35">
      <c r="AU18" s="53">
        <v>60526</v>
      </c>
      <c r="AV18" s="53" t="s">
        <v>120</v>
      </c>
      <c r="AW18" s="3">
        <v>1</v>
      </c>
      <c r="AX18" s="47">
        <v>1</v>
      </c>
    </row>
    <row r="19" spans="1:50" ht="15" thickBot="1" x14ac:dyDescent="0.35">
      <c r="A19" s="24">
        <v>1</v>
      </c>
      <c r="AU19" s="53">
        <v>60525</v>
      </c>
      <c r="AV19" s="53" t="s">
        <v>121</v>
      </c>
      <c r="AW19" s="3">
        <v>1</v>
      </c>
      <c r="AX19" s="47">
        <v>1</v>
      </c>
    </row>
    <row r="20" spans="1:50" ht="43.2" x14ac:dyDescent="0.3">
      <c r="A20" s="23" t="s">
        <v>7</v>
      </c>
      <c r="B20" s="5" t="s">
        <v>28</v>
      </c>
      <c r="C20" s="5" t="s">
        <v>2</v>
      </c>
      <c r="D20" s="6" t="s">
        <v>3</v>
      </c>
      <c r="E20" s="6" t="s">
        <v>31</v>
      </c>
      <c r="F20" s="18" t="s">
        <v>4</v>
      </c>
      <c r="G20" s="5" t="s">
        <v>5</v>
      </c>
      <c r="H20" s="5" t="s">
        <v>6</v>
      </c>
      <c r="I20" s="5" t="s">
        <v>18</v>
      </c>
      <c r="J20" s="6" t="s">
        <v>19</v>
      </c>
      <c r="K20" s="6" t="s">
        <v>20</v>
      </c>
      <c r="L20" s="6" t="s">
        <v>21</v>
      </c>
      <c r="M20" s="6" t="s">
        <v>22</v>
      </c>
      <c r="N20" s="6" t="s">
        <v>23</v>
      </c>
      <c r="AU20" s="53">
        <v>60524</v>
      </c>
      <c r="AV20" s="53" t="s">
        <v>122</v>
      </c>
      <c r="AW20" s="3">
        <v>0.5</v>
      </c>
      <c r="AX20" s="47">
        <v>3</v>
      </c>
    </row>
    <row r="21" spans="1:50" x14ac:dyDescent="0.3">
      <c r="A21" s="1">
        <v>1</v>
      </c>
      <c r="B21" s="19" t="s">
        <v>8</v>
      </c>
      <c r="C21" s="3" t="s">
        <v>29</v>
      </c>
      <c r="D21" s="3">
        <v>220</v>
      </c>
      <c r="E21" s="3"/>
      <c r="F21" s="3"/>
      <c r="G21" s="3"/>
      <c r="H21" s="3"/>
      <c r="I21" s="3"/>
      <c r="J21" s="3"/>
      <c r="K21" s="3"/>
      <c r="L21" s="3"/>
      <c r="M21" s="3"/>
      <c r="N21" s="3"/>
      <c r="AU21" s="53">
        <v>60523</v>
      </c>
      <c r="AV21" s="53" t="s">
        <v>123</v>
      </c>
      <c r="AW21" s="3">
        <v>0.5</v>
      </c>
      <c r="AX21" s="47">
        <v>3</v>
      </c>
    </row>
    <row r="22" spans="1:50" x14ac:dyDescent="0.3">
      <c r="A22" s="1">
        <v>2</v>
      </c>
      <c r="B22" s="19" t="s">
        <v>8</v>
      </c>
      <c r="C22" s="3"/>
      <c r="D22" s="3">
        <v>220</v>
      </c>
      <c r="E22" s="3"/>
      <c r="F22" s="3">
        <v>220</v>
      </c>
      <c r="G22" s="3"/>
      <c r="H22" s="3"/>
      <c r="I22" s="3"/>
      <c r="J22" s="3"/>
      <c r="K22" s="3"/>
      <c r="L22" s="3"/>
      <c r="M22" s="3"/>
      <c r="N22" s="3"/>
      <c r="AU22" s="53">
        <v>60522</v>
      </c>
      <c r="AV22" s="53" t="s">
        <v>124</v>
      </c>
      <c r="AW22" s="3">
        <v>0.5</v>
      </c>
      <c r="AX22" s="47">
        <v>3</v>
      </c>
    </row>
    <row r="23" spans="1:50" x14ac:dyDescent="0.3">
      <c r="A23" s="1">
        <v>3</v>
      </c>
      <c r="B23" s="20" t="s">
        <v>12</v>
      </c>
      <c r="C23" s="3" t="s">
        <v>29</v>
      </c>
      <c r="D23" s="3"/>
      <c r="E23" s="3">
        <v>110</v>
      </c>
      <c r="F23" s="3"/>
      <c r="G23" s="3"/>
      <c r="H23" s="3"/>
      <c r="I23" s="3"/>
      <c r="J23" s="3"/>
      <c r="K23" s="3"/>
      <c r="L23" s="3"/>
      <c r="M23" s="3"/>
      <c r="N23" s="3"/>
      <c r="AU23" s="53">
        <v>60521</v>
      </c>
      <c r="AV23" s="53" t="s">
        <v>125</v>
      </c>
      <c r="AW23" s="3">
        <v>0.5</v>
      </c>
      <c r="AX23" s="47">
        <v>3</v>
      </c>
    </row>
    <row r="24" spans="1:50" x14ac:dyDescent="0.3">
      <c r="A24" s="1">
        <v>4</v>
      </c>
      <c r="B24" s="20" t="s">
        <v>12</v>
      </c>
      <c r="C24" s="3"/>
      <c r="D24" s="3"/>
      <c r="E24" s="3">
        <v>110</v>
      </c>
      <c r="F24" s="3">
        <v>10.5</v>
      </c>
      <c r="G24" s="3"/>
      <c r="H24" s="3"/>
      <c r="I24" s="3"/>
      <c r="J24" s="3"/>
      <c r="K24" s="3"/>
      <c r="L24" s="3"/>
      <c r="M24" s="3"/>
      <c r="N24" s="3"/>
      <c r="AU24" s="53">
        <v>60517</v>
      </c>
      <c r="AV24" s="53" t="s">
        <v>126</v>
      </c>
      <c r="AW24" s="3">
        <v>0.5</v>
      </c>
      <c r="AX24" s="47">
        <v>3</v>
      </c>
    </row>
    <row r="25" spans="1:50" x14ac:dyDescent="0.3">
      <c r="A25" s="1">
        <v>5</v>
      </c>
      <c r="B25" s="20" t="s">
        <v>12</v>
      </c>
      <c r="C25" s="3"/>
      <c r="D25" s="3"/>
      <c r="E25" s="3">
        <v>110</v>
      </c>
      <c r="F25" s="3"/>
      <c r="G25" s="3">
        <v>105</v>
      </c>
      <c r="H25" s="3"/>
      <c r="I25" s="3"/>
      <c r="J25" s="3"/>
      <c r="K25" s="3"/>
      <c r="L25" s="3"/>
      <c r="M25" s="3"/>
      <c r="N25" s="3"/>
      <c r="AU25" s="53">
        <v>60516</v>
      </c>
      <c r="AV25" s="53" t="s">
        <v>127</v>
      </c>
      <c r="AW25" s="3">
        <v>1</v>
      </c>
      <c r="AX25" s="47">
        <v>1</v>
      </c>
    </row>
    <row r="26" spans="1:50" x14ac:dyDescent="0.3">
      <c r="A26" s="1">
        <v>6</v>
      </c>
      <c r="B26" s="20" t="s">
        <v>12</v>
      </c>
      <c r="C26" s="3"/>
      <c r="D26" s="3"/>
      <c r="E26" s="3">
        <v>110</v>
      </c>
      <c r="F26" s="3"/>
      <c r="G26" s="3"/>
      <c r="H26" s="3">
        <v>35</v>
      </c>
      <c r="I26" s="3"/>
      <c r="J26" s="3"/>
      <c r="K26" s="3"/>
      <c r="L26" s="3"/>
      <c r="M26" s="3"/>
      <c r="N26" s="3"/>
      <c r="AU26" s="53">
        <v>60515</v>
      </c>
      <c r="AV26" s="53" t="s">
        <v>128</v>
      </c>
      <c r="AW26" s="3">
        <v>1</v>
      </c>
      <c r="AX26" s="47">
        <v>1</v>
      </c>
    </row>
    <row r="27" spans="1:50" x14ac:dyDescent="0.3">
      <c r="A27" s="1">
        <v>7</v>
      </c>
      <c r="B27" s="21" t="s">
        <v>9</v>
      </c>
      <c r="C27" s="3" t="s">
        <v>29</v>
      </c>
      <c r="D27" s="3">
        <v>110</v>
      </c>
      <c r="E27" s="3"/>
      <c r="F27" s="3"/>
      <c r="G27" s="3"/>
      <c r="H27" s="3"/>
      <c r="I27" s="3"/>
      <c r="J27" s="3"/>
      <c r="K27" s="3"/>
      <c r="L27" s="3"/>
      <c r="M27" s="3"/>
      <c r="N27" s="3"/>
      <c r="AU27" s="53">
        <v>60513</v>
      </c>
      <c r="AV27" s="53" t="s">
        <v>129</v>
      </c>
      <c r="AW27" s="3">
        <v>0.5</v>
      </c>
      <c r="AX27" s="47">
        <v>3</v>
      </c>
    </row>
    <row r="28" spans="1:50" x14ac:dyDescent="0.3">
      <c r="A28" s="1">
        <v>8</v>
      </c>
      <c r="B28" s="21" t="s">
        <v>9</v>
      </c>
      <c r="C28" s="3"/>
      <c r="D28" s="3">
        <v>110</v>
      </c>
      <c r="E28" s="3"/>
      <c r="F28" s="3"/>
      <c r="G28" s="3"/>
      <c r="H28" s="3"/>
      <c r="I28" s="3">
        <v>104</v>
      </c>
      <c r="J28" s="3"/>
      <c r="K28" s="3"/>
      <c r="L28" s="3"/>
      <c r="M28" s="3"/>
      <c r="N28" s="3"/>
      <c r="AU28" s="53">
        <v>60512</v>
      </c>
      <c r="AV28" s="53" t="s">
        <v>130</v>
      </c>
      <c r="AW28" s="3">
        <v>1</v>
      </c>
      <c r="AX28" s="47">
        <v>1</v>
      </c>
    </row>
    <row r="29" spans="1:50" x14ac:dyDescent="0.3">
      <c r="A29" s="1">
        <v>9</v>
      </c>
      <c r="B29" s="21" t="s">
        <v>9</v>
      </c>
      <c r="C29" s="3"/>
      <c r="D29" s="3">
        <v>110</v>
      </c>
      <c r="E29" s="3"/>
      <c r="F29" s="3"/>
      <c r="G29" s="3"/>
      <c r="H29" s="3"/>
      <c r="I29" s="3"/>
      <c r="J29" s="3">
        <v>101</v>
      </c>
      <c r="K29" s="3"/>
      <c r="L29" s="3"/>
      <c r="M29" s="3"/>
      <c r="N29" s="3"/>
      <c r="AU29" s="53">
        <v>60511</v>
      </c>
      <c r="AV29" s="53" t="s">
        <v>131</v>
      </c>
      <c r="AW29" s="3">
        <v>0.75</v>
      </c>
      <c r="AX29" s="47">
        <v>2</v>
      </c>
    </row>
    <row r="30" spans="1:50" x14ac:dyDescent="0.3">
      <c r="A30" s="1">
        <v>10</v>
      </c>
      <c r="B30" s="21" t="s">
        <v>9</v>
      </c>
      <c r="C30" s="3"/>
      <c r="D30" s="3">
        <v>110</v>
      </c>
      <c r="E30" s="3"/>
      <c r="F30" s="3"/>
      <c r="G30" s="3"/>
      <c r="H30" s="3"/>
      <c r="I30" s="3"/>
      <c r="J30" s="3"/>
      <c r="K30" s="3">
        <v>20</v>
      </c>
      <c r="L30" s="3"/>
      <c r="M30" s="3"/>
      <c r="N30" s="3"/>
      <c r="AU30" s="53">
        <v>60504</v>
      </c>
      <c r="AV30" s="53" t="s">
        <v>132</v>
      </c>
      <c r="AW30" s="3">
        <v>0.5</v>
      </c>
      <c r="AX30" s="47">
        <v>3</v>
      </c>
    </row>
    <row r="31" spans="1:50" x14ac:dyDescent="0.3">
      <c r="A31" s="1">
        <v>11</v>
      </c>
      <c r="B31" s="21" t="s">
        <v>9</v>
      </c>
      <c r="C31" s="3"/>
      <c r="D31" s="3">
        <v>110</v>
      </c>
      <c r="E31" s="3"/>
      <c r="F31" s="3"/>
      <c r="G31" s="3"/>
      <c r="H31" s="3"/>
      <c r="I31" s="3"/>
      <c r="J31" s="3"/>
      <c r="K31" s="3"/>
      <c r="L31" s="3">
        <v>19</v>
      </c>
      <c r="M31" s="3"/>
      <c r="N31" s="3"/>
      <c r="AU31" s="53">
        <v>60501</v>
      </c>
      <c r="AV31" s="53" t="s">
        <v>133</v>
      </c>
      <c r="AW31" s="3" t="s">
        <v>110</v>
      </c>
      <c r="AX31" s="47" t="s">
        <v>110</v>
      </c>
    </row>
    <row r="32" spans="1:50" x14ac:dyDescent="0.3">
      <c r="A32" s="1">
        <v>12</v>
      </c>
      <c r="B32" s="21" t="s">
        <v>9</v>
      </c>
      <c r="C32" s="3"/>
      <c r="D32" s="3">
        <v>110</v>
      </c>
      <c r="E32" s="3"/>
      <c r="F32" s="3"/>
      <c r="G32" s="3"/>
      <c r="H32" s="3"/>
      <c r="I32" s="3"/>
      <c r="J32" s="3"/>
      <c r="K32" s="3"/>
      <c r="L32" s="3"/>
      <c r="M32" s="3">
        <v>954</v>
      </c>
      <c r="N32" s="3"/>
    </row>
    <row r="33" spans="1:14" x14ac:dyDescent="0.3">
      <c r="A33" s="1">
        <v>13</v>
      </c>
      <c r="B33" s="21" t="s">
        <v>9</v>
      </c>
      <c r="C33" s="3"/>
      <c r="D33" s="3">
        <v>110</v>
      </c>
      <c r="E33" s="3"/>
      <c r="F33" s="3"/>
      <c r="G33" s="3"/>
      <c r="H33" s="3"/>
      <c r="I33" s="3"/>
      <c r="J33" s="3"/>
      <c r="K33" s="3"/>
      <c r="L33" s="3"/>
      <c r="M33" s="3"/>
      <c r="N33" s="3">
        <v>918</v>
      </c>
    </row>
    <row r="34" spans="1:14" x14ac:dyDescent="0.3">
      <c r="A34" s="1">
        <v>14</v>
      </c>
      <c r="B34" s="22" t="s">
        <v>13</v>
      </c>
      <c r="C34" s="3" t="s">
        <v>32</v>
      </c>
      <c r="D34" s="3"/>
      <c r="E34" s="3"/>
      <c r="F34" s="3"/>
      <c r="G34" s="3"/>
      <c r="H34" s="3"/>
      <c r="I34" s="3"/>
      <c r="J34" s="3"/>
      <c r="K34" s="3"/>
      <c r="L34" s="3"/>
      <c r="M34" s="3"/>
      <c r="N34" s="3"/>
    </row>
    <row r="35" spans="1:14" x14ac:dyDescent="0.3">
      <c r="A35" s="1">
        <v>15</v>
      </c>
      <c r="B35" s="22" t="s">
        <v>13</v>
      </c>
      <c r="C35" s="3"/>
      <c r="D35" s="3"/>
      <c r="E35" s="3"/>
      <c r="F35" s="3"/>
      <c r="G35" s="3"/>
      <c r="H35" s="3"/>
      <c r="I35" s="3"/>
      <c r="J35" s="3"/>
      <c r="K35" s="3"/>
      <c r="L35" s="3"/>
      <c r="M35" s="3"/>
      <c r="N35" s="3"/>
    </row>
    <row r="36" spans="1:14" x14ac:dyDescent="0.3">
      <c r="A36" s="1">
        <v>16</v>
      </c>
      <c r="B36" s="1"/>
      <c r="C36" s="1"/>
      <c r="D36" s="1"/>
      <c r="E36" s="1"/>
      <c r="F36" s="1"/>
      <c r="G36" s="1"/>
      <c r="H36" s="1"/>
      <c r="I36" s="1"/>
      <c r="J36" s="1"/>
      <c r="K36" s="1"/>
      <c r="L36" s="1"/>
      <c r="M36" s="1"/>
      <c r="N36" s="1"/>
    </row>
    <row r="39" spans="1:14" ht="84.6" customHeight="1" x14ac:dyDescent="0.3">
      <c r="B39" s="46" t="s">
        <v>33</v>
      </c>
      <c r="C39" s="46"/>
      <c r="D39" s="46"/>
      <c r="E39" s="46"/>
      <c r="F39" s="46"/>
      <c r="G39" s="46"/>
      <c r="H39" s="46"/>
      <c r="I39" s="46"/>
      <c r="J39" s="46"/>
      <c r="K39" s="46"/>
      <c r="L39" s="46"/>
      <c r="M39" s="46"/>
      <c r="N39" s="46"/>
    </row>
  </sheetData>
  <mergeCells count="1">
    <mergeCell ref="B39:N39"/>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2020-11-30T18:16:44Z</dcterms:modified>
</cp:coreProperties>
</file>