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Cataclysm-DDA\data\mods\MA\"/>
    </mc:Choice>
  </mc:AlternateContent>
  <bookViews>
    <workbookView xWindow="0" yWindow="0" windowWidth="7080" windowHeight="6360" activeTab="1"/>
  </bookViews>
  <sheets>
    <sheet name="org" sheetId="1" r:id="rId1"/>
    <sheet name="new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9" i="2" l="1"/>
  <c r="Z20" i="2" s="1"/>
  <c r="Z21" i="2" s="1"/>
  <c r="Z22" i="2" s="1"/>
  <c r="Z23" i="2" s="1"/>
  <c r="Z24" i="2" s="1"/>
  <c r="Z25" i="2"/>
  <c r="Z18" i="2"/>
  <c r="X25" i="2"/>
  <c r="W25" i="2"/>
  <c r="V25" i="2"/>
  <c r="U25" i="2"/>
  <c r="X24" i="2"/>
  <c r="W24" i="2"/>
  <c r="V24" i="2"/>
  <c r="U24" i="2"/>
  <c r="X23" i="2"/>
  <c r="W23" i="2"/>
  <c r="V23" i="2"/>
  <c r="U23" i="2"/>
  <c r="X22" i="2"/>
  <c r="W22" i="2"/>
  <c r="V22" i="2"/>
  <c r="U22" i="2"/>
  <c r="X21" i="2"/>
  <c r="W21" i="2"/>
  <c r="V21" i="2"/>
  <c r="U21" i="2"/>
  <c r="X20" i="2"/>
  <c r="W20" i="2"/>
  <c r="V20" i="2"/>
  <c r="U20" i="2"/>
  <c r="X19" i="2"/>
  <c r="W19" i="2"/>
  <c r="V19" i="2"/>
  <c r="U19" i="2"/>
  <c r="X18" i="2"/>
  <c r="W18" i="2"/>
  <c r="V18" i="2"/>
  <c r="U18" i="2"/>
  <c r="Y25" i="2"/>
  <c r="Z17" i="2"/>
  <c r="Y24" i="2"/>
  <c r="Y23" i="2"/>
  <c r="Y22" i="2"/>
  <c r="Y21" i="2"/>
  <c r="Y20" i="2"/>
  <c r="Y19" i="2"/>
  <c r="Y18" i="2"/>
  <c r="F2" i="2"/>
  <c r="F18" i="2" s="1"/>
  <c r="F20" i="2"/>
  <c r="F19" i="2"/>
  <c r="F33" i="2"/>
  <c r="F32" i="2"/>
  <c r="F31" i="2"/>
  <c r="F30" i="2"/>
  <c r="F29" i="2"/>
  <c r="F28" i="2"/>
  <c r="F27" i="2"/>
  <c r="F26" i="2"/>
  <c r="F25" i="2"/>
  <c r="F24" i="2"/>
  <c r="F7" i="2"/>
  <c r="F23" i="2" s="1"/>
  <c r="F22" i="2"/>
  <c r="F21" i="2"/>
  <c r="G34" i="2"/>
  <c r="E33" i="2"/>
  <c r="D33" i="2"/>
  <c r="C33" i="2"/>
  <c r="B33" i="2"/>
  <c r="E32" i="2"/>
  <c r="D32" i="2"/>
  <c r="C32" i="2"/>
  <c r="B32" i="2"/>
  <c r="E31" i="2"/>
  <c r="D31" i="2"/>
  <c r="C31" i="2"/>
  <c r="B31" i="2"/>
  <c r="E30" i="2"/>
  <c r="D30" i="2"/>
  <c r="C30" i="2"/>
  <c r="B30" i="2"/>
  <c r="E29" i="2"/>
  <c r="D29" i="2"/>
  <c r="C29" i="2"/>
  <c r="B29" i="2"/>
  <c r="E28" i="2"/>
  <c r="D28" i="2"/>
  <c r="C28" i="2"/>
  <c r="B28" i="2"/>
  <c r="E27" i="2"/>
  <c r="D27" i="2"/>
  <c r="C27" i="2"/>
  <c r="B27" i="2"/>
  <c r="E26" i="2"/>
  <c r="D26" i="2"/>
  <c r="C26" i="2"/>
  <c r="B26" i="2"/>
  <c r="E25" i="2"/>
  <c r="D25" i="2"/>
  <c r="C25" i="2"/>
  <c r="B25" i="2"/>
  <c r="E24" i="2"/>
  <c r="D24" i="2"/>
  <c r="C24" i="2"/>
  <c r="B24" i="2"/>
  <c r="E23" i="2"/>
  <c r="D23" i="2"/>
  <c r="C23" i="2"/>
  <c r="B23" i="2"/>
  <c r="E22" i="2"/>
  <c r="D22" i="2"/>
  <c r="C22" i="2"/>
  <c r="B22" i="2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F17" i="1"/>
  <c r="F33" i="1" s="1"/>
  <c r="F16" i="1"/>
  <c r="F15" i="1"/>
  <c r="F31" i="1" s="1"/>
  <c r="F14" i="1"/>
  <c r="F30" i="1" s="1"/>
  <c r="F13" i="1"/>
  <c r="F12" i="1"/>
  <c r="F28" i="1" s="1"/>
  <c r="F11" i="1"/>
  <c r="F27" i="1" s="1"/>
  <c r="F10" i="1"/>
  <c r="F9" i="1"/>
  <c r="F25" i="1" s="1"/>
  <c r="F8" i="1"/>
  <c r="F7" i="1"/>
  <c r="F6" i="1"/>
  <c r="F22" i="1" s="1"/>
  <c r="F5" i="1"/>
  <c r="F21" i="1" s="1"/>
  <c r="F4" i="1"/>
  <c r="F3" i="1"/>
  <c r="F2" i="1"/>
  <c r="F18" i="1" s="1"/>
  <c r="G18" i="1" s="1"/>
  <c r="F32" i="1"/>
  <c r="F29" i="1"/>
  <c r="F26" i="1"/>
  <c r="F24" i="1"/>
  <c r="F23" i="1"/>
  <c r="F19" i="1"/>
  <c r="F20" i="1"/>
  <c r="G34" i="1"/>
  <c r="R2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E18" i="1"/>
  <c r="D18" i="1"/>
  <c r="C18" i="1"/>
  <c r="B18" i="1"/>
  <c r="G19" i="1" l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18" i="2" l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</calcChain>
</file>

<file path=xl/sharedStrings.xml><?xml version="1.0" encoding="utf-8"?>
<sst xmlns="http://schemas.openxmlformats.org/spreadsheetml/2006/main" count="235" uniqueCount="32">
  <si>
    <t>south</t>
  </si>
  <si>
    <t>west</t>
  </si>
  <si>
    <t>east</t>
  </si>
  <si>
    <t>north</t>
  </si>
  <si>
    <t>s</t>
  </si>
  <si>
    <t>w</t>
  </si>
  <si>
    <t>n</t>
  </si>
  <si>
    <t>e</t>
  </si>
  <si>
    <t/>
  </si>
  <si>
    <t>ne</t>
  </si>
  <si>
    <t>we</t>
  </si>
  <si>
    <t>wn</t>
  </si>
  <si>
    <t>wne</t>
  </si>
  <si>
    <t>se</t>
  </si>
  <si>
    <t>sn</t>
  </si>
  <si>
    <t>sne</t>
  </si>
  <si>
    <t>sw</t>
  </si>
  <si>
    <t>swe</t>
  </si>
  <si>
    <t>swn</t>
  </si>
  <si>
    <t>swne</t>
  </si>
  <si>
    <t>ew</t>
  </si>
  <si>
    <t>nw</t>
  </si>
  <si>
    <t>new</t>
  </si>
  <si>
    <t>ns</t>
  </si>
  <si>
    <t>nes</t>
  </si>
  <si>
    <t>nesw</t>
  </si>
  <si>
    <t>es</t>
  </si>
  <si>
    <t>wes</t>
  </si>
  <si>
    <t>nsw</t>
  </si>
  <si>
    <t>valid</t>
  </si>
  <si>
    <t>temp</t>
  </si>
  <si>
    <t>esw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</si>
</sst>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/>
    <xf numFmtId="0" fontId="0" fillId="0" borderId="1" xfId="0" applyBorder="1"/>
    <xf numFmtId="0" fontId="0" fillId="3" borderId="1" xfId="0" applyFill="1" applyBorder="1"/>
    <xf numFmtId="20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4"/>
  <sheetViews>
    <sheetView workbookViewId="0">
      <selection activeCell="F19" sqref="F19"/>
    </sheetView>
  </sheetViews>
  <sheetFormatPr defaultRowHeight="14.4" x14ac:dyDescent="0.3"/>
  <cols>
    <col min="6" max="6" width="18.109375" customWidth="1"/>
  </cols>
  <sheetData>
    <row r="1" spans="2:20" x14ac:dyDescent="0.3">
      <c r="B1" t="s">
        <v>3</v>
      </c>
      <c r="C1" t="s">
        <v>2</v>
      </c>
      <c r="D1" t="s">
        <v>0</v>
      </c>
      <c r="E1" t="s">
        <v>1</v>
      </c>
      <c r="R1" t="s">
        <v>30</v>
      </c>
      <c r="S1" t="s">
        <v>29</v>
      </c>
      <c r="T1" t="s">
        <v>25</v>
      </c>
    </row>
    <row r="2" spans="2:20" x14ac:dyDescent="0.3">
      <c r="B2">
        <v>0</v>
      </c>
      <c r="C2">
        <v>0</v>
      </c>
      <c r="D2">
        <v>0</v>
      </c>
      <c r="E2">
        <v>0</v>
      </c>
      <c r="F2" t="str">
        <f>SUBSTITUTE(IF(B:B=0,G:G,"")&amp;IF(C:C=0,H:H,"")&amp;IF(D:D=0,I:I,"")&amp;IF(E:E=0,J:J,""),"swne","")</f>
        <v/>
      </c>
      <c r="G2" t="s">
        <v>4</v>
      </c>
      <c r="H2" t="s">
        <v>5</v>
      </c>
      <c r="I2" t="s">
        <v>6</v>
      </c>
      <c r="J2" t="s">
        <v>7</v>
      </c>
      <c r="L2" s="3"/>
      <c r="Q2" t="s">
        <v>8</v>
      </c>
      <c r="R2" t="str">
        <f>IF(N:N=0,"",S:S)&amp;IF(O:O=0,"",T:T)&amp;IF(P:P=0,"",U:U)&amp;IF(Q:Q=0,"",V:V)</f>
        <v/>
      </c>
    </row>
    <row r="3" spans="2:20" x14ac:dyDescent="0.3">
      <c r="B3">
        <v>0</v>
      </c>
      <c r="C3">
        <v>0</v>
      </c>
      <c r="D3">
        <v>0</v>
      </c>
      <c r="E3">
        <v>1</v>
      </c>
      <c r="F3" t="str">
        <f t="shared" ref="F3:F17" si="0">SUBSTITUTE(IF(B:B=0,G:G,"")&amp;IF(C:C=0,H:H,"")&amp;IF(D:D=0,I:I,"")&amp;IF(E:E=0,J:J,""),"swne","")</f>
        <v>swn</v>
      </c>
      <c r="G3" t="s">
        <v>4</v>
      </c>
      <c r="H3" t="s">
        <v>5</v>
      </c>
      <c r="I3" t="s">
        <v>6</v>
      </c>
      <c r="J3" t="s">
        <v>7</v>
      </c>
      <c r="L3" s="2"/>
      <c r="R3" t="s">
        <v>7</v>
      </c>
      <c r="S3" t="s">
        <v>20</v>
      </c>
    </row>
    <row r="4" spans="2:20" x14ac:dyDescent="0.3">
      <c r="B4">
        <v>0</v>
      </c>
      <c r="C4">
        <v>0</v>
      </c>
      <c r="D4">
        <v>1</v>
      </c>
      <c r="E4">
        <v>0</v>
      </c>
      <c r="F4" t="str">
        <f t="shared" si="0"/>
        <v>swe</v>
      </c>
      <c r="G4" t="s">
        <v>4</v>
      </c>
      <c r="H4" t="s">
        <v>5</v>
      </c>
      <c r="I4" t="s">
        <v>6</v>
      </c>
      <c r="J4" t="s">
        <v>7</v>
      </c>
      <c r="L4" s="2"/>
      <c r="R4" t="s">
        <v>6</v>
      </c>
      <c r="S4" t="s">
        <v>23</v>
      </c>
    </row>
    <row r="5" spans="2:20" x14ac:dyDescent="0.3">
      <c r="B5">
        <v>0</v>
      </c>
      <c r="C5">
        <v>0</v>
      </c>
      <c r="D5">
        <v>1</v>
      </c>
      <c r="E5">
        <v>1</v>
      </c>
      <c r="F5" t="str">
        <f t="shared" si="0"/>
        <v>sw</v>
      </c>
      <c r="G5" t="s">
        <v>4</v>
      </c>
      <c r="H5" t="s">
        <v>5</v>
      </c>
      <c r="I5" t="s">
        <v>6</v>
      </c>
      <c r="J5" t="s">
        <v>7</v>
      </c>
      <c r="L5" s="2"/>
      <c r="R5" t="s">
        <v>9</v>
      </c>
      <c r="S5" t="s">
        <v>9</v>
      </c>
    </row>
    <row r="6" spans="2:20" x14ac:dyDescent="0.3">
      <c r="B6">
        <v>0</v>
      </c>
      <c r="C6">
        <v>1</v>
      </c>
      <c r="D6">
        <v>0</v>
      </c>
      <c r="E6">
        <v>0</v>
      </c>
      <c r="F6" t="str">
        <f t="shared" si="0"/>
        <v>sne</v>
      </c>
      <c r="G6" t="s">
        <v>4</v>
      </c>
      <c r="H6" t="s">
        <v>5</v>
      </c>
      <c r="I6" t="s">
        <v>6</v>
      </c>
      <c r="J6" t="s">
        <v>7</v>
      </c>
      <c r="L6" s="2"/>
      <c r="R6" t="s">
        <v>5</v>
      </c>
      <c r="S6" t="s">
        <v>20</v>
      </c>
    </row>
    <row r="7" spans="2:20" x14ac:dyDescent="0.3">
      <c r="B7">
        <v>0</v>
      </c>
      <c r="C7">
        <v>1</v>
      </c>
      <c r="D7">
        <v>0</v>
      </c>
      <c r="E7">
        <v>1</v>
      </c>
      <c r="F7" t="str">
        <f t="shared" si="0"/>
        <v>sn</v>
      </c>
      <c r="G7" t="s">
        <v>4</v>
      </c>
      <c r="H7" t="s">
        <v>5</v>
      </c>
      <c r="I7" t="s">
        <v>6</v>
      </c>
      <c r="J7" t="s">
        <v>7</v>
      </c>
      <c r="L7" s="2"/>
      <c r="R7" t="s">
        <v>10</v>
      </c>
      <c r="S7" t="s">
        <v>20</v>
      </c>
    </row>
    <row r="8" spans="2:20" x14ac:dyDescent="0.3">
      <c r="B8">
        <v>0</v>
      </c>
      <c r="C8">
        <v>1</v>
      </c>
      <c r="D8">
        <v>1</v>
      </c>
      <c r="E8">
        <v>0</v>
      </c>
      <c r="F8" t="str">
        <f t="shared" si="0"/>
        <v>se</v>
      </c>
      <c r="G8" t="s">
        <v>4</v>
      </c>
      <c r="H8" t="s">
        <v>5</v>
      </c>
      <c r="I8" t="s">
        <v>6</v>
      </c>
      <c r="J8" t="s">
        <v>7</v>
      </c>
      <c r="L8" s="2"/>
      <c r="R8" t="s">
        <v>11</v>
      </c>
      <c r="S8" t="s">
        <v>11</v>
      </c>
    </row>
    <row r="9" spans="2:20" x14ac:dyDescent="0.3">
      <c r="B9">
        <v>0</v>
      </c>
      <c r="C9">
        <v>1</v>
      </c>
      <c r="D9">
        <v>1</v>
      </c>
      <c r="E9">
        <v>1</v>
      </c>
      <c r="F9" t="str">
        <f t="shared" si="0"/>
        <v>s</v>
      </c>
      <c r="G9" t="s">
        <v>4</v>
      </c>
      <c r="H9" t="s">
        <v>5</v>
      </c>
      <c r="I9" t="s">
        <v>6</v>
      </c>
      <c r="J9" t="s">
        <v>7</v>
      </c>
      <c r="L9" s="2"/>
      <c r="R9" t="s">
        <v>12</v>
      </c>
      <c r="S9" t="s">
        <v>12</v>
      </c>
    </row>
    <row r="10" spans="2:20" x14ac:dyDescent="0.3">
      <c r="B10">
        <v>1</v>
      </c>
      <c r="C10">
        <v>0</v>
      </c>
      <c r="D10">
        <v>0</v>
      </c>
      <c r="E10">
        <v>0</v>
      </c>
      <c r="F10" t="str">
        <f t="shared" si="0"/>
        <v>wne</v>
      </c>
      <c r="G10" t="s">
        <v>4</v>
      </c>
      <c r="H10" t="s">
        <v>5</v>
      </c>
      <c r="I10" t="s">
        <v>6</v>
      </c>
      <c r="J10" t="s">
        <v>7</v>
      </c>
      <c r="L10" s="2"/>
      <c r="R10" t="s">
        <v>4</v>
      </c>
      <c r="S10" t="s">
        <v>23</v>
      </c>
    </row>
    <row r="11" spans="2:20" x14ac:dyDescent="0.3">
      <c r="B11">
        <v>1</v>
      </c>
      <c r="C11">
        <v>0</v>
      </c>
      <c r="D11">
        <v>0</v>
      </c>
      <c r="E11">
        <v>1</v>
      </c>
      <c r="F11" t="str">
        <f t="shared" si="0"/>
        <v>wn</v>
      </c>
      <c r="G11" t="s">
        <v>4</v>
      </c>
      <c r="H11" t="s">
        <v>5</v>
      </c>
      <c r="I11" t="s">
        <v>6</v>
      </c>
      <c r="J11" t="s">
        <v>7</v>
      </c>
      <c r="L11" s="2"/>
      <c r="R11" t="s">
        <v>13</v>
      </c>
      <c r="S11" t="s">
        <v>26</v>
      </c>
    </row>
    <row r="12" spans="2:20" x14ac:dyDescent="0.3">
      <c r="B12">
        <v>1</v>
      </c>
      <c r="C12">
        <v>0</v>
      </c>
      <c r="D12">
        <v>1</v>
      </c>
      <c r="E12">
        <v>0</v>
      </c>
      <c r="F12" t="str">
        <f t="shared" si="0"/>
        <v>we</v>
      </c>
      <c r="G12" t="s">
        <v>4</v>
      </c>
      <c r="H12" t="s">
        <v>5</v>
      </c>
      <c r="I12" t="s">
        <v>6</v>
      </c>
      <c r="J12" t="s">
        <v>7</v>
      </c>
      <c r="L12" s="2"/>
      <c r="R12" t="s">
        <v>14</v>
      </c>
      <c r="S12" t="s">
        <v>23</v>
      </c>
    </row>
    <row r="13" spans="2:20" x14ac:dyDescent="0.3">
      <c r="B13">
        <v>1</v>
      </c>
      <c r="C13">
        <v>0</v>
      </c>
      <c r="D13">
        <v>1</v>
      </c>
      <c r="E13">
        <v>1</v>
      </c>
      <c r="F13" t="str">
        <f t="shared" si="0"/>
        <v>w</v>
      </c>
      <c r="G13" t="s">
        <v>4</v>
      </c>
      <c r="H13" t="s">
        <v>5</v>
      </c>
      <c r="I13" t="s">
        <v>6</v>
      </c>
      <c r="J13" t="s">
        <v>7</v>
      </c>
      <c r="L13" s="2"/>
      <c r="R13" t="s">
        <v>15</v>
      </c>
      <c r="S13" t="s">
        <v>24</v>
      </c>
    </row>
    <row r="14" spans="2:20" x14ac:dyDescent="0.3">
      <c r="B14">
        <v>1</v>
      </c>
      <c r="C14">
        <v>1</v>
      </c>
      <c r="D14">
        <v>0</v>
      </c>
      <c r="E14">
        <v>0</v>
      </c>
      <c r="F14" t="str">
        <f t="shared" si="0"/>
        <v>ne</v>
      </c>
      <c r="G14" t="s">
        <v>4</v>
      </c>
      <c r="H14" t="s">
        <v>5</v>
      </c>
      <c r="I14" t="s">
        <v>6</v>
      </c>
      <c r="J14" t="s">
        <v>7</v>
      </c>
      <c r="L14" s="2"/>
      <c r="R14" t="s">
        <v>16</v>
      </c>
      <c r="S14" t="s">
        <v>16</v>
      </c>
    </row>
    <row r="15" spans="2:20" x14ac:dyDescent="0.3">
      <c r="B15">
        <v>1</v>
      </c>
      <c r="C15">
        <v>1</v>
      </c>
      <c r="D15">
        <v>0</v>
      </c>
      <c r="E15">
        <v>1</v>
      </c>
      <c r="F15" t="str">
        <f t="shared" si="0"/>
        <v>n</v>
      </c>
      <c r="G15" t="s">
        <v>4</v>
      </c>
      <c r="H15" t="s">
        <v>5</v>
      </c>
      <c r="I15" t="s">
        <v>6</v>
      </c>
      <c r="J15" t="s">
        <v>7</v>
      </c>
      <c r="L15" s="2"/>
      <c r="R15" t="s">
        <v>17</v>
      </c>
      <c r="S15" t="s">
        <v>27</v>
      </c>
    </row>
    <row r="16" spans="2:20" x14ac:dyDescent="0.3">
      <c r="B16">
        <v>1</v>
      </c>
      <c r="C16">
        <v>1</v>
      </c>
      <c r="D16">
        <v>1</v>
      </c>
      <c r="E16">
        <v>0</v>
      </c>
      <c r="F16" t="str">
        <f t="shared" si="0"/>
        <v>e</v>
      </c>
      <c r="G16" t="s">
        <v>4</v>
      </c>
      <c r="H16" t="s">
        <v>5</v>
      </c>
      <c r="I16" t="s">
        <v>6</v>
      </c>
      <c r="J16" t="s">
        <v>7</v>
      </c>
      <c r="L16" s="2"/>
      <c r="R16" t="s">
        <v>18</v>
      </c>
      <c r="S16" t="s">
        <v>28</v>
      </c>
    </row>
    <row r="17" spans="2:19" x14ac:dyDescent="0.3">
      <c r="B17">
        <v>1</v>
      </c>
      <c r="C17">
        <v>1</v>
      </c>
      <c r="D17">
        <v>1</v>
      </c>
      <c r="E17">
        <v>1</v>
      </c>
      <c r="F17" t="str">
        <f t="shared" si="0"/>
        <v/>
      </c>
      <c r="G17" t="s">
        <v>4</v>
      </c>
      <c r="H17" t="s">
        <v>5</v>
      </c>
      <c r="I17" t="s">
        <v>6</v>
      </c>
      <c r="J17" t="s">
        <v>7</v>
      </c>
      <c r="L17" s="3"/>
      <c r="R17" t="s">
        <v>19</v>
      </c>
      <c r="S17" t="s">
        <v>25</v>
      </c>
    </row>
    <row r="18" spans="2:19" x14ac:dyDescent="0.3">
      <c r="B18" s="1" t="str">
        <f>SUBSTITUTE(SUBSTITUTE(2:2,"0","!"),"1","")&amp;"t1_"&amp;$1:$1</f>
        <v>!t1_north</v>
      </c>
      <c r="C18" s="1" t="str">
        <f t="shared" ref="C18:E18" si="1">SUBSTITUTE(SUBSTITUTE(2:2,"0","!"),"1","")&amp;"t1_"&amp;$1:$1</f>
        <v>!t1_east</v>
      </c>
      <c r="D18" s="1" t="str">
        <f t="shared" si="1"/>
        <v>!t1_south</v>
      </c>
      <c r="E18" s="1" t="str">
        <f t="shared" si="1"/>
        <v>!t1_west</v>
      </c>
      <c r="F18">
        <f>VLOOKUP(2:2,R:S,2,FALSE)</f>
        <v>0</v>
      </c>
      <c r="G18" t="str">
        <f>IF(F:F=0,"",IF(17:17="","","else ")&amp;"if ("&amp;B:B&amp;" &amp;&amp; "&amp;C:C&amp;" &amp;&amp; "&amp;D:D&amp;" &amp;&amp; "&amp;E:E&amp;") { connection_ter1 = oter_str_id( ""railroad_"&amp;F:F&amp;""" );}")</f>
        <v/>
      </c>
    </row>
    <row r="19" spans="2:19" x14ac:dyDescent="0.3">
      <c r="B19" s="1" t="str">
        <f t="shared" ref="B19:E19" si="2">SUBSTITUTE(SUBSTITUTE(3:3,"0","!"),"1","")&amp;"t1_"&amp;$1:$1</f>
        <v>!t1_north</v>
      </c>
      <c r="C19" s="1" t="str">
        <f t="shared" si="2"/>
        <v>!t1_east</v>
      </c>
      <c r="D19" s="1" t="str">
        <f t="shared" si="2"/>
        <v>!t1_south</v>
      </c>
      <c r="E19" s="1" t="str">
        <f t="shared" si="2"/>
        <v>t1_west</v>
      </c>
      <c r="F19" t="str">
        <f t="shared" ref="F19:F33" si="3">VLOOKUP(3:3,R:S,2,FALSE)</f>
        <v>nsw</v>
      </c>
      <c r="G19" t="str">
        <f t="shared" ref="G19:G34" si="4">IF(F:F=0,"",IF(18:18="","","else ")&amp;"if ("&amp;B:B&amp;" &amp;&amp; "&amp;C:C&amp;" &amp;&amp; "&amp;D:D&amp;" &amp;&amp; "&amp;E:E&amp;") { connection_ter1 = oter_str_id( ""railroad_"&amp;F:F&amp;""" );}")</f>
        <v>if (!t1_north &amp;&amp; !t1_east &amp;&amp; !t1_south &amp;&amp; t1_west) { connection_ter1 = oter_str_id( "railroad_nsw" );}</v>
      </c>
    </row>
    <row r="20" spans="2:19" x14ac:dyDescent="0.3">
      <c r="B20" s="1" t="str">
        <f t="shared" ref="B20:E20" si="5">SUBSTITUTE(SUBSTITUTE(4:4,"0","!"),"1","")&amp;"t1_"&amp;$1:$1</f>
        <v>!t1_north</v>
      </c>
      <c r="C20" s="1" t="str">
        <f t="shared" si="5"/>
        <v>!t1_east</v>
      </c>
      <c r="D20" s="1" t="str">
        <f t="shared" si="5"/>
        <v>t1_south</v>
      </c>
      <c r="E20" s="1" t="str">
        <f t="shared" si="5"/>
        <v>!t1_west</v>
      </c>
      <c r="F20" t="str">
        <f t="shared" si="3"/>
        <v>wes</v>
      </c>
      <c r="G20" t="str">
        <f t="shared" si="4"/>
        <v>else if (!t1_north &amp;&amp; !t1_east &amp;&amp; t1_south &amp;&amp; !t1_west) { connection_ter1 = oter_str_id( "railroad_wes" );}</v>
      </c>
    </row>
    <row r="21" spans="2:19" x14ac:dyDescent="0.3">
      <c r="B21" s="1" t="str">
        <f t="shared" ref="B21:E21" si="6">SUBSTITUTE(SUBSTITUTE(5:5,"0","!"),"1","")&amp;"t1_"&amp;$1:$1</f>
        <v>!t1_north</v>
      </c>
      <c r="C21" s="1" t="str">
        <f t="shared" si="6"/>
        <v>!t1_east</v>
      </c>
      <c r="D21" s="1" t="str">
        <f t="shared" si="6"/>
        <v>t1_south</v>
      </c>
      <c r="E21" s="1" t="str">
        <f t="shared" si="6"/>
        <v>t1_west</v>
      </c>
      <c r="F21" t="str">
        <f t="shared" si="3"/>
        <v>sw</v>
      </c>
      <c r="G21" t="str">
        <f t="shared" si="4"/>
        <v>else if (!t1_north &amp;&amp; !t1_east &amp;&amp; t1_south &amp;&amp; t1_west) { connection_ter1 = oter_str_id( "railroad_sw" );}</v>
      </c>
    </row>
    <row r="22" spans="2:19" x14ac:dyDescent="0.3">
      <c r="B22" s="1" t="str">
        <f t="shared" ref="B22:E22" si="7">SUBSTITUTE(SUBSTITUTE(6:6,"0","!"),"1","")&amp;"t1_"&amp;$1:$1</f>
        <v>!t1_north</v>
      </c>
      <c r="C22" s="1" t="str">
        <f t="shared" si="7"/>
        <v>t1_east</v>
      </c>
      <c r="D22" s="1" t="str">
        <f t="shared" si="7"/>
        <v>!t1_south</v>
      </c>
      <c r="E22" s="1" t="str">
        <f t="shared" si="7"/>
        <v>!t1_west</v>
      </c>
      <c r="F22" t="str">
        <f t="shared" si="3"/>
        <v>nes</v>
      </c>
      <c r="G22" t="str">
        <f t="shared" si="4"/>
        <v>else if (!t1_north &amp;&amp; t1_east &amp;&amp; !t1_south &amp;&amp; !t1_west) { connection_ter1 = oter_str_id( "railroad_nes" );}</v>
      </c>
    </row>
    <row r="23" spans="2:19" x14ac:dyDescent="0.3">
      <c r="B23" s="1" t="str">
        <f t="shared" ref="B23:E23" si="8">SUBSTITUTE(SUBSTITUTE(7:7,"0","!"),"1","")&amp;"t1_"&amp;$1:$1</f>
        <v>!t1_north</v>
      </c>
      <c r="C23" s="1" t="str">
        <f t="shared" si="8"/>
        <v>t1_east</v>
      </c>
      <c r="D23" s="1" t="str">
        <f t="shared" si="8"/>
        <v>!t1_south</v>
      </c>
      <c r="E23" s="1" t="str">
        <f t="shared" si="8"/>
        <v>t1_west</v>
      </c>
      <c r="F23" t="str">
        <f t="shared" si="3"/>
        <v>ns</v>
      </c>
      <c r="G23" t="str">
        <f t="shared" si="4"/>
        <v>else if (!t1_north &amp;&amp; t1_east &amp;&amp; !t1_south &amp;&amp; t1_west) { connection_ter1 = oter_str_id( "railroad_ns" );}</v>
      </c>
    </row>
    <row r="24" spans="2:19" x14ac:dyDescent="0.3">
      <c r="B24" s="1" t="str">
        <f t="shared" ref="B24:E24" si="9">SUBSTITUTE(SUBSTITUTE(8:8,"0","!"),"1","")&amp;"t1_"&amp;$1:$1</f>
        <v>!t1_north</v>
      </c>
      <c r="C24" s="1" t="str">
        <f t="shared" si="9"/>
        <v>t1_east</v>
      </c>
      <c r="D24" s="1" t="str">
        <f t="shared" si="9"/>
        <v>t1_south</v>
      </c>
      <c r="E24" s="1" t="str">
        <f t="shared" si="9"/>
        <v>!t1_west</v>
      </c>
      <c r="F24" t="str">
        <f t="shared" si="3"/>
        <v>es</v>
      </c>
      <c r="G24" t="str">
        <f t="shared" si="4"/>
        <v>else if (!t1_north &amp;&amp; t1_east &amp;&amp; t1_south &amp;&amp; !t1_west) { connection_ter1 = oter_str_id( "railroad_es" );}</v>
      </c>
    </row>
    <row r="25" spans="2:19" x14ac:dyDescent="0.3">
      <c r="B25" s="1" t="str">
        <f t="shared" ref="B25:E25" si="10">SUBSTITUTE(SUBSTITUTE(9:9,"0","!"),"1","")&amp;"t1_"&amp;$1:$1</f>
        <v>!t1_north</v>
      </c>
      <c r="C25" s="1" t="str">
        <f t="shared" si="10"/>
        <v>t1_east</v>
      </c>
      <c r="D25" s="1" t="str">
        <f t="shared" si="10"/>
        <v>t1_south</v>
      </c>
      <c r="E25" s="1" t="str">
        <f t="shared" si="10"/>
        <v>t1_west</v>
      </c>
      <c r="F25" t="str">
        <f t="shared" si="3"/>
        <v>ns</v>
      </c>
      <c r="G25" t="str">
        <f t="shared" si="4"/>
        <v>else if (!t1_north &amp;&amp; t1_east &amp;&amp; t1_south &amp;&amp; t1_west) { connection_ter1 = oter_str_id( "railroad_ns" );}</v>
      </c>
    </row>
    <row r="26" spans="2:19" x14ac:dyDescent="0.3">
      <c r="B26" s="1" t="str">
        <f t="shared" ref="B26:E26" si="11">SUBSTITUTE(SUBSTITUTE(10:10,"0","!"),"1","")&amp;"t1_"&amp;$1:$1</f>
        <v>t1_north</v>
      </c>
      <c r="C26" s="1" t="str">
        <f t="shared" si="11"/>
        <v>!t1_east</v>
      </c>
      <c r="D26" s="1" t="str">
        <f t="shared" si="11"/>
        <v>!t1_south</v>
      </c>
      <c r="E26" s="1" t="str">
        <f t="shared" si="11"/>
        <v>!t1_west</v>
      </c>
      <c r="F26" t="str">
        <f t="shared" si="3"/>
        <v>wne</v>
      </c>
      <c r="G26" t="str">
        <f t="shared" si="4"/>
        <v>else if (t1_north &amp;&amp; !t1_east &amp;&amp; !t1_south &amp;&amp; !t1_west) { connection_ter1 = oter_str_id( "railroad_wne" );}</v>
      </c>
    </row>
    <row r="27" spans="2:19" x14ac:dyDescent="0.3">
      <c r="B27" s="1" t="str">
        <f t="shared" ref="B27:E27" si="12">SUBSTITUTE(SUBSTITUTE(11:11,"0","!"),"1","")&amp;"t1_"&amp;$1:$1</f>
        <v>t1_north</v>
      </c>
      <c r="C27" s="1" t="str">
        <f t="shared" si="12"/>
        <v>!t1_east</v>
      </c>
      <c r="D27" s="1" t="str">
        <f t="shared" si="12"/>
        <v>!t1_south</v>
      </c>
      <c r="E27" s="1" t="str">
        <f t="shared" si="12"/>
        <v>t1_west</v>
      </c>
      <c r="F27" t="str">
        <f t="shared" si="3"/>
        <v>wn</v>
      </c>
      <c r="G27" t="str">
        <f t="shared" si="4"/>
        <v>else if (t1_north &amp;&amp; !t1_east &amp;&amp; !t1_south &amp;&amp; t1_west) { connection_ter1 = oter_str_id( "railroad_wn" );}</v>
      </c>
    </row>
    <row r="28" spans="2:19" x14ac:dyDescent="0.3">
      <c r="B28" s="1" t="str">
        <f t="shared" ref="B28:E28" si="13">SUBSTITUTE(SUBSTITUTE(12:12,"0","!"),"1","")&amp;"t1_"&amp;$1:$1</f>
        <v>t1_north</v>
      </c>
      <c r="C28" s="1" t="str">
        <f t="shared" si="13"/>
        <v>!t1_east</v>
      </c>
      <c r="D28" s="1" t="str">
        <f t="shared" si="13"/>
        <v>t1_south</v>
      </c>
      <c r="E28" s="1" t="str">
        <f t="shared" si="13"/>
        <v>!t1_west</v>
      </c>
      <c r="F28" t="str">
        <f t="shared" si="3"/>
        <v>ew</v>
      </c>
      <c r="G28" t="str">
        <f t="shared" si="4"/>
        <v>else if (t1_north &amp;&amp; !t1_east &amp;&amp; t1_south &amp;&amp; !t1_west) { connection_ter1 = oter_str_id( "railroad_ew" );}</v>
      </c>
    </row>
    <row r="29" spans="2:19" x14ac:dyDescent="0.3">
      <c r="B29" s="1" t="str">
        <f t="shared" ref="B29:E29" si="14">SUBSTITUTE(SUBSTITUTE(13:13,"0","!"),"1","")&amp;"t1_"&amp;$1:$1</f>
        <v>t1_north</v>
      </c>
      <c r="C29" s="1" t="str">
        <f t="shared" si="14"/>
        <v>!t1_east</v>
      </c>
      <c r="D29" s="1" t="str">
        <f t="shared" si="14"/>
        <v>t1_south</v>
      </c>
      <c r="E29" s="1" t="str">
        <f t="shared" si="14"/>
        <v>t1_west</v>
      </c>
      <c r="F29" t="str">
        <f t="shared" si="3"/>
        <v>ew</v>
      </c>
      <c r="G29" t="str">
        <f t="shared" si="4"/>
        <v>else if (t1_north &amp;&amp; !t1_east &amp;&amp; t1_south &amp;&amp; t1_west) { connection_ter1 = oter_str_id( "railroad_ew" );}</v>
      </c>
    </row>
    <row r="30" spans="2:19" x14ac:dyDescent="0.3">
      <c r="B30" s="1" t="str">
        <f t="shared" ref="B30:E30" si="15">SUBSTITUTE(SUBSTITUTE(14:14,"0","!"),"1","")&amp;"t1_"&amp;$1:$1</f>
        <v>t1_north</v>
      </c>
      <c r="C30" s="1" t="str">
        <f t="shared" si="15"/>
        <v>t1_east</v>
      </c>
      <c r="D30" s="1" t="str">
        <f t="shared" si="15"/>
        <v>!t1_south</v>
      </c>
      <c r="E30" s="1" t="str">
        <f t="shared" si="15"/>
        <v>!t1_west</v>
      </c>
      <c r="F30" t="str">
        <f t="shared" si="3"/>
        <v>ne</v>
      </c>
      <c r="G30" t="str">
        <f t="shared" si="4"/>
        <v>else if (t1_north &amp;&amp; t1_east &amp;&amp; !t1_south &amp;&amp; !t1_west) { connection_ter1 = oter_str_id( "railroad_ne" );}</v>
      </c>
    </row>
    <row r="31" spans="2:19" x14ac:dyDescent="0.3">
      <c r="B31" s="1" t="str">
        <f t="shared" ref="B31:E31" si="16">SUBSTITUTE(SUBSTITUTE(15:15,"0","!"),"1","")&amp;"t1_"&amp;$1:$1</f>
        <v>t1_north</v>
      </c>
      <c r="C31" s="1" t="str">
        <f t="shared" si="16"/>
        <v>t1_east</v>
      </c>
      <c r="D31" s="1" t="str">
        <f t="shared" si="16"/>
        <v>!t1_south</v>
      </c>
      <c r="E31" s="1" t="str">
        <f t="shared" si="16"/>
        <v>t1_west</v>
      </c>
      <c r="F31" t="str">
        <f t="shared" si="3"/>
        <v>ns</v>
      </c>
      <c r="G31" t="str">
        <f t="shared" si="4"/>
        <v>else if (t1_north &amp;&amp; t1_east &amp;&amp; !t1_south &amp;&amp; t1_west) { connection_ter1 = oter_str_id( "railroad_ns" );}</v>
      </c>
    </row>
    <row r="32" spans="2:19" x14ac:dyDescent="0.3">
      <c r="B32" s="1" t="str">
        <f t="shared" ref="B32:E32" si="17">SUBSTITUTE(SUBSTITUTE(16:16,"0","!"),"1","")&amp;"t1_"&amp;$1:$1</f>
        <v>t1_north</v>
      </c>
      <c r="C32" s="1" t="str">
        <f t="shared" si="17"/>
        <v>t1_east</v>
      </c>
      <c r="D32" s="1" t="str">
        <f t="shared" si="17"/>
        <v>t1_south</v>
      </c>
      <c r="E32" s="1" t="str">
        <f t="shared" si="17"/>
        <v>!t1_west</v>
      </c>
      <c r="F32" t="str">
        <f t="shared" si="3"/>
        <v>ew</v>
      </c>
      <c r="G32" t="str">
        <f t="shared" si="4"/>
        <v>else if (t1_north &amp;&amp; t1_east &amp;&amp; t1_south &amp;&amp; !t1_west) { connection_ter1 = oter_str_id( "railroad_ew" );}</v>
      </c>
    </row>
    <row r="33" spans="2:7" x14ac:dyDescent="0.3">
      <c r="B33" s="1" t="str">
        <f t="shared" ref="B33:E33" si="18">SUBSTITUTE(SUBSTITUTE(17:17,"0","!"),"1","")&amp;"t1_"&amp;$1:$1</f>
        <v>t1_north</v>
      </c>
      <c r="C33" s="1" t="str">
        <f t="shared" si="18"/>
        <v>t1_east</v>
      </c>
      <c r="D33" s="1" t="str">
        <f t="shared" si="18"/>
        <v>t1_south</v>
      </c>
      <c r="E33" s="1" t="str">
        <f t="shared" si="18"/>
        <v>t1_west</v>
      </c>
      <c r="F33">
        <f t="shared" si="3"/>
        <v>0</v>
      </c>
      <c r="G33" t="str">
        <f t="shared" si="4"/>
        <v/>
      </c>
    </row>
    <row r="34" spans="2:7" x14ac:dyDescent="0.3">
      <c r="G34" t="str">
        <f t="shared" si="4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34"/>
  <sheetViews>
    <sheetView tabSelected="1" topLeftCell="O1" workbookViewId="0">
      <selection activeCell="Z18" sqref="Z18:Z25"/>
    </sheetView>
  </sheetViews>
  <sheetFormatPr defaultRowHeight="14.4" x14ac:dyDescent="0.3"/>
  <cols>
    <col min="6" max="6" width="18.109375" customWidth="1"/>
    <col min="14" max="14" width="5.77734375" customWidth="1"/>
    <col min="15" max="15" width="4.88671875" customWidth="1"/>
    <col min="16" max="16" width="5.6640625" customWidth="1"/>
    <col min="26" max="30" width="4.33203125" customWidth="1"/>
  </cols>
  <sheetData>
    <row r="1" spans="2:30" x14ac:dyDescent="0.3">
      <c r="B1" t="s">
        <v>3</v>
      </c>
      <c r="C1" t="s">
        <v>2</v>
      </c>
      <c r="D1" t="s">
        <v>0</v>
      </c>
      <c r="E1" t="s">
        <v>1</v>
      </c>
      <c r="R1" t="s">
        <v>30</v>
      </c>
      <c r="S1" t="s">
        <v>29</v>
      </c>
      <c r="V1">
        <v>0</v>
      </c>
      <c r="W1" t="s">
        <v>6</v>
      </c>
    </row>
    <row r="2" spans="2:30" x14ac:dyDescent="0.3">
      <c r="B2">
        <v>0</v>
      </c>
      <c r="C2">
        <v>0</v>
      </c>
      <c r="D2">
        <v>0</v>
      </c>
      <c r="E2">
        <v>0</v>
      </c>
      <c r="F2" t="str">
        <f>IF(B:B=1,G:G,"")&amp;IF(C:C=1,H:H,"")&amp;IF(D:D=1,I:I,"")&amp;IF(E:E=1,J:J,"")&amp;L:L</f>
        <v/>
      </c>
      <c r="G2" t="s">
        <v>4</v>
      </c>
      <c r="H2" t="s">
        <v>5</v>
      </c>
      <c r="I2" t="s">
        <v>6</v>
      </c>
      <c r="J2" t="s">
        <v>7</v>
      </c>
      <c r="L2" s="3"/>
      <c r="V2">
        <v>1</v>
      </c>
      <c r="W2" t="s">
        <v>7</v>
      </c>
      <c r="AB2" t="s">
        <v>25</v>
      </c>
    </row>
    <row r="3" spans="2:30" x14ac:dyDescent="0.3">
      <c r="B3">
        <v>0</v>
      </c>
      <c r="C3">
        <v>0</v>
      </c>
      <c r="D3">
        <v>0</v>
      </c>
      <c r="E3">
        <v>1</v>
      </c>
      <c r="F3" t="s">
        <v>20</v>
      </c>
      <c r="G3" t="s">
        <v>4</v>
      </c>
      <c r="H3" t="s">
        <v>5</v>
      </c>
      <c r="I3" t="s">
        <v>6</v>
      </c>
      <c r="J3" t="s">
        <v>7</v>
      </c>
      <c r="L3" s="2"/>
      <c r="R3" t="s">
        <v>7</v>
      </c>
      <c r="S3" t="s">
        <v>20</v>
      </c>
      <c r="V3">
        <v>2</v>
      </c>
      <c r="W3" t="s">
        <v>4</v>
      </c>
      <c r="AB3" s="8">
        <v>0</v>
      </c>
      <c r="AD3" t="s">
        <v>8</v>
      </c>
    </row>
    <row r="4" spans="2:30" x14ac:dyDescent="0.3">
      <c r="B4">
        <v>0</v>
      </c>
      <c r="C4">
        <v>0</v>
      </c>
      <c r="D4">
        <v>1</v>
      </c>
      <c r="E4">
        <v>0</v>
      </c>
      <c r="F4" t="s">
        <v>23</v>
      </c>
      <c r="G4" t="s">
        <v>4</v>
      </c>
      <c r="H4" t="s">
        <v>5</v>
      </c>
      <c r="I4" t="s">
        <v>6</v>
      </c>
      <c r="J4" t="s">
        <v>7</v>
      </c>
      <c r="L4" s="2"/>
      <c r="R4" t="s">
        <v>6</v>
      </c>
      <c r="S4" t="s">
        <v>23</v>
      </c>
      <c r="V4">
        <v>3</v>
      </c>
      <c r="W4" t="s">
        <v>5</v>
      </c>
      <c r="AA4" s="7">
        <v>2</v>
      </c>
      <c r="AB4" s="9" t="s">
        <v>6</v>
      </c>
      <c r="AC4" s="7">
        <v>3</v>
      </c>
    </row>
    <row r="5" spans="2:30" x14ac:dyDescent="0.3">
      <c r="B5">
        <v>0</v>
      </c>
      <c r="C5">
        <v>0</v>
      </c>
      <c r="D5">
        <v>1</v>
      </c>
      <c r="E5">
        <v>1</v>
      </c>
      <c r="F5" t="s">
        <v>16</v>
      </c>
      <c r="G5" t="s">
        <v>4</v>
      </c>
      <c r="H5" t="s">
        <v>5</v>
      </c>
      <c r="I5" t="s">
        <v>6</v>
      </c>
      <c r="J5" t="s">
        <v>7</v>
      </c>
      <c r="L5" s="2"/>
      <c r="R5" t="s">
        <v>9</v>
      </c>
      <c r="S5" t="s">
        <v>9</v>
      </c>
      <c r="Z5" s="8">
        <v>3</v>
      </c>
      <c r="AA5" s="9" t="s">
        <v>5</v>
      </c>
      <c r="AB5" s="6"/>
      <c r="AC5" s="9" t="s">
        <v>7</v>
      </c>
      <c r="AD5" s="8">
        <v>2</v>
      </c>
    </row>
    <row r="6" spans="2:30" x14ac:dyDescent="0.3">
      <c r="B6">
        <v>0</v>
      </c>
      <c r="C6">
        <v>1</v>
      </c>
      <c r="D6">
        <v>0</v>
      </c>
      <c r="E6">
        <v>0</v>
      </c>
      <c r="F6" t="s">
        <v>20</v>
      </c>
      <c r="G6" t="s">
        <v>4</v>
      </c>
      <c r="H6" t="s">
        <v>5</v>
      </c>
      <c r="I6" t="s">
        <v>6</v>
      </c>
      <c r="J6" t="s">
        <v>7</v>
      </c>
      <c r="L6" s="2"/>
      <c r="R6" t="s">
        <v>5</v>
      </c>
      <c r="S6" t="s">
        <v>20</v>
      </c>
      <c r="AA6" s="7">
        <v>1</v>
      </c>
      <c r="AB6" s="9" t="s">
        <v>4</v>
      </c>
      <c r="AC6" s="7">
        <v>0</v>
      </c>
    </row>
    <row r="7" spans="2:30" x14ac:dyDescent="0.3">
      <c r="B7">
        <v>0</v>
      </c>
      <c r="C7">
        <v>1</v>
      </c>
      <c r="D7">
        <v>0</v>
      </c>
      <c r="E7">
        <v>1</v>
      </c>
      <c r="F7" t="str">
        <f t="shared" ref="F7" si="0">IF(B:B=1,G:G,"")&amp;IF(C:C=1,H:H,"")&amp;IF(D:D=1,I:I,"")&amp;IF(E:E=1,J:J,"")&amp;L:L</f>
        <v>we</v>
      </c>
      <c r="G7" t="s">
        <v>4</v>
      </c>
      <c r="H7" t="s">
        <v>5</v>
      </c>
      <c r="I7" t="s">
        <v>6</v>
      </c>
      <c r="J7" t="s">
        <v>7</v>
      </c>
      <c r="L7" s="2"/>
      <c r="R7" t="s">
        <v>10</v>
      </c>
      <c r="S7" t="s">
        <v>20</v>
      </c>
      <c r="AB7" s="8">
        <v>1</v>
      </c>
    </row>
    <row r="8" spans="2:30" x14ac:dyDescent="0.3">
      <c r="B8">
        <v>0</v>
      </c>
      <c r="C8">
        <v>1</v>
      </c>
      <c r="D8">
        <v>1</v>
      </c>
      <c r="E8">
        <v>0</v>
      </c>
      <c r="F8" t="s">
        <v>26</v>
      </c>
      <c r="G8" t="s">
        <v>4</v>
      </c>
      <c r="H8" t="s">
        <v>5</v>
      </c>
      <c r="I8" t="s">
        <v>6</v>
      </c>
      <c r="J8" t="s">
        <v>7</v>
      </c>
      <c r="L8" s="2"/>
      <c r="R8" t="s">
        <v>11</v>
      </c>
      <c r="S8" t="s">
        <v>11</v>
      </c>
    </row>
    <row r="9" spans="2:30" x14ac:dyDescent="0.3">
      <c r="B9">
        <v>0</v>
      </c>
      <c r="C9">
        <v>1</v>
      </c>
      <c r="D9">
        <v>1</v>
      </c>
      <c r="E9">
        <v>1</v>
      </c>
      <c r="F9" t="s">
        <v>31</v>
      </c>
      <c r="G9" t="s">
        <v>4</v>
      </c>
      <c r="H9" t="s">
        <v>5</v>
      </c>
      <c r="I9" t="s">
        <v>6</v>
      </c>
      <c r="J9" t="s">
        <v>7</v>
      </c>
      <c r="L9" s="2"/>
      <c r="R9" t="s">
        <v>12</v>
      </c>
      <c r="S9" t="s">
        <v>12</v>
      </c>
      <c r="U9" t="s">
        <v>3</v>
      </c>
      <c r="V9" t="s">
        <v>2</v>
      </c>
      <c r="W9" t="s">
        <v>0</v>
      </c>
      <c r="X9" t="s">
        <v>1</v>
      </c>
    </row>
    <row r="10" spans="2:30" x14ac:dyDescent="0.3">
      <c r="B10">
        <v>1</v>
      </c>
      <c r="C10">
        <v>0</v>
      </c>
      <c r="D10">
        <v>0</v>
      </c>
      <c r="E10">
        <v>0</v>
      </c>
      <c r="F10" t="s">
        <v>21</v>
      </c>
      <c r="G10" t="s">
        <v>4</v>
      </c>
      <c r="H10" t="s">
        <v>5</v>
      </c>
      <c r="I10" t="s">
        <v>6</v>
      </c>
      <c r="J10" t="s">
        <v>7</v>
      </c>
      <c r="L10" s="2"/>
      <c r="R10" t="s">
        <v>4</v>
      </c>
      <c r="S10" t="s">
        <v>23</v>
      </c>
      <c r="U10">
        <v>0</v>
      </c>
      <c r="V10">
        <v>0</v>
      </c>
      <c r="W10">
        <v>1</v>
      </c>
      <c r="X10">
        <v>0</v>
      </c>
    </row>
    <row r="11" spans="2:30" x14ac:dyDescent="0.3">
      <c r="B11">
        <v>1</v>
      </c>
      <c r="C11">
        <v>0</v>
      </c>
      <c r="D11">
        <v>0</v>
      </c>
      <c r="E11">
        <v>1</v>
      </c>
      <c r="F11" t="s">
        <v>21</v>
      </c>
      <c r="G11" t="s">
        <v>4</v>
      </c>
      <c r="H11" t="s">
        <v>5</v>
      </c>
      <c r="I11" t="s">
        <v>6</v>
      </c>
      <c r="J11" t="s">
        <v>7</v>
      </c>
      <c r="L11" s="2"/>
      <c r="R11" t="s">
        <v>13</v>
      </c>
      <c r="S11" t="s">
        <v>26</v>
      </c>
      <c r="U11">
        <v>0</v>
      </c>
      <c r="V11">
        <v>0</v>
      </c>
      <c r="W11">
        <v>1</v>
      </c>
      <c r="X11">
        <v>1</v>
      </c>
      <c r="Y11" t="s">
        <v>16</v>
      </c>
    </row>
    <row r="12" spans="2:30" x14ac:dyDescent="0.3">
      <c r="B12">
        <v>1</v>
      </c>
      <c r="C12">
        <v>0</v>
      </c>
      <c r="D12">
        <v>1</v>
      </c>
      <c r="E12">
        <v>0</v>
      </c>
      <c r="F12" t="s">
        <v>23</v>
      </c>
      <c r="G12" t="s">
        <v>4</v>
      </c>
      <c r="H12" t="s">
        <v>5</v>
      </c>
      <c r="I12" t="s">
        <v>6</v>
      </c>
      <c r="J12" t="s">
        <v>7</v>
      </c>
      <c r="L12" s="2"/>
      <c r="R12" t="s">
        <v>14</v>
      </c>
      <c r="S12" t="s">
        <v>23</v>
      </c>
      <c r="U12">
        <v>0</v>
      </c>
      <c r="V12">
        <v>1</v>
      </c>
      <c r="W12">
        <v>1</v>
      </c>
      <c r="X12">
        <v>0</v>
      </c>
      <c r="Y12" t="s">
        <v>26</v>
      </c>
    </row>
    <row r="13" spans="2:30" x14ac:dyDescent="0.3">
      <c r="B13">
        <v>1</v>
      </c>
      <c r="C13">
        <v>0</v>
      </c>
      <c r="D13">
        <v>1</v>
      </c>
      <c r="E13">
        <v>1</v>
      </c>
      <c r="F13" t="s">
        <v>28</v>
      </c>
      <c r="G13" t="s">
        <v>4</v>
      </c>
      <c r="H13" t="s">
        <v>5</v>
      </c>
      <c r="I13" t="s">
        <v>6</v>
      </c>
      <c r="J13" t="s">
        <v>7</v>
      </c>
      <c r="L13" s="2"/>
      <c r="R13" t="s">
        <v>15</v>
      </c>
      <c r="S13" t="s">
        <v>24</v>
      </c>
      <c r="U13">
        <v>0</v>
      </c>
      <c r="V13">
        <v>1</v>
      </c>
      <c r="W13">
        <v>1</v>
      </c>
      <c r="X13">
        <v>1</v>
      </c>
      <c r="Y13" t="s">
        <v>31</v>
      </c>
    </row>
    <row r="14" spans="2:30" x14ac:dyDescent="0.3">
      <c r="B14">
        <v>1</v>
      </c>
      <c r="C14">
        <v>1</v>
      </c>
      <c r="D14">
        <v>0</v>
      </c>
      <c r="E14">
        <v>0</v>
      </c>
      <c r="F14" t="s">
        <v>9</v>
      </c>
      <c r="G14" t="s">
        <v>4</v>
      </c>
      <c r="H14" t="s">
        <v>5</v>
      </c>
      <c r="I14" t="s">
        <v>6</v>
      </c>
      <c r="J14" t="s">
        <v>7</v>
      </c>
      <c r="L14" s="2"/>
      <c r="R14" t="s">
        <v>16</v>
      </c>
      <c r="S14" t="s">
        <v>16</v>
      </c>
      <c r="U14">
        <v>1</v>
      </c>
      <c r="V14">
        <v>0</v>
      </c>
      <c r="W14">
        <v>1</v>
      </c>
      <c r="X14">
        <v>0</v>
      </c>
      <c r="Y14" t="s">
        <v>23</v>
      </c>
    </row>
    <row r="15" spans="2:30" x14ac:dyDescent="0.3">
      <c r="B15">
        <v>1</v>
      </c>
      <c r="C15">
        <v>1</v>
      </c>
      <c r="D15">
        <v>0</v>
      </c>
      <c r="E15">
        <v>1</v>
      </c>
      <c r="F15" t="s">
        <v>22</v>
      </c>
      <c r="G15" t="s">
        <v>4</v>
      </c>
      <c r="H15" t="s">
        <v>5</v>
      </c>
      <c r="I15" t="s">
        <v>6</v>
      </c>
      <c r="J15" t="s">
        <v>7</v>
      </c>
      <c r="L15" s="2"/>
      <c r="R15" t="s">
        <v>17</v>
      </c>
      <c r="S15" t="s">
        <v>27</v>
      </c>
      <c r="U15">
        <v>1</v>
      </c>
      <c r="V15">
        <v>0</v>
      </c>
      <c r="W15">
        <v>1</v>
      </c>
      <c r="X15">
        <v>1</v>
      </c>
      <c r="Y15" t="s">
        <v>28</v>
      </c>
    </row>
    <row r="16" spans="2:30" x14ac:dyDescent="0.3">
      <c r="B16">
        <v>1</v>
      </c>
      <c r="C16">
        <v>1</v>
      </c>
      <c r="D16">
        <v>1</v>
      </c>
      <c r="E16">
        <v>0</v>
      </c>
      <c r="F16" t="s">
        <v>24</v>
      </c>
      <c r="G16" t="s">
        <v>4</v>
      </c>
      <c r="H16" t="s">
        <v>5</v>
      </c>
      <c r="I16" t="s">
        <v>6</v>
      </c>
      <c r="J16" t="s">
        <v>7</v>
      </c>
      <c r="L16" s="2"/>
      <c r="R16" t="s">
        <v>18</v>
      </c>
      <c r="S16" t="s">
        <v>28</v>
      </c>
      <c r="U16">
        <v>1</v>
      </c>
      <c r="V16">
        <v>1</v>
      </c>
      <c r="W16">
        <v>1</v>
      </c>
      <c r="X16">
        <v>0</v>
      </c>
      <c r="Y16" t="s">
        <v>24</v>
      </c>
    </row>
    <row r="17" spans="2:26" x14ac:dyDescent="0.3">
      <c r="B17">
        <v>1</v>
      </c>
      <c r="C17">
        <v>1</v>
      </c>
      <c r="D17">
        <v>1</v>
      </c>
      <c r="E17">
        <v>1</v>
      </c>
      <c r="G17" t="s">
        <v>4</v>
      </c>
      <c r="H17" t="s">
        <v>5</v>
      </c>
      <c r="I17" t="s">
        <v>6</v>
      </c>
      <c r="J17" t="s">
        <v>7</v>
      </c>
      <c r="L17" s="3"/>
      <c r="R17" t="s">
        <v>19</v>
      </c>
      <c r="S17" t="s">
        <v>25</v>
      </c>
      <c r="U17">
        <v>1</v>
      </c>
      <c r="V17">
        <v>1</v>
      </c>
      <c r="W17">
        <v>1</v>
      </c>
      <c r="X17">
        <v>1</v>
      </c>
      <c r="Z17" s="1" t="str">
        <f>IF(F:F=0,"",IF(17:17="","","else ")&amp;"if ("&amp;B:B&amp;" &amp;&amp; "&amp;C:C&amp;" &amp;&amp; "&amp;D:D&amp;" &amp;&amp; "&amp;E:E&amp;") { connection_ter1 = oter_str_id( ""railroad_"&amp;F:F&amp;""" );}")</f>
        <v/>
      </c>
    </row>
    <row r="18" spans="2:26" x14ac:dyDescent="0.3">
      <c r="B18" s="1" t="str">
        <f>SUBSTITUTE(SUBSTITUTE(2:2,"0","!"),"1","")&amp;"t1_"&amp;$1:$1</f>
        <v>!t1_north</v>
      </c>
      <c r="C18" s="1" t="str">
        <f t="shared" ref="C18:E18" si="1">SUBSTITUTE(SUBSTITUTE(2:2,"0","!"),"1","")&amp;"t1_"&amp;$1:$1</f>
        <v>!t1_east</v>
      </c>
      <c r="D18" s="1" t="str">
        <f t="shared" si="1"/>
        <v>!t1_south</v>
      </c>
      <c r="E18" s="1" t="str">
        <f t="shared" si="1"/>
        <v>!t1_west</v>
      </c>
      <c r="F18" s="5" t="str">
        <f>2:2</f>
        <v/>
      </c>
      <c r="G18" t="str">
        <f>IF(F:F=0,"",IF(17:17="","","else ")&amp;"if ("&amp;B:B&amp;" &amp;&amp; "&amp;C:C&amp;" &amp;&amp; "&amp;D:D&amp;" &amp;&amp; "&amp;E:E&amp;") { connection_ter1 = oter_str_id( ""railroad_"&amp;F:F&amp;""" );}")</f>
        <v>else if (!t1_north &amp;&amp; !t1_east &amp;&amp; !t1_south &amp;&amp; !t1_west) { connection_ter1 = oter_str_id( "railroad_" );}</v>
      </c>
      <c r="U18" s="1" t="str">
        <f>SUBSTITUTE(SUBSTITUTE(10:10,"0","!"),"1","")&amp;"t1_"&amp;$9:$9</f>
        <v>!t1_north</v>
      </c>
      <c r="V18" s="1" t="str">
        <f t="shared" ref="V18:X18" si="2">SUBSTITUTE(SUBSTITUTE(10:10,"0","!"),"1","")&amp;"t1_"&amp;$9:$9</f>
        <v>!t1_east</v>
      </c>
      <c r="W18" s="1" t="str">
        <f t="shared" si="2"/>
        <v>t1_south</v>
      </c>
      <c r="X18" s="1" t="str">
        <f t="shared" si="2"/>
        <v>!t1_west</v>
      </c>
      <c r="Y18" s="1">
        <f>10:10</f>
        <v>0</v>
      </c>
      <c r="Z18" s="1" t="str">
        <f>IF(Y:Y=0,"",IF(17:17="","","else ")&amp;"if ("&amp;U:U&amp;" &amp;&amp; "&amp;V:V&amp;" &amp;&amp; "&amp;W:W&amp;" &amp;&amp; "&amp;X:X&amp;") { connection_ter1 = oter_str_id( ""railroad_"&amp;Y:Y&amp;""" );}")</f>
        <v/>
      </c>
    </row>
    <row r="19" spans="2:26" x14ac:dyDescent="0.3">
      <c r="B19" s="1" t="str">
        <f t="shared" ref="B19:E33" si="3">SUBSTITUTE(SUBSTITUTE(3:3,"0","!"),"1","")&amp;"t1_"&amp;$1:$1</f>
        <v>!t1_north</v>
      </c>
      <c r="C19" s="1" t="str">
        <f t="shared" si="3"/>
        <v>!t1_east</v>
      </c>
      <c r="D19" s="1" t="str">
        <f t="shared" si="3"/>
        <v>!t1_south</v>
      </c>
      <c r="E19" s="1" t="str">
        <f t="shared" si="3"/>
        <v>t1_west</v>
      </c>
      <c r="F19" s="4" t="str">
        <f t="shared" ref="F19:F33" si="4">3:3</f>
        <v>ew</v>
      </c>
      <c r="G19" t="str">
        <f t="shared" ref="G19:G34" si="5">IF(F:F=0,"",IF(18:18="","","else ")&amp;"if ("&amp;B:B&amp;" &amp;&amp; "&amp;C:C&amp;" &amp;&amp; "&amp;D:D&amp;" &amp;&amp; "&amp;E:E&amp;") { connection_ter1 = oter_str_id( ""railroad_"&amp;F:F&amp;""" );}")</f>
        <v>else if (!t1_north &amp;&amp; !t1_east &amp;&amp; !t1_south &amp;&amp; t1_west) { connection_ter1 = oter_str_id( "railroad_ew" );}</v>
      </c>
      <c r="U19" s="1" t="str">
        <f t="shared" ref="U19:X19" si="6">SUBSTITUTE(SUBSTITUTE(11:11,"0","!"),"1","")&amp;"t1_"&amp;$9:$9</f>
        <v>!t1_north</v>
      </c>
      <c r="V19" s="1" t="str">
        <f t="shared" si="6"/>
        <v>!t1_east</v>
      </c>
      <c r="W19" s="1" t="str">
        <f t="shared" si="6"/>
        <v>t1_south</v>
      </c>
      <c r="X19" s="1" t="str">
        <f t="shared" si="6"/>
        <v>t1_west</v>
      </c>
      <c r="Y19" s="1" t="str">
        <f>11:11</f>
        <v>sw</v>
      </c>
      <c r="Z19" s="1" t="str">
        <f t="shared" ref="Z19:Z25" si="7">IF(Y:Y=0,"",IF(18:18="","","else ")&amp;"if ("&amp;U:U&amp;" &amp;&amp; "&amp;V:V&amp;" &amp;&amp; "&amp;W:W&amp;" &amp;&amp; "&amp;X:X&amp;") { connection_ter1 = oter_str_id( ""railroad_"&amp;Y:Y&amp;""" );}")</f>
        <v>if (!t1_north &amp;&amp; !t1_east &amp;&amp; t1_south &amp;&amp; t1_west) { connection_ter1 = oter_str_id( "railroad_sw" );}</v>
      </c>
    </row>
    <row r="20" spans="2:26" x14ac:dyDescent="0.3">
      <c r="B20" s="1" t="str">
        <f t="shared" si="3"/>
        <v>!t1_north</v>
      </c>
      <c r="C20" s="1" t="str">
        <f t="shared" si="3"/>
        <v>!t1_east</v>
      </c>
      <c r="D20" s="1" t="str">
        <f t="shared" si="3"/>
        <v>t1_south</v>
      </c>
      <c r="E20" s="1" t="str">
        <f t="shared" si="3"/>
        <v>!t1_west</v>
      </c>
      <c r="F20" s="4" t="str">
        <f t="shared" si="4"/>
        <v>ns</v>
      </c>
      <c r="G20" t="str">
        <f t="shared" si="5"/>
        <v>else if (!t1_north &amp;&amp; !t1_east &amp;&amp; t1_south &amp;&amp; !t1_west) { connection_ter1 = oter_str_id( "railroad_ns" );}</v>
      </c>
      <c r="U20" s="1" t="str">
        <f t="shared" ref="U20:X20" si="8">SUBSTITUTE(SUBSTITUTE(12:12,"0","!"),"1","")&amp;"t1_"&amp;$9:$9</f>
        <v>!t1_north</v>
      </c>
      <c r="V20" s="1" t="str">
        <f t="shared" si="8"/>
        <v>t1_east</v>
      </c>
      <c r="W20" s="1" t="str">
        <f t="shared" si="8"/>
        <v>t1_south</v>
      </c>
      <c r="X20" s="1" t="str">
        <f t="shared" si="8"/>
        <v>!t1_west</v>
      </c>
      <c r="Y20" s="1" t="str">
        <f>12:12</f>
        <v>es</v>
      </c>
      <c r="Z20" s="1" t="str">
        <f t="shared" si="7"/>
        <v>else if (!t1_north &amp;&amp; t1_east &amp;&amp; t1_south &amp;&amp; !t1_west) { connection_ter1 = oter_str_id( "railroad_es" );}</v>
      </c>
    </row>
    <row r="21" spans="2:26" x14ac:dyDescent="0.3">
      <c r="B21" s="1" t="str">
        <f t="shared" si="3"/>
        <v>!t1_north</v>
      </c>
      <c r="C21" s="1" t="str">
        <f t="shared" si="3"/>
        <v>!t1_east</v>
      </c>
      <c r="D21" s="1" t="str">
        <f t="shared" si="3"/>
        <v>t1_south</v>
      </c>
      <c r="E21" s="1" t="str">
        <f t="shared" si="3"/>
        <v>t1_west</v>
      </c>
      <c r="F21" s="4" t="str">
        <f t="shared" si="4"/>
        <v>sw</v>
      </c>
      <c r="G21" t="str">
        <f t="shared" si="5"/>
        <v>else if (!t1_north &amp;&amp; !t1_east &amp;&amp; t1_south &amp;&amp; t1_west) { connection_ter1 = oter_str_id( "railroad_sw" );}</v>
      </c>
      <c r="U21" s="1" t="str">
        <f t="shared" ref="U21:X21" si="9">SUBSTITUTE(SUBSTITUTE(13:13,"0","!"),"1","")&amp;"t1_"&amp;$9:$9</f>
        <v>!t1_north</v>
      </c>
      <c r="V21" s="1" t="str">
        <f t="shared" si="9"/>
        <v>t1_east</v>
      </c>
      <c r="W21" s="1" t="str">
        <f t="shared" si="9"/>
        <v>t1_south</v>
      </c>
      <c r="X21" s="1" t="str">
        <f t="shared" si="9"/>
        <v>t1_west</v>
      </c>
      <c r="Y21" s="1" t="str">
        <f>13:13</f>
        <v>esw</v>
      </c>
      <c r="Z21" s="1" t="str">
        <f t="shared" si="7"/>
        <v>else if (!t1_north &amp;&amp; t1_east &amp;&amp; t1_south &amp;&amp; t1_west) { connection_ter1 = oter_str_id( "railroad_esw" );}</v>
      </c>
    </row>
    <row r="22" spans="2:26" x14ac:dyDescent="0.3">
      <c r="B22" s="1" t="str">
        <f t="shared" si="3"/>
        <v>!t1_north</v>
      </c>
      <c r="C22" s="1" t="str">
        <f t="shared" si="3"/>
        <v>t1_east</v>
      </c>
      <c r="D22" s="1" t="str">
        <f t="shared" si="3"/>
        <v>!t1_south</v>
      </c>
      <c r="E22" s="1" t="str">
        <f t="shared" si="3"/>
        <v>!t1_west</v>
      </c>
      <c r="F22" s="4" t="str">
        <f t="shared" si="4"/>
        <v>ew</v>
      </c>
      <c r="G22" t="str">
        <f t="shared" si="5"/>
        <v>else if (!t1_north &amp;&amp; t1_east &amp;&amp; !t1_south &amp;&amp; !t1_west) { connection_ter1 = oter_str_id( "railroad_ew" );}</v>
      </c>
      <c r="U22" s="1" t="str">
        <f t="shared" ref="U22:X22" si="10">SUBSTITUTE(SUBSTITUTE(14:14,"0","!"),"1","")&amp;"t1_"&amp;$9:$9</f>
        <v>t1_north</v>
      </c>
      <c r="V22" s="1" t="str">
        <f t="shared" si="10"/>
        <v>!t1_east</v>
      </c>
      <c r="W22" s="1" t="str">
        <f t="shared" si="10"/>
        <v>t1_south</v>
      </c>
      <c r="X22" s="1" t="str">
        <f t="shared" si="10"/>
        <v>!t1_west</v>
      </c>
      <c r="Y22" s="1" t="str">
        <f>14:14</f>
        <v>ns</v>
      </c>
      <c r="Z22" s="1" t="str">
        <f t="shared" si="7"/>
        <v>else if (t1_north &amp;&amp; !t1_east &amp;&amp; t1_south &amp;&amp; !t1_west) { connection_ter1 = oter_str_id( "railroad_ns" );}</v>
      </c>
    </row>
    <row r="23" spans="2:26" x14ac:dyDescent="0.3">
      <c r="B23" s="1" t="str">
        <f t="shared" si="3"/>
        <v>!t1_north</v>
      </c>
      <c r="C23" s="1" t="str">
        <f t="shared" si="3"/>
        <v>t1_east</v>
      </c>
      <c r="D23" s="1" t="str">
        <f t="shared" si="3"/>
        <v>!t1_south</v>
      </c>
      <c r="E23" s="1" t="str">
        <f t="shared" si="3"/>
        <v>t1_west</v>
      </c>
      <c r="F23" s="4" t="str">
        <f t="shared" si="4"/>
        <v>we</v>
      </c>
      <c r="G23" t="str">
        <f t="shared" si="5"/>
        <v>else if (!t1_north &amp;&amp; t1_east &amp;&amp; !t1_south &amp;&amp; t1_west) { connection_ter1 = oter_str_id( "railroad_we" );}</v>
      </c>
      <c r="U23" s="1" t="str">
        <f t="shared" ref="U23:X23" si="11">SUBSTITUTE(SUBSTITUTE(15:15,"0","!"),"1","")&amp;"t1_"&amp;$9:$9</f>
        <v>t1_north</v>
      </c>
      <c r="V23" s="1" t="str">
        <f t="shared" si="11"/>
        <v>!t1_east</v>
      </c>
      <c r="W23" s="1" t="str">
        <f t="shared" si="11"/>
        <v>t1_south</v>
      </c>
      <c r="X23" s="1" t="str">
        <f t="shared" si="11"/>
        <v>t1_west</v>
      </c>
      <c r="Y23" s="1" t="str">
        <f>15:15</f>
        <v>nsw</v>
      </c>
      <c r="Z23" s="1" t="str">
        <f t="shared" si="7"/>
        <v>else if (t1_north &amp;&amp; !t1_east &amp;&amp; t1_south &amp;&amp; t1_west) { connection_ter1 = oter_str_id( "railroad_nsw" );}</v>
      </c>
    </row>
    <row r="24" spans="2:26" x14ac:dyDescent="0.3">
      <c r="B24" s="1" t="str">
        <f t="shared" si="3"/>
        <v>!t1_north</v>
      </c>
      <c r="C24" s="1" t="str">
        <f t="shared" si="3"/>
        <v>t1_east</v>
      </c>
      <c r="D24" s="1" t="str">
        <f t="shared" si="3"/>
        <v>t1_south</v>
      </c>
      <c r="E24" s="1" t="str">
        <f t="shared" si="3"/>
        <v>!t1_west</v>
      </c>
      <c r="F24" s="4" t="str">
        <f t="shared" si="4"/>
        <v>es</v>
      </c>
      <c r="G24" t="str">
        <f t="shared" si="5"/>
        <v>else if (!t1_north &amp;&amp; t1_east &amp;&amp; t1_south &amp;&amp; !t1_west) { connection_ter1 = oter_str_id( "railroad_es" );}</v>
      </c>
      <c r="U24" s="1" t="str">
        <f t="shared" ref="U24:X24" si="12">SUBSTITUTE(SUBSTITUTE(16:16,"0","!"),"1","")&amp;"t1_"&amp;$9:$9</f>
        <v>t1_north</v>
      </c>
      <c r="V24" s="1" t="str">
        <f t="shared" si="12"/>
        <v>t1_east</v>
      </c>
      <c r="W24" s="1" t="str">
        <f t="shared" si="12"/>
        <v>t1_south</v>
      </c>
      <c r="X24" s="1" t="str">
        <f t="shared" si="12"/>
        <v>!t1_west</v>
      </c>
      <c r="Y24" s="1" t="str">
        <f>16:16</f>
        <v>nes</v>
      </c>
      <c r="Z24" s="1" t="str">
        <f t="shared" si="7"/>
        <v>else if (t1_north &amp;&amp; t1_east &amp;&amp; t1_south &amp;&amp; !t1_west) { connection_ter1 = oter_str_id( "railroad_nes" );}</v>
      </c>
    </row>
    <row r="25" spans="2:26" x14ac:dyDescent="0.3">
      <c r="B25" s="1" t="str">
        <f t="shared" si="3"/>
        <v>!t1_north</v>
      </c>
      <c r="C25" s="1" t="str">
        <f t="shared" si="3"/>
        <v>t1_east</v>
      </c>
      <c r="D25" s="1" t="str">
        <f t="shared" si="3"/>
        <v>t1_south</v>
      </c>
      <c r="E25" s="1" t="str">
        <f t="shared" si="3"/>
        <v>t1_west</v>
      </c>
      <c r="F25" s="4" t="str">
        <f t="shared" si="4"/>
        <v>esw</v>
      </c>
      <c r="G25" t="str">
        <f t="shared" si="5"/>
        <v>else if (!t1_north &amp;&amp; t1_east &amp;&amp; t1_south &amp;&amp; t1_west) { connection_ter1 = oter_str_id( "railroad_esw" );}</v>
      </c>
      <c r="U25" s="1" t="str">
        <f t="shared" ref="U25:X25" si="13">SUBSTITUTE(SUBSTITUTE(17:17,"0","!"),"1","")&amp;"t1_"&amp;$9:$9</f>
        <v>t1_north</v>
      </c>
      <c r="V25" s="1" t="str">
        <f t="shared" si="13"/>
        <v>t1_east</v>
      </c>
      <c r="W25" s="1" t="str">
        <f t="shared" si="13"/>
        <v>t1_south</v>
      </c>
      <c r="X25" s="1" t="str">
        <f t="shared" si="13"/>
        <v>t1_west</v>
      </c>
      <c r="Y25" s="1">
        <f>17:17</f>
        <v>0</v>
      </c>
      <c r="Z25" s="1" t="str">
        <f t="shared" si="7"/>
        <v/>
      </c>
    </row>
    <row r="26" spans="2:26" x14ac:dyDescent="0.3">
      <c r="B26" s="1" t="str">
        <f t="shared" si="3"/>
        <v>t1_north</v>
      </c>
      <c r="C26" s="1" t="str">
        <f t="shared" si="3"/>
        <v>!t1_east</v>
      </c>
      <c r="D26" s="1" t="str">
        <f t="shared" si="3"/>
        <v>!t1_south</v>
      </c>
      <c r="E26" s="1" t="str">
        <f t="shared" si="3"/>
        <v>!t1_west</v>
      </c>
      <c r="F26" s="4" t="str">
        <f t="shared" si="4"/>
        <v>nw</v>
      </c>
      <c r="G26" t="str">
        <f t="shared" si="5"/>
        <v>else if (t1_north &amp;&amp; !t1_east &amp;&amp; !t1_south &amp;&amp; !t1_west) { connection_ter1 = oter_str_id( "railroad_nw" );}</v>
      </c>
    </row>
    <row r="27" spans="2:26" x14ac:dyDescent="0.3">
      <c r="B27" s="1" t="str">
        <f t="shared" si="3"/>
        <v>t1_north</v>
      </c>
      <c r="C27" s="1" t="str">
        <f t="shared" si="3"/>
        <v>!t1_east</v>
      </c>
      <c r="D27" s="1" t="str">
        <f t="shared" si="3"/>
        <v>!t1_south</v>
      </c>
      <c r="E27" s="1" t="str">
        <f t="shared" si="3"/>
        <v>t1_west</v>
      </c>
      <c r="F27" s="4" t="str">
        <f t="shared" si="4"/>
        <v>nw</v>
      </c>
      <c r="G27" t="str">
        <f t="shared" si="5"/>
        <v>else if (t1_north &amp;&amp; !t1_east &amp;&amp; !t1_south &amp;&amp; t1_west) { connection_ter1 = oter_str_id( "railroad_nw" );}</v>
      </c>
    </row>
    <row r="28" spans="2:26" x14ac:dyDescent="0.3">
      <c r="B28" s="1" t="str">
        <f t="shared" si="3"/>
        <v>t1_north</v>
      </c>
      <c r="C28" s="1" t="str">
        <f t="shared" si="3"/>
        <v>!t1_east</v>
      </c>
      <c r="D28" s="1" t="str">
        <f t="shared" si="3"/>
        <v>t1_south</v>
      </c>
      <c r="E28" s="1" t="str">
        <f t="shared" si="3"/>
        <v>!t1_west</v>
      </c>
      <c r="F28" s="4" t="str">
        <f t="shared" si="4"/>
        <v>ns</v>
      </c>
      <c r="G28" t="str">
        <f t="shared" si="5"/>
        <v>else if (t1_north &amp;&amp; !t1_east &amp;&amp; t1_south &amp;&amp; !t1_west) { connection_ter1 = oter_str_id( "railroad_ns" );}</v>
      </c>
    </row>
    <row r="29" spans="2:26" x14ac:dyDescent="0.3">
      <c r="B29" s="1" t="str">
        <f t="shared" si="3"/>
        <v>t1_north</v>
      </c>
      <c r="C29" s="1" t="str">
        <f t="shared" si="3"/>
        <v>!t1_east</v>
      </c>
      <c r="D29" s="1" t="str">
        <f t="shared" si="3"/>
        <v>t1_south</v>
      </c>
      <c r="E29" s="1" t="str">
        <f t="shared" si="3"/>
        <v>t1_west</v>
      </c>
      <c r="F29" s="4" t="str">
        <f t="shared" si="4"/>
        <v>nsw</v>
      </c>
      <c r="G29" t="str">
        <f t="shared" si="5"/>
        <v>else if (t1_north &amp;&amp; !t1_east &amp;&amp; t1_south &amp;&amp; t1_west) { connection_ter1 = oter_str_id( "railroad_nsw" );}</v>
      </c>
    </row>
    <row r="30" spans="2:26" x14ac:dyDescent="0.3">
      <c r="B30" s="1" t="str">
        <f t="shared" si="3"/>
        <v>t1_north</v>
      </c>
      <c r="C30" s="1" t="str">
        <f t="shared" si="3"/>
        <v>t1_east</v>
      </c>
      <c r="D30" s="1" t="str">
        <f t="shared" si="3"/>
        <v>!t1_south</v>
      </c>
      <c r="E30" s="1" t="str">
        <f t="shared" si="3"/>
        <v>!t1_west</v>
      </c>
      <c r="F30" s="4" t="str">
        <f t="shared" si="4"/>
        <v>ne</v>
      </c>
      <c r="G30" t="str">
        <f t="shared" si="5"/>
        <v>else if (t1_north &amp;&amp; t1_east &amp;&amp; !t1_south &amp;&amp; !t1_west) { connection_ter1 = oter_str_id( "railroad_ne" );}</v>
      </c>
    </row>
    <row r="31" spans="2:26" x14ac:dyDescent="0.3">
      <c r="B31" s="1" t="str">
        <f t="shared" si="3"/>
        <v>t1_north</v>
      </c>
      <c r="C31" s="1" t="str">
        <f t="shared" si="3"/>
        <v>t1_east</v>
      </c>
      <c r="D31" s="1" t="str">
        <f t="shared" si="3"/>
        <v>!t1_south</v>
      </c>
      <c r="E31" s="1" t="str">
        <f t="shared" si="3"/>
        <v>t1_west</v>
      </c>
      <c r="F31" s="4" t="str">
        <f t="shared" si="4"/>
        <v>new</v>
      </c>
      <c r="G31" t="str">
        <f t="shared" si="5"/>
        <v>else if (t1_north &amp;&amp; t1_east &amp;&amp; !t1_south &amp;&amp; t1_west) { connection_ter1 = oter_str_id( "railroad_new" );}</v>
      </c>
    </row>
    <row r="32" spans="2:26" x14ac:dyDescent="0.3">
      <c r="B32" s="1" t="str">
        <f t="shared" si="3"/>
        <v>t1_north</v>
      </c>
      <c r="C32" s="1" t="str">
        <f t="shared" si="3"/>
        <v>t1_east</v>
      </c>
      <c r="D32" s="1" t="str">
        <f t="shared" si="3"/>
        <v>t1_south</v>
      </c>
      <c r="E32" s="1" t="str">
        <f t="shared" si="3"/>
        <v>!t1_west</v>
      </c>
      <c r="F32" s="4" t="str">
        <f t="shared" si="4"/>
        <v>nes</v>
      </c>
      <c r="G32" t="str">
        <f t="shared" si="5"/>
        <v>else if (t1_north &amp;&amp; t1_east &amp;&amp; t1_south &amp;&amp; !t1_west) { connection_ter1 = oter_str_id( "railroad_nes" );}</v>
      </c>
    </row>
    <row r="33" spans="2:7" x14ac:dyDescent="0.3">
      <c r="B33" s="1" t="str">
        <f t="shared" si="3"/>
        <v>t1_north</v>
      </c>
      <c r="C33" s="1" t="str">
        <f t="shared" si="3"/>
        <v>t1_east</v>
      </c>
      <c r="D33" s="1" t="str">
        <f t="shared" si="3"/>
        <v>t1_south</v>
      </c>
      <c r="E33" s="1" t="str">
        <f t="shared" si="3"/>
        <v>t1_west</v>
      </c>
      <c r="F33" s="4">
        <f t="shared" si="4"/>
        <v>0</v>
      </c>
      <c r="G33" t="str">
        <f t="shared" si="5"/>
        <v/>
      </c>
    </row>
    <row r="34" spans="2:7" x14ac:dyDescent="0.3">
      <c r="G34" t="str">
        <f t="shared" si="5"/>
        <v/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org</vt:lpstr>
      <vt:lpstr>new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Oxana</dc:creator>
  <cp:lastModifiedBy>Oxana</cp:lastModifiedBy>
  <dcterms:created xsi:type="dcterms:W3CDTF">2022-04-20T22:34:17Z</dcterms:created>
  <dcterms:modified xsi:type="dcterms:W3CDTF">2022-04-20T23:45:50Z</dcterms:modified>
</cp:coreProperties>
</file>