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Forschung\ogP\8316_BMWi_PV_Kraftwerk2025\Studenten\zya-tch\4_Master_Thesis\02_Report\02_Testbench\01_Configuration\03_Sensor\01_PCB Design\01_Design\Sensor Board\Measurement Board\"/>
    </mc:Choice>
  </mc:AlternateContent>
  <bookViews>
    <workbookView xWindow="5580" yWindow="0" windowWidth="27870" windowHeight="12885" firstSheet="1" activeTab="1"/>
  </bookViews>
  <sheets>
    <sheet name="Sheet1" sheetId="5" state="hidden" r:id="rId1"/>
    <sheet name="Sheet3" sheetId="4" r:id="rId2"/>
  </sheets>
  <definedNames>
    <definedName name="Sensor_board_ListByParts" localSheetId="1">Sheet3!$A$1:$F$51</definedName>
    <definedName name="Sensor_board_ListByParts_1" localSheetId="0">Sheet1!$A$1:$F$50</definedName>
  </definedNames>
  <calcPr calcId="162913"/>
</workbook>
</file>

<file path=xl/calcChain.xml><?xml version="1.0" encoding="utf-8"?>
<calcChain xmlns="http://schemas.openxmlformats.org/spreadsheetml/2006/main">
  <c r="I52" i="4" l="1"/>
  <c r="I49" i="4"/>
  <c r="I48" i="4"/>
  <c r="I47" i="4"/>
  <c r="I45" i="4" l="1"/>
  <c r="I33" i="4"/>
  <c r="I39" i="4"/>
  <c r="I36" i="4" l="1"/>
  <c r="I30" i="4"/>
  <c r="I28" i="4"/>
  <c r="I26" i="4"/>
  <c r="G14" i="4"/>
  <c r="I14" i="4" s="1"/>
  <c r="G2" i="4"/>
  <c r="I2" i="4" s="1"/>
  <c r="I54" i="4" s="1"/>
</calcChain>
</file>

<file path=xl/connections.xml><?xml version="1.0" encoding="utf-8"?>
<connections xmlns="http://schemas.openxmlformats.org/spreadsheetml/2006/main">
  <connection id="1" name="Sensor_board_ListByParts" type="6" refreshedVersion="6" background="1" saveData="1">
    <textPr codePage="850" sourceFile="L:\Forschung\ogP\8316_BMWi_PV_Kraftwerk2025\Studenten\zya-tch\4_Master_Thesis\02_Report\02_Testbench\01_Configuration\03_Sensor\01_PCB Design\01_Design\Sensor Board\Measurement Board\Sensor_board_ListByParts.csv" decimal="," thousands="." comma="1">
      <textFields count="6">
        <textField/>
        <textField/>
        <textField/>
        <textField/>
        <textField/>
        <textField/>
      </textFields>
    </textPr>
  </connection>
  <connection id="2" name="Sensor_board_ListByParts1" type="6" refreshedVersion="6" background="1" saveData="1">
    <textPr codePage="850" sourceFile="L:\Forschung\ogP\8316_BMWi_PV_Kraftwerk2025\Studenten\zya-tch\4_Master_Thesis\02_Report\02_Testbench\01_Configuration\03_Sensor\01_PCB Design\01_Design\Sensor Board\Measurement Board\Sensor_board_ListByPart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<sst xmlns="http://schemas.openxmlformats.org/spreadsheetml/2006/main" count="509" uniqueCount="92">
  <si>
    <t>Part</t>
  </si>
  <si>
    <t>Value</t>
  </si>
  <si>
    <t>Attributes</t>
  </si>
  <si>
    <t>Package</t>
  </si>
  <si>
    <t>Description</t>
  </si>
  <si>
    <t>Part Num</t>
  </si>
  <si>
    <t>C1</t>
  </si>
  <si>
    <t>1u</t>
  </si>
  <si>
    <t>C0805</t>
  </si>
  <si>
    <t>CAPACITOR, European symbol</t>
  </si>
  <si>
    <t>*</t>
  </si>
  <si>
    <t>C2</t>
  </si>
  <si>
    <t>C3</t>
  </si>
  <si>
    <t>C4</t>
  </si>
  <si>
    <t>C5</t>
  </si>
  <si>
    <t>C6</t>
  </si>
  <si>
    <t>C7</t>
  </si>
  <si>
    <t>100n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</si>
  <si>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</si>
  <si>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</si>
  <si>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</si>
  <si>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</si>
  <si>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</si>
  <si>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</si>
  <si>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</si>
  <si>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</si>
  <si>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</si>
  <si>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</si>
  <si>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</si>
  <si>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</si>
  <si>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</si>
  <si>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</si>
  <si>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</si>
  <si>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</si>
  <si>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</si>
  <si>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C31</t>
  </si>
  <si>
    <t>ELE_C_470UF_PAN</t>
  </si>
  <si>
    <t>C32</t>
  </si>
  <si>
    <t>IPS1</t>
  </si>
  <si>
    <t>LA-25-P</t>
  </si>
  <si>
    <t>LA25P</t>
  </si>
  <si>
    <t>Current Transducer LA 100P</t>
  </si>
  <si>
    <t>IPS1_SMA</t>
  </si>
  <si>
    <t>BU-SMA-H</t>
  </si>
  <si>
    <t>FEMALE SMA CONNECTOR</t>
  </si>
  <si>
    <t>IPS2</t>
  </si>
  <si>
    <t>IPS2_SMA</t>
  </si>
  <si>
    <t>IPS3</t>
  </si>
  <si>
    <t>IPS3_SMA</t>
  </si>
  <si>
    <t>LED1</t>
  </si>
  <si>
    <t>CHIPLED_0805</t>
  </si>
  <si>
    <t>LED</t>
  </si>
  <si>
    <t>LED3</t>
  </si>
  <si>
    <t>POWER_SUPPLY</t>
  </si>
  <si>
    <t>MSTBA3</t>
  </si>
  <si>
    <t>PHOENIX</t>
  </si>
  <si>
    <t>R27</t>
  </si>
  <si>
    <t>2k</t>
  </si>
  <si>
    <t>R0805</t>
  </si>
  <si>
    <t>RESISTOR, European symbol</t>
  </si>
  <si>
    <t>R30</t>
  </si>
  <si>
    <t>R_VS_1</t>
  </si>
  <si>
    <t>21.1k</t>
  </si>
  <si>
    <t>0414/15</t>
  </si>
  <si>
    <t>R_VS_2</t>
  </si>
  <si>
    <t>R_VS_3</t>
  </si>
  <si>
    <t>VP1</t>
  </si>
  <si>
    <t>MSTBA2</t>
  </si>
  <si>
    <t>VP2</t>
  </si>
  <si>
    <t>VP3</t>
  </si>
  <si>
    <t>VPH_1</t>
  </si>
  <si>
    <t>LV_25-P</t>
  </si>
  <si>
    <t>XDCR_LV25-P</t>
  </si>
  <si>
    <t>Transducer Voltage Close Loop 10ma - Lv 25-p</t>
  </si>
  <si>
    <t>VPH_2</t>
  </si>
  <si>
    <t>VPH_3</t>
  </si>
  <si>
    <t>VPS1_SMA</t>
  </si>
  <si>
    <t>VPS2_SMA</t>
  </si>
  <si>
    <t>VPS3_SMA</t>
  </si>
  <si>
    <t>link</t>
  </si>
  <si>
    <t>Price</t>
  </si>
  <si>
    <t>Bulk</t>
  </si>
  <si>
    <t>Quantity</t>
  </si>
  <si>
    <t>click</t>
  </si>
  <si>
    <t>Total Price</t>
  </si>
  <si>
    <t>22kOhm 2w</t>
  </si>
  <si>
    <t>Note</t>
  </si>
  <si>
    <t>LA 55-P</t>
  </si>
  <si>
    <t>MSTBA3-plug</t>
  </si>
  <si>
    <t>MSTBA2-plug</t>
  </si>
  <si>
    <t>Total</t>
  </si>
  <si>
    <t>ELEK_C_470UF_PAN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</si>
</sst>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42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ensor_board_ListByPar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nsor_board_ListByPar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em-usa-inc/LA-55-P/398-1010-ND/409823" TargetMode="External"/><Relationship Id="rId13" Type="http://schemas.openxmlformats.org/officeDocument/2006/relationships/hyperlink" Target="https://www.digikey.com/product-detail/en/phoenix-contact/1758364/277-1964-ND/1926180" TargetMode="External"/><Relationship Id="rId3" Type="http://schemas.openxmlformats.org/officeDocument/2006/relationships/hyperlink" Target="https://www.digikey.de/product-detail/en/kemet/C0805C105K5RACTU/399-7409-1-ND/3317443" TargetMode="External"/><Relationship Id="rId7" Type="http://schemas.openxmlformats.org/officeDocument/2006/relationships/hyperlink" Target="https://www.digikey.de/product-detail/en/samtec-inc/SMA-J-P-H-RA-TH1/SAM8856-ND/2664715?cur=EUR&amp;lang=en" TargetMode="External"/><Relationship Id="rId12" Type="http://schemas.openxmlformats.org/officeDocument/2006/relationships/hyperlink" Target="https://www.digikey.com/product-detail/en/phoenix-contact/1757242/277-1106-ND/260474" TargetMode="External"/><Relationship Id="rId2" Type="http://schemas.openxmlformats.org/officeDocument/2006/relationships/hyperlink" Target="https://www.digikey.com/product-detail/en/kemet/C0805C104K5RACTU/399-1170-1-ND/411445" TargetMode="External"/><Relationship Id="rId1" Type="http://schemas.openxmlformats.org/officeDocument/2006/relationships/hyperlink" Target="https://www.digikey.com/product-detail/en/panasonic-electronic-components/EEU-FM1E471/P12388-ND/613749" TargetMode="External"/><Relationship Id="rId6" Type="http://schemas.openxmlformats.org/officeDocument/2006/relationships/hyperlink" Target="https://www.digikey.com/product-detail/en/lem-usa-inc/LV-25-P/398-1019-ND/409832" TargetMode="External"/><Relationship Id="rId11" Type="http://schemas.openxmlformats.org/officeDocument/2006/relationships/hyperlink" Target="https://www.digikey.com/product-detail/en/phoenix-contact/1757022/277-1012-ND/260380" TargetMode="External"/><Relationship Id="rId5" Type="http://schemas.openxmlformats.org/officeDocument/2006/relationships/hyperlink" Target="https://www.digikey.com/product-detail/en/panasonic-electronic-components/ERG-2SJ223/P22KW-2BK-ND/36446" TargetMode="External"/><Relationship Id="rId15" Type="http://schemas.openxmlformats.org/officeDocument/2006/relationships/queryTable" Target="../queryTables/queryTable2.xml"/><Relationship Id="rId10" Type="http://schemas.openxmlformats.org/officeDocument/2006/relationships/hyperlink" Target="https://www.digikey.com/product-detail/en/phoenix-contact/1757255/277-1107-ND/260475" TargetMode="External"/><Relationship Id="rId4" Type="http://schemas.openxmlformats.org/officeDocument/2006/relationships/hyperlink" Target="https://www.digikey.com/product-detail/en/yageo/RC0805FR-072KL/311-2.00KCRCT-ND/730611" TargetMode="External"/><Relationship Id="rId9" Type="http://schemas.openxmlformats.org/officeDocument/2006/relationships/hyperlink" Target="https://www.digikey.com/product-detail/en/kingbright/APT2012SGC/754-1131-1-ND/1747848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24" sqref="I24"/>
    </sheetView>
  </sheetViews>
  <sheetFormatPr defaultRowHeight="15" x14ac:dyDescent="0.25"/>
  <cols>
    <col min="1" max="1" width="15.140625" bestFit="1" customWidth="1"/>
    <col min="2" max="2" width="17.42578125" bestFit="1" customWidth="1"/>
    <col min="3" max="3" width="10" bestFit="1" customWidth="1"/>
    <col min="4" max="4" width="18.5703125" bestFit="1" customWidth="1"/>
    <col min="5" max="5" width="41.85546875" bestFit="1" customWidth="1"/>
    <col min="6" max="6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D2" t="s">
        <v>8</v>
      </c>
      <c r="E2" t="s">
        <v>9</v>
      </c>
      <c r="F2" t="s">
        <v>10</v>
      </c>
    </row>
    <row r="3" spans="1:6" x14ac:dyDescent="0.25">
      <c r="A3" t="s">
        <v>11</v>
      </c>
      <c r="B3" t="s">
        <v>7</v>
      </c>
      <c r="D3" t="s">
        <v>8</v>
      </c>
      <c r="E3" t="s">
        <v>9</v>
      </c>
      <c r="F3" t="s">
        <v>10</v>
      </c>
    </row>
    <row r="4" spans="1:6" x14ac:dyDescent="0.25">
      <c r="A4" t="s">
        <v>12</v>
      </c>
      <c r="B4" t="s">
        <v>7</v>
      </c>
      <c r="D4" t="s">
        <v>8</v>
      </c>
      <c r="E4" t="s">
        <v>9</v>
      </c>
      <c r="F4" t="s">
        <v>10</v>
      </c>
    </row>
    <row r="5" spans="1:6" x14ac:dyDescent="0.25">
      <c r="A5" t="s">
        <v>13</v>
      </c>
      <c r="B5" t="s">
        <v>7</v>
      </c>
      <c r="D5" t="s">
        <v>8</v>
      </c>
      <c r="E5" t="s">
        <v>9</v>
      </c>
      <c r="F5" t="s">
        <v>10</v>
      </c>
    </row>
    <row r="6" spans="1:6" x14ac:dyDescent="0.25">
      <c r="A6" t="s">
        <v>14</v>
      </c>
      <c r="B6" t="s">
        <v>7</v>
      </c>
      <c r="D6" t="s">
        <v>8</v>
      </c>
      <c r="E6" t="s">
        <v>9</v>
      </c>
      <c r="F6" t="s">
        <v>10</v>
      </c>
    </row>
    <row r="7" spans="1:6" x14ac:dyDescent="0.25">
      <c r="A7" t="s">
        <v>15</v>
      </c>
      <c r="B7" t="s">
        <v>7</v>
      </c>
      <c r="D7" t="s">
        <v>8</v>
      </c>
      <c r="E7" t="s">
        <v>9</v>
      </c>
      <c r="F7" t="s">
        <v>10</v>
      </c>
    </row>
    <row r="8" spans="1:6" x14ac:dyDescent="0.25">
      <c r="A8" t="s">
        <v>19</v>
      </c>
      <c r="B8" t="s">
        <v>7</v>
      </c>
      <c r="D8" t="s">
        <v>8</v>
      </c>
      <c r="E8" t="s">
        <v>9</v>
      </c>
      <c r="F8" t="s">
        <v>10</v>
      </c>
    </row>
    <row r="9" spans="1:6" x14ac:dyDescent="0.25">
      <c r="A9" t="s">
        <v>20</v>
      </c>
      <c r="B9" t="s">
        <v>7</v>
      </c>
      <c r="D9" t="s">
        <v>8</v>
      </c>
      <c r="E9" t="s">
        <v>9</v>
      </c>
      <c r="F9" t="s">
        <v>10</v>
      </c>
    </row>
    <row r="10" spans="1:6" x14ac:dyDescent="0.25">
      <c r="A10" t="s">
        <v>27</v>
      </c>
      <c r="B10" t="s">
        <v>7</v>
      </c>
      <c r="D10" t="s">
        <v>8</v>
      </c>
      <c r="E10" t="s">
        <v>9</v>
      </c>
      <c r="F10" t="s">
        <v>10</v>
      </c>
    </row>
    <row r="11" spans="1:6" x14ac:dyDescent="0.25">
      <c r="A11" t="s">
        <v>28</v>
      </c>
      <c r="B11" t="s">
        <v>7</v>
      </c>
      <c r="D11" t="s">
        <v>8</v>
      </c>
      <c r="E11" t="s">
        <v>9</v>
      </c>
      <c r="F11" t="s">
        <v>10</v>
      </c>
    </row>
    <row r="12" spans="1:6" x14ac:dyDescent="0.25">
      <c r="A12" t="s">
        <v>31</v>
      </c>
      <c r="B12" t="s">
        <v>7</v>
      </c>
      <c r="D12" t="s">
        <v>8</v>
      </c>
      <c r="E12" t="s">
        <v>9</v>
      </c>
      <c r="F12" t="s">
        <v>10</v>
      </c>
    </row>
    <row r="13" spans="1:6" x14ac:dyDescent="0.25">
      <c r="A13" t="s">
        <v>32</v>
      </c>
      <c r="B13" t="s">
        <v>7</v>
      </c>
      <c r="D13" t="s">
        <v>8</v>
      </c>
      <c r="E13" t="s">
        <v>9</v>
      </c>
      <c r="F13" t="s">
        <v>10</v>
      </c>
    </row>
    <row r="14" spans="1:6" x14ac:dyDescent="0.25">
      <c r="A14" t="s">
        <v>16</v>
      </c>
      <c r="B14" t="s">
        <v>17</v>
      </c>
      <c r="D14" t="s">
        <v>8</v>
      </c>
      <c r="E14" t="s">
        <v>9</v>
      </c>
      <c r="F14" t="s">
        <v>10</v>
      </c>
    </row>
    <row r="15" spans="1:6" x14ac:dyDescent="0.25">
      <c r="A15" t="s">
        <v>18</v>
      </c>
      <c r="B15" t="s">
        <v>17</v>
      </c>
      <c r="D15" t="s">
        <v>8</v>
      </c>
      <c r="E15" t="s">
        <v>9</v>
      </c>
      <c r="F15" t="s">
        <v>10</v>
      </c>
    </row>
    <row r="16" spans="1:6" x14ac:dyDescent="0.25">
      <c r="A16" t="s">
        <v>21</v>
      </c>
      <c r="B16" t="s">
        <v>17</v>
      </c>
      <c r="D16" t="s">
        <v>8</v>
      </c>
      <c r="E16" t="s">
        <v>9</v>
      </c>
      <c r="F16" t="s">
        <v>10</v>
      </c>
    </row>
    <row r="17" spans="1:6" x14ac:dyDescent="0.25">
      <c r="A17" t="s">
        <v>22</v>
      </c>
      <c r="B17" t="s">
        <v>17</v>
      </c>
      <c r="D17" t="s">
        <v>8</v>
      </c>
      <c r="E17" t="s">
        <v>9</v>
      </c>
      <c r="F17" t="s">
        <v>10</v>
      </c>
    </row>
    <row r="18" spans="1:6" x14ac:dyDescent="0.25">
      <c r="A18" t="s">
        <v>23</v>
      </c>
      <c r="B18" t="s">
        <v>17</v>
      </c>
      <c r="D18" t="s">
        <v>8</v>
      </c>
      <c r="E18" t="s">
        <v>9</v>
      </c>
      <c r="F18" t="s">
        <v>10</v>
      </c>
    </row>
    <row r="19" spans="1:6" x14ac:dyDescent="0.25">
      <c r="A19" t="s">
        <v>24</v>
      </c>
      <c r="B19" t="s">
        <v>17</v>
      </c>
      <c r="D19" t="s">
        <v>8</v>
      </c>
      <c r="E19" t="s">
        <v>9</v>
      </c>
      <c r="F19" t="s">
        <v>10</v>
      </c>
    </row>
    <row r="20" spans="1:6" x14ac:dyDescent="0.25">
      <c r="A20" t="s">
        <v>25</v>
      </c>
      <c r="B20" t="s">
        <v>17</v>
      </c>
      <c r="D20" t="s">
        <v>8</v>
      </c>
      <c r="E20" t="s">
        <v>9</v>
      </c>
      <c r="F20" t="s">
        <v>10</v>
      </c>
    </row>
    <row r="21" spans="1:6" x14ac:dyDescent="0.25">
      <c r="A21" t="s">
        <v>26</v>
      </c>
      <c r="B21" t="s">
        <v>17</v>
      </c>
      <c r="D21" t="s">
        <v>8</v>
      </c>
      <c r="E21" t="s">
        <v>9</v>
      </c>
      <c r="F21" t="s">
        <v>10</v>
      </c>
    </row>
    <row r="22" spans="1:6" x14ac:dyDescent="0.25">
      <c r="A22" t="s">
        <v>29</v>
      </c>
      <c r="B22" t="s">
        <v>17</v>
      </c>
      <c r="D22" t="s">
        <v>8</v>
      </c>
      <c r="E22" t="s">
        <v>9</v>
      </c>
      <c r="F22" t="s">
        <v>10</v>
      </c>
    </row>
    <row r="23" spans="1:6" x14ac:dyDescent="0.25">
      <c r="A23" t="s">
        <v>30</v>
      </c>
      <c r="B23" t="s">
        <v>17</v>
      </c>
      <c r="D23" t="s">
        <v>8</v>
      </c>
      <c r="E23" t="s">
        <v>9</v>
      </c>
      <c r="F23" t="s">
        <v>10</v>
      </c>
    </row>
    <row r="24" spans="1:6" x14ac:dyDescent="0.25">
      <c r="A24" t="s">
        <v>33</v>
      </c>
      <c r="B24" t="s">
        <v>17</v>
      </c>
      <c r="D24" t="s">
        <v>8</v>
      </c>
      <c r="E24" t="s">
        <v>9</v>
      </c>
      <c r="F24" t="s">
        <v>10</v>
      </c>
    </row>
    <row r="25" spans="1:6" x14ac:dyDescent="0.25">
      <c r="A25" t="s">
        <v>34</v>
      </c>
      <c r="B25" t="s">
        <v>17</v>
      </c>
      <c r="D25" t="s">
        <v>8</v>
      </c>
      <c r="E25" t="s">
        <v>9</v>
      </c>
      <c r="F25" t="s">
        <v>10</v>
      </c>
    </row>
    <row r="26" spans="1:6" x14ac:dyDescent="0.25">
      <c r="A26" t="s">
        <v>35</v>
      </c>
      <c r="B26" t="s">
        <v>36</v>
      </c>
      <c r="D26" t="s">
        <v>91</v>
      </c>
      <c r="F26" t="s">
        <v>10</v>
      </c>
    </row>
    <row r="27" spans="1:6" x14ac:dyDescent="0.25">
      <c r="A27" t="s">
        <v>37</v>
      </c>
      <c r="B27" t="s">
        <v>36</v>
      </c>
      <c r="D27" t="s">
        <v>91</v>
      </c>
      <c r="F27" t="s">
        <v>10</v>
      </c>
    </row>
    <row r="28" spans="1:6" x14ac:dyDescent="0.25">
      <c r="A28" t="s">
        <v>38</v>
      </c>
      <c r="B28" t="s">
        <v>39</v>
      </c>
      <c r="D28" t="s">
        <v>40</v>
      </c>
      <c r="E28" t="s">
        <v>41</v>
      </c>
      <c r="F28" t="s">
        <v>10</v>
      </c>
    </row>
    <row r="29" spans="1:6" x14ac:dyDescent="0.25">
      <c r="A29" t="s">
        <v>42</v>
      </c>
      <c r="B29" t="s">
        <v>43</v>
      </c>
      <c r="D29" t="s">
        <v>43</v>
      </c>
      <c r="E29" t="s">
        <v>44</v>
      </c>
      <c r="F29" t="s">
        <v>10</v>
      </c>
    </row>
    <row r="30" spans="1:6" x14ac:dyDescent="0.25">
      <c r="A30" t="s">
        <v>45</v>
      </c>
      <c r="B30" t="s">
        <v>39</v>
      </c>
      <c r="D30" t="s">
        <v>40</v>
      </c>
      <c r="E30" t="s">
        <v>41</v>
      </c>
      <c r="F30" t="s">
        <v>10</v>
      </c>
    </row>
    <row r="31" spans="1:6" x14ac:dyDescent="0.25">
      <c r="A31" t="s">
        <v>46</v>
      </c>
      <c r="B31" t="s">
        <v>43</v>
      </c>
      <c r="D31" t="s">
        <v>43</v>
      </c>
      <c r="E31" t="s">
        <v>44</v>
      </c>
      <c r="F31" t="s">
        <v>10</v>
      </c>
    </row>
    <row r="32" spans="1:6" x14ac:dyDescent="0.25">
      <c r="A32" t="s">
        <v>47</v>
      </c>
      <c r="B32" t="s">
        <v>39</v>
      </c>
      <c r="D32" t="s">
        <v>40</v>
      </c>
      <c r="E32" t="s">
        <v>41</v>
      </c>
      <c r="F32" t="s">
        <v>10</v>
      </c>
    </row>
    <row r="33" spans="1:6" x14ac:dyDescent="0.25">
      <c r="A33" t="s">
        <v>48</v>
      </c>
      <c r="B33" t="s">
        <v>43</v>
      </c>
      <c r="D33" t="s">
        <v>43</v>
      </c>
      <c r="E33" t="s">
        <v>44</v>
      </c>
      <c r="F33" t="s">
        <v>10</v>
      </c>
    </row>
    <row r="34" spans="1:6" x14ac:dyDescent="0.25">
      <c r="A34" t="s">
        <v>49</v>
      </c>
      <c r="D34" t="s">
        <v>50</v>
      </c>
      <c r="E34" t="s">
        <v>51</v>
      </c>
      <c r="F34" t="s">
        <v>10</v>
      </c>
    </row>
    <row r="35" spans="1:6" x14ac:dyDescent="0.25">
      <c r="A35" t="s">
        <v>52</v>
      </c>
      <c r="D35" t="s">
        <v>50</v>
      </c>
      <c r="E35" t="s">
        <v>51</v>
      </c>
      <c r="F35" t="s">
        <v>10</v>
      </c>
    </row>
    <row r="36" spans="1:6" x14ac:dyDescent="0.25">
      <c r="A36" t="s">
        <v>53</v>
      </c>
      <c r="B36" t="s">
        <v>54</v>
      </c>
      <c r="D36" t="s">
        <v>54</v>
      </c>
      <c r="E36" t="s">
        <v>55</v>
      </c>
      <c r="F36">
        <v>1757255</v>
      </c>
    </row>
    <row r="37" spans="1:6" x14ac:dyDescent="0.25">
      <c r="A37" t="s">
        <v>56</v>
      </c>
      <c r="B37" t="s">
        <v>57</v>
      </c>
      <c r="D37" t="s">
        <v>58</v>
      </c>
      <c r="E37" t="s">
        <v>59</v>
      </c>
      <c r="F37" t="s">
        <v>10</v>
      </c>
    </row>
    <row r="38" spans="1:6" x14ac:dyDescent="0.25">
      <c r="A38" t="s">
        <v>60</v>
      </c>
      <c r="B38" t="s">
        <v>57</v>
      </c>
      <c r="D38" t="s">
        <v>58</v>
      </c>
      <c r="E38" t="s">
        <v>59</v>
      </c>
      <c r="F38" t="s">
        <v>10</v>
      </c>
    </row>
    <row r="39" spans="1:6" x14ac:dyDescent="0.25">
      <c r="A39" t="s">
        <v>61</v>
      </c>
      <c r="B39" t="s">
        <v>62</v>
      </c>
      <c r="D39" t="s">
        <v>63</v>
      </c>
      <c r="E39" t="s">
        <v>59</v>
      </c>
      <c r="F39" t="s">
        <v>10</v>
      </c>
    </row>
    <row r="40" spans="1:6" x14ac:dyDescent="0.25">
      <c r="A40" t="s">
        <v>64</v>
      </c>
      <c r="B40" t="s">
        <v>62</v>
      </c>
      <c r="D40" t="s">
        <v>63</v>
      </c>
      <c r="E40" t="s">
        <v>59</v>
      </c>
      <c r="F40" t="s">
        <v>10</v>
      </c>
    </row>
    <row r="41" spans="1:6" x14ac:dyDescent="0.25">
      <c r="A41" t="s">
        <v>65</v>
      </c>
      <c r="B41" t="s">
        <v>62</v>
      </c>
      <c r="D41" t="s">
        <v>63</v>
      </c>
      <c r="E41" t="s">
        <v>59</v>
      </c>
      <c r="F41" t="s">
        <v>10</v>
      </c>
    </row>
    <row r="42" spans="1:6" x14ac:dyDescent="0.25">
      <c r="A42" t="s">
        <v>66</v>
      </c>
      <c r="B42" t="s">
        <v>67</v>
      </c>
      <c r="D42" t="s">
        <v>67</v>
      </c>
      <c r="E42" t="s">
        <v>55</v>
      </c>
      <c r="F42">
        <v>1757242</v>
      </c>
    </row>
    <row r="43" spans="1:6" x14ac:dyDescent="0.25">
      <c r="A43" t="s">
        <v>68</v>
      </c>
      <c r="B43" t="s">
        <v>67</v>
      </c>
      <c r="D43" t="s">
        <v>67</v>
      </c>
      <c r="E43" t="s">
        <v>55</v>
      </c>
      <c r="F43">
        <v>1757242</v>
      </c>
    </row>
    <row r="44" spans="1:6" x14ac:dyDescent="0.25">
      <c r="A44" t="s">
        <v>69</v>
      </c>
      <c r="B44" t="s">
        <v>67</v>
      </c>
      <c r="D44" t="s">
        <v>67</v>
      </c>
      <c r="E44" t="s">
        <v>55</v>
      </c>
      <c r="F44">
        <v>1757242</v>
      </c>
    </row>
    <row r="45" spans="1:6" x14ac:dyDescent="0.25">
      <c r="A45" t="s">
        <v>70</v>
      </c>
      <c r="B45" t="s">
        <v>71</v>
      </c>
      <c r="D45" t="s">
        <v>72</v>
      </c>
      <c r="E45" t="s">
        <v>73</v>
      </c>
      <c r="F45" t="s">
        <v>10</v>
      </c>
    </row>
    <row r="46" spans="1:6" x14ac:dyDescent="0.25">
      <c r="A46" t="s">
        <v>74</v>
      </c>
      <c r="B46" t="s">
        <v>71</v>
      </c>
      <c r="D46" t="s">
        <v>72</v>
      </c>
      <c r="E46" t="s">
        <v>73</v>
      </c>
      <c r="F46" t="s">
        <v>10</v>
      </c>
    </row>
    <row r="47" spans="1:6" x14ac:dyDescent="0.25">
      <c r="A47" t="s">
        <v>75</v>
      </c>
      <c r="B47" t="s">
        <v>71</v>
      </c>
      <c r="D47" t="s">
        <v>72</v>
      </c>
      <c r="E47" t="s">
        <v>73</v>
      </c>
      <c r="F47" t="s">
        <v>10</v>
      </c>
    </row>
    <row r="48" spans="1:6" x14ac:dyDescent="0.25">
      <c r="A48" t="s">
        <v>76</v>
      </c>
      <c r="B48" t="s">
        <v>43</v>
      </c>
      <c r="D48" t="s">
        <v>43</v>
      </c>
      <c r="E48" t="s">
        <v>44</v>
      </c>
      <c r="F48" t="s">
        <v>10</v>
      </c>
    </row>
    <row r="49" spans="1:6" x14ac:dyDescent="0.25">
      <c r="A49" t="s">
        <v>77</v>
      </c>
      <c r="B49" t="s">
        <v>43</v>
      </c>
      <c r="D49" t="s">
        <v>43</v>
      </c>
      <c r="E49" t="s">
        <v>44</v>
      </c>
      <c r="F49" t="s">
        <v>10</v>
      </c>
    </row>
    <row r="50" spans="1:6" x14ac:dyDescent="0.25">
      <c r="A50" t="s">
        <v>78</v>
      </c>
      <c r="B50" t="s">
        <v>43</v>
      </c>
      <c r="D50" t="s">
        <v>43</v>
      </c>
      <c r="E50" t="s">
        <v>44</v>
      </c>
      <c r="F5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pane ySplit="1" topLeftCell="A23" activePane="bottomLeft" state="frozen"/>
      <selection pane="bottomLeft" activeCell="G30" sqref="G30:G32"/>
    </sheetView>
  </sheetViews>
  <sheetFormatPr defaultRowHeight="20.100000000000001" customHeight="1" x14ac:dyDescent="0.25"/>
  <cols>
    <col min="1" max="1" width="15.140625" style="1" bestFit="1" customWidth="1"/>
    <col min="2" max="2" width="17.42578125" style="1" bestFit="1" customWidth="1"/>
    <col min="3" max="3" width="10" style="1" bestFit="1" customWidth="1"/>
    <col min="4" max="4" width="18.5703125" style="1" bestFit="1" customWidth="1"/>
    <col min="5" max="5" width="41.85546875" style="1" bestFit="1" customWidth="1"/>
    <col min="6" max="6" width="9.28515625" style="1" bestFit="1" customWidth="1"/>
    <col min="7" max="10" width="12.7109375" style="1" customWidth="1"/>
    <col min="11" max="11" width="25.140625" style="1" customWidth="1"/>
    <col min="12" max="16384" width="9.140625" style="1"/>
  </cols>
  <sheetData>
    <row r="1" spans="1:1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</v>
      </c>
      <c r="H1" s="1" t="s">
        <v>80</v>
      </c>
      <c r="I1" s="1" t="s">
        <v>84</v>
      </c>
      <c r="J1" s="1" t="s">
        <v>79</v>
      </c>
      <c r="K1" s="1" t="s">
        <v>86</v>
      </c>
    </row>
    <row r="2" spans="1:11" ht="20.100000000000001" customHeight="1" x14ac:dyDescent="0.25">
      <c r="A2" s="1" t="s">
        <v>6</v>
      </c>
      <c r="B2" s="1" t="s">
        <v>7</v>
      </c>
      <c r="D2" s="1" t="s">
        <v>8</v>
      </c>
      <c r="E2" s="1" t="s">
        <v>9</v>
      </c>
      <c r="F2" s="1" t="s">
        <v>10</v>
      </c>
      <c r="G2" s="3">
        <f>COUNTIF(B2:B13,B2)</f>
        <v>12</v>
      </c>
      <c r="H2" s="3">
        <v>0.251</v>
      </c>
      <c r="I2" s="3">
        <f>G2*H2</f>
        <v>3.012</v>
      </c>
      <c r="J2" s="4" t="s">
        <v>83</v>
      </c>
      <c r="K2" s="3"/>
    </row>
    <row r="3" spans="1:11" ht="20.100000000000001" customHeight="1" x14ac:dyDescent="0.25">
      <c r="A3" s="1" t="s">
        <v>11</v>
      </c>
      <c r="B3" s="1" t="s">
        <v>7</v>
      </c>
      <c r="D3" s="1" t="s">
        <v>8</v>
      </c>
      <c r="E3" s="1" t="s">
        <v>9</v>
      </c>
      <c r="F3" s="1" t="s">
        <v>10</v>
      </c>
      <c r="G3" s="3"/>
      <c r="H3" s="3"/>
      <c r="I3" s="3"/>
      <c r="J3" s="4"/>
      <c r="K3" s="3"/>
    </row>
    <row r="4" spans="1:11" ht="20.100000000000001" customHeight="1" x14ac:dyDescent="0.25">
      <c r="A4" s="1" t="s">
        <v>12</v>
      </c>
      <c r="B4" s="1" t="s">
        <v>7</v>
      </c>
      <c r="D4" s="1" t="s">
        <v>8</v>
      </c>
      <c r="E4" s="1" t="s">
        <v>9</v>
      </c>
      <c r="F4" s="1" t="s">
        <v>10</v>
      </c>
      <c r="G4" s="3"/>
      <c r="H4" s="3"/>
      <c r="I4" s="3"/>
      <c r="J4" s="4"/>
      <c r="K4" s="3"/>
    </row>
    <row r="5" spans="1:11" ht="20.100000000000001" customHeight="1" x14ac:dyDescent="0.25">
      <c r="A5" s="1" t="s">
        <v>13</v>
      </c>
      <c r="B5" s="1" t="s">
        <v>7</v>
      </c>
      <c r="D5" s="1" t="s">
        <v>8</v>
      </c>
      <c r="E5" s="1" t="s">
        <v>9</v>
      </c>
      <c r="F5" s="1" t="s">
        <v>10</v>
      </c>
      <c r="G5" s="3"/>
      <c r="H5" s="3"/>
      <c r="I5" s="3"/>
      <c r="J5" s="4"/>
      <c r="K5" s="3"/>
    </row>
    <row r="6" spans="1:11" ht="20.100000000000001" customHeight="1" x14ac:dyDescent="0.25">
      <c r="A6" s="1" t="s">
        <v>14</v>
      </c>
      <c r="B6" s="1" t="s">
        <v>7</v>
      </c>
      <c r="D6" s="1" t="s">
        <v>8</v>
      </c>
      <c r="E6" s="1" t="s">
        <v>9</v>
      </c>
      <c r="F6" s="1" t="s">
        <v>10</v>
      </c>
      <c r="G6" s="3"/>
      <c r="H6" s="3"/>
      <c r="I6" s="3"/>
      <c r="J6" s="4"/>
      <c r="K6" s="3"/>
    </row>
    <row r="7" spans="1:11" ht="20.100000000000001" customHeight="1" x14ac:dyDescent="0.25">
      <c r="A7" s="1" t="s">
        <v>15</v>
      </c>
      <c r="B7" s="1" t="s">
        <v>7</v>
      </c>
      <c r="D7" s="1" t="s">
        <v>8</v>
      </c>
      <c r="E7" s="1" t="s">
        <v>9</v>
      </c>
      <c r="F7" s="1" t="s">
        <v>10</v>
      </c>
      <c r="G7" s="3"/>
      <c r="H7" s="3"/>
      <c r="I7" s="3"/>
      <c r="J7" s="4"/>
      <c r="K7" s="3"/>
    </row>
    <row r="8" spans="1:11" ht="19.5" customHeight="1" x14ac:dyDescent="0.25">
      <c r="A8" s="1" t="s">
        <v>19</v>
      </c>
      <c r="B8" s="1" t="s">
        <v>7</v>
      </c>
      <c r="D8" s="1" t="s">
        <v>8</v>
      </c>
      <c r="E8" s="1" t="s">
        <v>9</v>
      </c>
      <c r="F8" s="1" t="s">
        <v>10</v>
      </c>
      <c r="G8" s="3"/>
      <c r="H8" s="3"/>
      <c r="I8" s="3"/>
      <c r="J8" s="4"/>
      <c r="K8" s="3"/>
    </row>
    <row r="9" spans="1:11" ht="20.100000000000001" customHeight="1" x14ac:dyDescent="0.25">
      <c r="A9" s="1" t="s">
        <v>20</v>
      </c>
      <c r="B9" s="1" t="s">
        <v>7</v>
      </c>
      <c r="D9" s="1" t="s">
        <v>8</v>
      </c>
      <c r="E9" s="1" t="s">
        <v>9</v>
      </c>
      <c r="F9" s="1" t="s">
        <v>10</v>
      </c>
      <c r="G9" s="3"/>
      <c r="H9" s="3"/>
      <c r="I9" s="3"/>
      <c r="J9" s="4"/>
      <c r="K9" s="3"/>
    </row>
    <row r="10" spans="1:11" ht="20.100000000000001" customHeight="1" x14ac:dyDescent="0.25">
      <c r="A10" s="1" t="s">
        <v>27</v>
      </c>
      <c r="B10" s="1" t="s">
        <v>7</v>
      </c>
      <c r="D10" s="1" t="s">
        <v>8</v>
      </c>
      <c r="E10" s="1" t="s">
        <v>9</v>
      </c>
      <c r="F10" s="1" t="s">
        <v>10</v>
      </c>
      <c r="G10" s="3"/>
      <c r="H10" s="3"/>
      <c r="I10" s="3"/>
      <c r="J10" s="4"/>
      <c r="K10" s="3"/>
    </row>
    <row r="11" spans="1:11" ht="20.100000000000001" customHeight="1" x14ac:dyDescent="0.25">
      <c r="A11" s="1" t="s">
        <v>28</v>
      </c>
      <c r="B11" s="1" t="s">
        <v>7</v>
      </c>
      <c r="D11" s="1" t="s">
        <v>8</v>
      </c>
      <c r="E11" s="1" t="s">
        <v>9</v>
      </c>
      <c r="F11" s="1" t="s">
        <v>10</v>
      </c>
      <c r="G11" s="3"/>
      <c r="H11" s="3"/>
      <c r="I11" s="3"/>
      <c r="J11" s="4"/>
      <c r="K11" s="3"/>
    </row>
    <row r="12" spans="1:11" ht="20.100000000000001" customHeight="1" x14ac:dyDescent="0.25">
      <c r="A12" s="1" t="s">
        <v>31</v>
      </c>
      <c r="B12" s="1" t="s">
        <v>7</v>
      </c>
      <c r="D12" s="1" t="s">
        <v>8</v>
      </c>
      <c r="E12" s="1" t="s">
        <v>9</v>
      </c>
      <c r="F12" s="1" t="s">
        <v>10</v>
      </c>
      <c r="G12" s="3"/>
      <c r="H12" s="3"/>
      <c r="I12" s="3"/>
      <c r="J12" s="4"/>
      <c r="K12" s="3"/>
    </row>
    <row r="13" spans="1:11" ht="20.100000000000001" customHeight="1" x14ac:dyDescent="0.25">
      <c r="A13" s="1" t="s">
        <v>32</v>
      </c>
      <c r="B13" s="1" t="s">
        <v>7</v>
      </c>
      <c r="D13" s="1" t="s">
        <v>8</v>
      </c>
      <c r="E13" s="1" t="s">
        <v>9</v>
      </c>
      <c r="F13" s="1" t="s">
        <v>10</v>
      </c>
      <c r="G13" s="3"/>
      <c r="H13" s="3"/>
      <c r="I13" s="3"/>
      <c r="J13" s="4"/>
      <c r="K13" s="3"/>
    </row>
    <row r="14" spans="1:11" ht="20.100000000000001" customHeight="1" x14ac:dyDescent="0.25">
      <c r="A14" s="1" t="s">
        <v>16</v>
      </c>
      <c r="B14" s="1" t="s">
        <v>17</v>
      </c>
      <c r="D14" s="1" t="s">
        <v>8</v>
      </c>
      <c r="E14" s="1" t="s">
        <v>9</v>
      </c>
      <c r="F14" s="1" t="s">
        <v>10</v>
      </c>
      <c r="G14" s="3">
        <f>COUNTIF(B14:B25,B14)</f>
        <v>12</v>
      </c>
      <c r="H14" s="3">
        <v>0.121</v>
      </c>
      <c r="I14" s="3">
        <f>G14*H14</f>
        <v>1.452</v>
      </c>
      <c r="J14" s="4" t="s">
        <v>83</v>
      </c>
      <c r="K14" s="3"/>
    </row>
    <row r="15" spans="1:11" ht="19.5" customHeight="1" x14ac:dyDescent="0.25">
      <c r="A15" s="1" t="s">
        <v>18</v>
      </c>
      <c r="B15" s="1" t="s">
        <v>17</v>
      </c>
      <c r="D15" s="1" t="s">
        <v>8</v>
      </c>
      <c r="E15" s="1" t="s">
        <v>9</v>
      </c>
      <c r="F15" s="1" t="s">
        <v>10</v>
      </c>
      <c r="G15" s="3"/>
      <c r="H15" s="3"/>
      <c r="I15" s="3"/>
      <c r="J15" s="4"/>
      <c r="K15" s="3"/>
    </row>
    <row r="16" spans="1:11" ht="20.100000000000001" customHeight="1" x14ac:dyDescent="0.25">
      <c r="A16" s="1" t="s">
        <v>21</v>
      </c>
      <c r="B16" s="1" t="s">
        <v>17</v>
      </c>
      <c r="D16" s="1" t="s">
        <v>8</v>
      </c>
      <c r="E16" s="1" t="s">
        <v>9</v>
      </c>
      <c r="F16" s="1" t="s">
        <v>10</v>
      </c>
      <c r="G16" s="3"/>
      <c r="H16" s="3"/>
      <c r="I16" s="3"/>
      <c r="J16" s="4"/>
      <c r="K16" s="3"/>
    </row>
    <row r="17" spans="1:11" ht="20.100000000000001" customHeight="1" x14ac:dyDescent="0.25">
      <c r="A17" s="1" t="s">
        <v>22</v>
      </c>
      <c r="B17" s="1" t="s">
        <v>17</v>
      </c>
      <c r="D17" s="1" t="s">
        <v>8</v>
      </c>
      <c r="E17" s="1" t="s">
        <v>9</v>
      </c>
      <c r="F17" s="1" t="s">
        <v>10</v>
      </c>
      <c r="G17" s="3"/>
      <c r="H17" s="3"/>
      <c r="I17" s="3"/>
      <c r="J17" s="4"/>
      <c r="K17" s="3"/>
    </row>
    <row r="18" spans="1:11" ht="20.100000000000001" customHeight="1" x14ac:dyDescent="0.25">
      <c r="A18" s="1" t="s">
        <v>23</v>
      </c>
      <c r="B18" s="1" t="s">
        <v>17</v>
      </c>
      <c r="D18" s="1" t="s">
        <v>8</v>
      </c>
      <c r="E18" s="1" t="s">
        <v>9</v>
      </c>
      <c r="F18" s="1" t="s">
        <v>10</v>
      </c>
      <c r="G18" s="3"/>
      <c r="H18" s="3"/>
      <c r="I18" s="3"/>
      <c r="J18" s="4"/>
      <c r="K18" s="3"/>
    </row>
    <row r="19" spans="1:11" ht="20.100000000000001" customHeight="1" x14ac:dyDescent="0.25">
      <c r="A19" s="1" t="s">
        <v>24</v>
      </c>
      <c r="B19" s="1" t="s">
        <v>17</v>
      </c>
      <c r="D19" s="1" t="s">
        <v>8</v>
      </c>
      <c r="E19" s="1" t="s">
        <v>9</v>
      </c>
      <c r="F19" s="1" t="s">
        <v>10</v>
      </c>
      <c r="G19" s="3"/>
      <c r="H19" s="3"/>
      <c r="I19" s="3"/>
      <c r="J19" s="4"/>
      <c r="K19" s="3"/>
    </row>
    <row r="20" spans="1:11" ht="20.100000000000001" customHeight="1" x14ac:dyDescent="0.25">
      <c r="A20" s="1" t="s">
        <v>25</v>
      </c>
      <c r="B20" s="1" t="s">
        <v>17</v>
      </c>
      <c r="D20" s="1" t="s">
        <v>8</v>
      </c>
      <c r="E20" s="1" t="s">
        <v>9</v>
      </c>
      <c r="F20" s="1" t="s">
        <v>10</v>
      </c>
      <c r="G20" s="3"/>
      <c r="H20" s="3"/>
      <c r="I20" s="3"/>
      <c r="J20" s="4"/>
      <c r="K20" s="3"/>
    </row>
    <row r="21" spans="1:11" ht="20.100000000000001" customHeight="1" x14ac:dyDescent="0.25">
      <c r="A21" s="1" t="s">
        <v>26</v>
      </c>
      <c r="B21" s="1" t="s">
        <v>17</v>
      </c>
      <c r="D21" s="1" t="s">
        <v>8</v>
      </c>
      <c r="E21" s="1" t="s">
        <v>9</v>
      </c>
      <c r="F21" s="1" t="s">
        <v>10</v>
      </c>
      <c r="G21" s="3"/>
      <c r="H21" s="3"/>
      <c r="I21" s="3"/>
      <c r="J21" s="4"/>
      <c r="K21" s="3"/>
    </row>
    <row r="22" spans="1:11" ht="20.100000000000001" customHeight="1" x14ac:dyDescent="0.25">
      <c r="A22" s="1" t="s">
        <v>29</v>
      </c>
      <c r="B22" s="1" t="s">
        <v>17</v>
      </c>
      <c r="D22" s="1" t="s">
        <v>8</v>
      </c>
      <c r="E22" s="1" t="s">
        <v>9</v>
      </c>
      <c r="F22" s="1" t="s">
        <v>10</v>
      </c>
      <c r="G22" s="3"/>
      <c r="H22" s="3"/>
      <c r="I22" s="3"/>
      <c r="J22" s="4"/>
      <c r="K22" s="3"/>
    </row>
    <row r="23" spans="1:11" ht="20.100000000000001" customHeight="1" x14ac:dyDescent="0.25">
      <c r="A23" s="1" t="s">
        <v>30</v>
      </c>
      <c r="B23" s="1" t="s">
        <v>17</v>
      </c>
      <c r="D23" s="1" t="s">
        <v>8</v>
      </c>
      <c r="E23" s="1" t="s">
        <v>9</v>
      </c>
      <c r="F23" s="1" t="s">
        <v>10</v>
      </c>
      <c r="G23" s="3"/>
      <c r="H23" s="3"/>
      <c r="I23" s="3"/>
      <c r="J23" s="4"/>
      <c r="K23" s="3"/>
    </row>
    <row r="24" spans="1:11" ht="20.100000000000001" customHeight="1" x14ac:dyDescent="0.25">
      <c r="A24" s="1" t="s">
        <v>33</v>
      </c>
      <c r="B24" s="1" t="s">
        <v>17</v>
      </c>
      <c r="D24" s="1" t="s">
        <v>8</v>
      </c>
      <c r="E24" s="1" t="s">
        <v>9</v>
      </c>
      <c r="F24" s="1" t="s">
        <v>10</v>
      </c>
      <c r="G24" s="3"/>
      <c r="H24" s="3"/>
      <c r="I24" s="3"/>
      <c r="J24" s="4"/>
      <c r="K24" s="3"/>
    </row>
    <row r="25" spans="1:11" ht="20.100000000000001" customHeight="1" x14ac:dyDescent="0.25">
      <c r="A25" s="1" t="s">
        <v>34</v>
      </c>
      <c r="B25" s="1" t="s">
        <v>17</v>
      </c>
      <c r="D25" s="1" t="s">
        <v>8</v>
      </c>
      <c r="E25" s="1" t="s">
        <v>9</v>
      </c>
      <c r="F25" s="1" t="s">
        <v>10</v>
      </c>
      <c r="G25" s="3"/>
      <c r="H25" s="3"/>
      <c r="I25" s="3"/>
      <c r="J25" s="4"/>
      <c r="K25" s="3"/>
    </row>
    <row r="26" spans="1:11" ht="19.5" customHeight="1" x14ac:dyDescent="0.25">
      <c r="A26" s="1" t="s">
        <v>35</v>
      </c>
      <c r="B26" s="1" t="s">
        <v>36</v>
      </c>
      <c r="D26" s="1" t="s">
        <v>81</v>
      </c>
      <c r="F26" s="1" t="s">
        <v>10</v>
      </c>
      <c r="G26" s="3">
        <v>2</v>
      </c>
      <c r="H26" s="3">
        <v>0.61</v>
      </c>
      <c r="I26" s="3">
        <f>G26*H26</f>
        <v>1.22</v>
      </c>
      <c r="J26" s="4" t="s">
        <v>83</v>
      </c>
      <c r="K26" s="3"/>
    </row>
    <row r="27" spans="1:11" ht="20.100000000000001" customHeight="1" x14ac:dyDescent="0.25">
      <c r="A27" s="1" t="s">
        <v>37</v>
      </c>
      <c r="B27" s="1" t="s">
        <v>36</v>
      </c>
      <c r="D27" s="1" t="s">
        <v>81</v>
      </c>
      <c r="F27" s="1" t="s">
        <v>10</v>
      </c>
      <c r="G27" s="3"/>
      <c r="H27" s="3"/>
      <c r="I27" s="3"/>
      <c r="J27" s="4"/>
      <c r="K27" s="3"/>
    </row>
    <row r="28" spans="1:11" ht="20.100000000000001" customHeight="1" x14ac:dyDescent="0.25">
      <c r="A28" s="1" t="s">
        <v>56</v>
      </c>
      <c r="B28" s="1" t="s">
        <v>57</v>
      </c>
      <c r="D28" s="1" t="s">
        <v>58</v>
      </c>
      <c r="E28" s="1" t="s">
        <v>59</v>
      </c>
      <c r="F28" s="1" t="s">
        <v>10</v>
      </c>
      <c r="G28" s="3">
        <v>2</v>
      </c>
      <c r="H28" s="3">
        <v>0.1</v>
      </c>
      <c r="I28" s="3">
        <f>G28*H28</f>
        <v>0.2</v>
      </c>
      <c r="J28" s="4" t="s">
        <v>83</v>
      </c>
      <c r="K28" s="3"/>
    </row>
    <row r="29" spans="1:11" ht="20.100000000000001" customHeight="1" x14ac:dyDescent="0.25">
      <c r="A29" s="1" t="s">
        <v>60</v>
      </c>
      <c r="B29" s="1" t="s">
        <v>57</v>
      </c>
      <c r="D29" s="1" t="s">
        <v>58</v>
      </c>
      <c r="E29" s="1" t="s">
        <v>59</v>
      </c>
      <c r="F29" s="1" t="s">
        <v>10</v>
      </c>
      <c r="G29" s="3"/>
      <c r="H29" s="3"/>
      <c r="I29" s="3"/>
      <c r="J29" s="4"/>
      <c r="K29" s="3"/>
    </row>
    <row r="30" spans="1:11" ht="20.100000000000001" customHeight="1" x14ac:dyDescent="0.25">
      <c r="A30" s="1" t="s">
        <v>61</v>
      </c>
      <c r="B30" s="1" t="s">
        <v>62</v>
      </c>
      <c r="D30" s="1" t="s">
        <v>63</v>
      </c>
      <c r="E30" s="1" t="s">
        <v>59</v>
      </c>
      <c r="F30" s="1" t="s">
        <v>10</v>
      </c>
      <c r="G30" s="3">
        <v>3</v>
      </c>
      <c r="H30" s="3">
        <v>0.36</v>
      </c>
      <c r="I30" s="3">
        <f>H30*G30</f>
        <v>1.08</v>
      </c>
      <c r="J30" s="4" t="s">
        <v>83</v>
      </c>
      <c r="K30" s="3" t="s">
        <v>85</v>
      </c>
    </row>
    <row r="31" spans="1:11" ht="20.100000000000001" customHeight="1" x14ac:dyDescent="0.25">
      <c r="A31" s="1" t="s">
        <v>64</v>
      </c>
      <c r="B31" s="1" t="s">
        <v>62</v>
      </c>
      <c r="D31" s="1" t="s">
        <v>63</v>
      </c>
      <c r="E31" s="1" t="s">
        <v>59</v>
      </c>
      <c r="F31" s="1" t="s">
        <v>10</v>
      </c>
      <c r="G31" s="3"/>
      <c r="H31" s="3"/>
      <c r="I31" s="3"/>
      <c r="J31" s="4"/>
      <c r="K31" s="3"/>
    </row>
    <row r="32" spans="1:11" ht="20.100000000000001" customHeight="1" x14ac:dyDescent="0.25">
      <c r="A32" s="1" t="s">
        <v>65</v>
      </c>
      <c r="B32" s="1" t="s">
        <v>62</v>
      </c>
      <c r="D32" s="1" t="s">
        <v>63</v>
      </c>
      <c r="E32" s="1" t="s">
        <v>59</v>
      </c>
      <c r="F32" s="1" t="s">
        <v>10</v>
      </c>
      <c r="G32" s="3"/>
      <c r="H32" s="3"/>
      <c r="I32" s="3"/>
      <c r="J32" s="4"/>
      <c r="K32" s="3"/>
    </row>
    <row r="33" spans="1:11" ht="20.100000000000001" customHeight="1" x14ac:dyDescent="0.25">
      <c r="A33" s="1" t="s">
        <v>38</v>
      </c>
      <c r="B33" s="1" t="s">
        <v>39</v>
      </c>
      <c r="D33" s="1" t="s">
        <v>40</v>
      </c>
      <c r="E33" s="1" t="s">
        <v>41</v>
      </c>
      <c r="F33" s="1" t="s">
        <v>10</v>
      </c>
      <c r="G33" s="3">
        <v>3</v>
      </c>
      <c r="H33" s="3">
        <v>24.86</v>
      </c>
      <c r="I33" s="3">
        <f>H33*G33</f>
        <v>74.58</v>
      </c>
      <c r="J33" s="4" t="s">
        <v>83</v>
      </c>
      <c r="K33" s="3" t="s">
        <v>87</v>
      </c>
    </row>
    <row r="34" spans="1:11" ht="20.100000000000001" customHeight="1" x14ac:dyDescent="0.25">
      <c r="A34" s="1" t="s">
        <v>45</v>
      </c>
      <c r="B34" s="1" t="s">
        <v>39</v>
      </c>
      <c r="D34" s="1" t="s">
        <v>40</v>
      </c>
      <c r="E34" s="1" t="s">
        <v>41</v>
      </c>
      <c r="F34" s="1" t="s">
        <v>10</v>
      </c>
      <c r="G34" s="3"/>
      <c r="H34" s="3"/>
      <c r="I34" s="3"/>
      <c r="J34" s="4"/>
      <c r="K34" s="3"/>
    </row>
    <row r="35" spans="1:11" ht="20.100000000000001" customHeight="1" x14ac:dyDescent="0.25">
      <c r="A35" s="1" t="s">
        <v>47</v>
      </c>
      <c r="B35" s="1" t="s">
        <v>39</v>
      </c>
      <c r="D35" s="1" t="s">
        <v>40</v>
      </c>
      <c r="E35" s="1" t="s">
        <v>41</v>
      </c>
      <c r="F35" s="1" t="s">
        <v>10</v>
      </c>
      <c r="G35" s="3"/>
      <c r="H35" s="3"/>
      <c r="I35" s="3"/>
      <c r="J35" s="4"/>
      <c r="K35" s="3"/>
    </row>
    <row r="36" spans="1:11" ht="20.100000000000001" customHeight="1" x14ac:dyDescent="0.25">
      <c r="A36" s="1" t="s">
        <v>70</v>
      </c>
      <c r="B36" s="1" t="s">
        <v>71</v>
      </c>
      <c r="D36" s="1" t="s">
        <v>72</v>
      </c>
      <c r="E36" s="1" t="s">
        <v>73</v>
      </c>
      <c r="F36" s="1" t="s">
        <v>10</v>
      </c>
      <c r="G36" s="3">
        <v>3</v>
      </c>
      <c r="H36" s="3">
        <v>68</v>
      </c>
      <c r="I36" s="3">
        <f>H36*G36</f>
        <v>204</v>
      </c>
      <c r="J36" s="4" t="s">
        <v>83</v>
      </c>
      <c r="K36" s="3"/>
    </row>
    <row r="37" spans="1:11" ht="20.100000000000001" customHeight="1" x14ac:dyDescent="0.25">
      <c r="A37" s="1" t="s">
        <v>74</v>
      </c>
      <c r="B37" s="1" t="s">
        <v>71</v>
      </c>
      <c r="D37" s="1" t="s">
        <v>72</v>
      </c>
      <c r="E37" s="1" t="s">
        <v>73</v>
      </c>
      <c r="F37" s="1" t="s">
        <v>10</v>
      </c>
      <c r="G37" s="3"/>
      <c r="H37" s="3"/>
      <c r="I37" s="3"/>
      <c r="J37" s="4"/>
      <c r="K37" s="3"/>
    </row>
    <row r="38" spans="1:11" ht="20.100000000000001" customHeight="1" x14ac:dyDescent="0.25">
      <c r="A38" s="1" t="s">
        <v>75</v>
      </c>
      <c r="B38" s="1" t="s">
        <v>71</v>
      </c>
      <c r="D38" s="1" t="s">
        <v>72</v>
      </c>
      <c r="E38" s="1" t="s">
        <v>73</v>
      </c>
      <c r="F38" s="1" t="s">
        <v>10</v>
      </c>
      <c r="G38" s="3"/>
      <c r="H38" s="3"/>
      <c r="I38" s="3"/>
      <c r="J38" s="4"/>
      <c r="K38" s="3"/>
    </row>
    <row r="39" spans="1:11" ht="20.100000000000001" customHeight="1" x14ac:dyDescent="0.25">
      <c r="A39" s="1" t="s">
        <v>42</v>
      </c>
      <c r="B39" s="1" t="s">
        <v>43</v>
      </c>
      <c r="D39" s="1" t="s">
        <v>43</v>
      </c>
      <c r="E39" s="1" t="s">
        <v>44</v>
      </c>
      <c r="F39" s="1" t="s">
        <v>10</v>
      </c>
      <c r="G39" s="3">
        <v>6</v>
      </c>
      <c r="H39" s="3">
        <v>5.77</v>
      </c>
      <c r="I39" s="3">
        <f t="shared" ref="I39" si="0">H39*G39</f>
        <v>34.619999999999997</v>
      </c>
      <c r="J39" s="4" t="s">
        <v>83</v>
      </c>
      <c r="K39" s="3"/>
    </row>
    <row r="40" spans="1:11" ht="20.100000000000001" customHeight="1" x14ac:dyDescent="0.25">
      <c r="A40" s="1" t="s">
        <v>46</v>
      </c>
      <c r="B40" s="1" t="s">
        <v>43</v>
      </c>
      <c r="D40" s="1" t="s">
        <v>43</v>
      </c>
      <c r="E40" s="1" t="s">
        <v>44</v>
      </c>
      <c r="F40" s="1" t="s">
        <v>10</v>
      </c>
      <c r="G40" s="3"/>
      <c r="H40" s="3"/>
      <c r="I40" s="3"/>
      <c r="J40" s="4"/>
      <c r="K40" s="3"/>
    </row>
    <row r="41" spans="1:11" ht="20.100000000000001" customHeight="1" x14ac:dyDescent="0.25">
      <c r="A41" s="1" t="s">
        <v>48</v>
      </c>
      <c r="B41" s="1" t="s">
        <v>43</v>
      </c>
      <c r="D41" s="1" t="s">
        <v>43</v>
      </c>
      <c r="E41" s="1" t="s">
        <v>44</v>
      </c>
      <c r="F41" s="1" t="s">
        <v>10</v>
      </c>
      <c r="G41" s="3"/>
      <c r="H41" s="3"/>
      <c r="I41" s="3"/>
      <c r="J41" s="4"/>
      <c r="K41" s="3"/>
    </row>
    <row r="42" spans="1:11" ht="20.100000000000001" customHeight="1" x14ac:dyDescent="0.25">
      <c r="A42" s="1" t="s">
        <v>76</v>
      </c>
      <c r="B42" s="1" t="s">
        <v>43</v>
      </c>
      <c r="D42" s="1" t="s">
        <v>43</v>
      </c>
      <c r="E42" s="1" t="s">
        <v>44</v>
      </c>
      <c r="F42" s="1" t="s">
        <v>10</v>
      </c>
      <c r="G42" s="3"/>
      <c r="H42" s="3"/>
      <c r="I42" s="3"/>
      <c r="J42" s="4"/>
      <c r="K42" s="3"/>
    </row>
    <row r="43" spans="1:11" ht="20.100000000000001" customHeight="1" x14ac:dyDescent="0.25">
      <c r="A43" s="1" t="s">
        <v>77</v>
      </c>
      <c r="B43" s="1" t="s">
        <v>43</v>
      </c>
      <c r="D43" s="1" t="s">
        <v>43</v>
      </c>
      <c r="E43" s="1" t="s">
        <v>44</v>
      </c>
      <c r="F43" s="1" t="s">
        <v>10</v>
      </c>
      <c r="G43" s="3"/>
      <c r="H43" s="3"/>
      <c r="I43" s="3"/>
      <c r="J43" s="4"/>
      <c r="K43" s="3"/>
    </row>
    <row r="44" spans="1:11" ht="20.100000000000001" customHeight="1" x14ac:dyDescent="0.25">
      <c r="A44" s="1" t="s">
        <v>78</v>
      </c>
      <c r="B44" s="1" t="s">
        <v>43</v>
      </c>
      <c r="D44" s="1" t="s">
        <v>43</v>
      </c>
      <c r="E44" s="1" t="s">
        <v>44</v>
      </c>
      <c r="F44" s="1" t="s">
        <v>10</v>
      </c>
      <c r="G44" s="3"/>
      <c r="H44" s="3"/>
      <c r="I44" s="3"/>
      <c r="J44" s="4"/>
      <c r="K44" s="3"/>
    </row>
    <row r="45" spans="1:11" ht="20.100000000000001" customHeight="1" x14ac:dyDescent="0.25">
      <c r="A45" s="1" t="s">
        <v>49</v>
      </c>
      <c r="D45" s="1" t="s">
        <v>50</v>
      </c>
      <c r="E45" s="1" t="s">
        <v>51</v>
      </c>
      <c r="F45" s="1" t="s">
        <v>10</v>
      </c>
      <c r="G45" s="3">
        <v>2</v>
      </c>
      <c r="H45" s="3">
        <v>0.37</v>
      </c>
      <c r="I45" s="3">
        <f>H45*G45</f>
        <v>0.74</v>
      </c>
      <c r="J45" s="4" t="s">
        <v>83</v>
      </c>
      <c r="K45" s="3"/>
    </row>
    <row r="46" spans="1:11" ht="20.100000000000001" customHeight="1" x14ac:dyDescent="0.25">
      <c r="A46" s="1" t="s">
        <v>52</v>
      </c>
      <c r="D46" s="1" t="s">
        <v>50</v>
      </c>
      <c r="E46" s="1" t="s">
        <v>51</v>
      </c>
      <c r="F46" s="1" t="s">
        <v>10</v>
      </c>
      <c r="G46" s="3"/>
      <c r="H46" s="3"/>
      <c r="I46" s="3"/>
      <c r="J46" s="4"/>
      <c r="K46" s="3"/>
    </row>
    <row r="47" spans="1:11" ht="20.100000000000001" customHeight="1" x14ac:dyDescent="0.25">
      <c r="A47" s="1" t="s">
        <v>53</v>
      </c>
      <c r="B47" s="1" t="s">
        <v>54</v>
      </c>
      <c r="D47" s="1" t="s">
        <v>54</v>
      </c>
      <c r="E47" s="1" t="s">
        <v>55</v>
      </c>
      <c r="F47" s="1">
        <v>1757255</v>
      </c>
      <c r="G47" s="1">
        <v>1</v>
      </c>
      <c r="H47" s="1">
        <v>1.03</v>
      </c>
      <c r="I47" s="1">
        <f>H47*G47</f>
        <v>1.03</v>
      </c>
      <c r="J47" s="2" t="s">
        <v>83</v>
      </c>
    </row>
    <row r="48" spans="1:11" ht="20.100000000000001" customHeight="1" x14ac:dyDescent="0.25">
      <c r="B48" s="1" t="s">
        <v>88</v>
      </c>
      <c r="G48" s="1">
        <v>1</v>
      </c>
      <c r="H48" s="1">
        <v>2.98</v>
      </c>
      <c r="I48" s="1">
        <f>H48*G48</f>
        <v>2.98</v>
      </c>
      <c r="J48" s="2" t="s">
        <v>83</v>
      </c>
    </row>
    <row r="49" spans="1:11" ht="20.100000000000001" customHeight="1" x14ac:dyDescent="0.25">
      <c r="A49" s="1" t="s">
        <v>66</v>
      </c>
      <c r="B49" s="1" t="s">
        <v>67</v>
      </c>
      <c r="D49" s="1" t="s">
        <v>67</v>
      </c>
      <c r="E49" s="1" t="s">
        <v>55</v>
      </c>
      <c r="F49" s="1">
        <v>1757242</v>
      </c>
      <c r="G49" s="3">
        <v>3</v>
      </c>
      <c r="H49" s="3">
        <v>0.64</v>
      </c>
      <c r="I49" s="3">
        <f t="shared" ref="I49" si="1">H49*G49</f>
        <v>1.92</v>
      </c>
      <c r="J49" s="4" t="s">
        <v>83</v>
      </c>
      <c r="K49" s="3"/>
    </row>
    <row r="50" spans="1:11" ht="20.100000000000001" customHeight="1" x14ac:dyDescent="0.25">
      <c r="A50" s="1" t="s">
        <v>68</v>
      </c>
      <c r="B50" s="1" t="s">
        <v>67</v>
      </c>
      <c r="D50" s="1" t="s">
        <v>67</v>
      </c>
      <c r="E50" s="1" t="s">
        <v>55</v>
      </c>
      <c r="F50" s="1">
        <v>1757242</v>
      </c>
      <c r="G50" s="3"/>
      <c r="H50" s="3"/>
      <c r="I50" s="3"/>
      <c r="J50" s="4"/>
      <c r="K50" s="3"/>
    </row>
    <row r="51" spans="1:11" ht="20.100000000000001" customHeight="1" x14ac:dyDescent="0.25">
      <c r="A51" s="1" t="s">
        <v>69</v>
      </c>
      <c r="B51" s="1" t="s">
        <v>67</v>
      </c>
      <c r="D51" s="1" t="s">
        <v>67</v>
      </c>
      <c r="E51" s="1" t="s">
        <v>55</v>
      </c>
      <c r="F51" s="1">
        <v>1757242</v>
      </c>
      <c r="G51" s="3"/>
      <c r="H51" s="3"/>
      <c r="I51" s="3"/>
      <c r="J51" s="4"/>
      <c r="K51" s="3"/>
    </row>
    <row r="52" spans="1:11" ht="20.100000000000001" customHeight="1" x14ac:dyDescent="0.25">
      <c r="B52" s="1" t="s">
        <v>89</v>
      </c>
      <c r="G52" s="1">
        <v>3</v>
      </c>
      <c r="H52" s="1">
        <v>2.08</v>
      </c>
      <c r="I52" s="1">
        <f>H52*G52</f>
        <v>6.24</v>
      </c>
      <c r="J52" s="2" t="s">
        <v>83</v>
      </c>
    </row>
    <row r="54" spans="1:11" ht="20.100000000000001" customHeight="1" x14ac:dyDescent="0.25">
      <c r="A54" s="1" t="s">
        <v>90</v>
      </c>
      <c r="I54" s="1">
        <f>SUM(I2:I52)</f>
        <v>333.07400000000001</v>
      </c>
    </row>
  </sheetData>
  <mergeCells count="50">
    <mergeCell ref="J30:J32"/>
    <mergeCell ref="G30:G32"/>
    <mergeCell ref="I30:I32"/>
    <mergeCell ref="G2:G13"/>
    <mergeCell ref="G14:G25"/>
    <mergeCell ref="G26:G27"/>
    <mergeCell ref="H28:H29"/>
    <mergeCell ref="J28:J29"/>
    <mergeCell ref="G28:G29"/>
    <mergeCell ref="H2:H13"/>
    <mergeCell ref="J2:J13"/>
    <mergeCell ref="H14:H25"/>
    <mergeCell ref="J14:J25"/>
    <mergeCell ref="H26:H27"/>
    <mergeCell ref="J26:J27"/>
    <mergeCell ref="I2:I13"/>
    <mergeCell ref="I14:I25"/>
    <mergeCell ref="I26:I27"/>
    <mergeCell ref="I28:I29"/>
    <mergeCell ref="H30:H32"/>
    <mergeCell ref="H33:H35"/>
    <mergeCell ref="J33:J35"/>
    <mergeCell ref="G33:G35"/>
    <mergeCell ref="I33:I35"/>
    <mergeCell ref="H36:H38"/>
    <mergeCell ref="J36:J38"/>
    <mergeCell ref="G36:G38"/>
    <mergeCell ref="I36:I38"/>
    <mergeCell ref="G49:G51"/>
    <mergeCell ref="I49:I51"/>
    <mergeCell ref="K2:K13"/>
    <mergeCell ref="K14:K25"/>
    <mergeCell ref="K26:K27"/>
    <mergeCell ref="K28:K29"/>
    <mergeCell ref="K30:K32"/>
    <mergeCell ref="K33:K35"/>
    <mergeCell ref="H39:H44"/>
    <mergeCell ref="J39:J44"/>
    <mergeCell ref="G39:G44"/>
    <mergeCell ref="I39:I44"/>
    <mergeCell ref="H45:H46"/>
    <mergeCell ref="J45:J46"/>
    <mergeCell ref="G45:G46"/>
    <mergeCell ref="I45:I46"/>
    <mergeCell ref="K36:K38"/>
    <mergeCell ref="K39:K44"/>
    <mergeCell ref="K45:K46"/>
    <mergeCell ref="K49:K51"/>
    <mergeCell ref="H49:H51"/>
    <mergeCell ref="J49:J51"/>
  </mergeCells>
  <hyperlinks>
    <hyperlink ref="J26:J27" r:id="rId1" display="click"/>
    <hyperlink ref="J14:J25" r:id="rId2" display="click"/>
    <hyperlink ref="J2:J13" r:id="rId3" display="click"/>
    <hyperlink ref="J28:J29" r:id="rId4" display="click"/>
    <hyperlink ref="J30:J32" r:id="rId5" display="click"/>
    <hyperlink ref="J36:J38" r:id="rId6" display="click"/>
    <hyperlink ref="J39:J44" r:id="rId7" display="click"/>
    <hyperlink ref="J33:J35" r:id="rId8" display="click"/>
    <hyperlink ref="J45:J46" r:id="rId9" display="click"/>
    <hyperlink ref="J47" r:id="rId10"/>
    <hyperlink ref="J48" r:id="rId11"/>
    <hyperlink ref="J49:J51" r:id="rId12" display="click"/>
    <hyperlink ref="J52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Sheet3!Sensor_board_ListByParts</vt:lpstr>
      <vt:lpstr>Sheet1!Sensor_board_ListByParts_1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Tianxiao</dc:creator>
  <cp:lastModifiedBy>Chen Tianxiao</cp:lastModifiedBy>
  <dcterms:created xsi:type="dcterms:W3CDTF">2020-02-14T16:55:34Z</dcterms:created>
  <dcterms:modified xsi:type="dcterms:W3CDTF">2020-02-24T17:00:41Z</dcterms:modified>
</cp:coreProperties>
</file>