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Susanna Venn\indices\"/>
    </mc:Choice>
  </mc:AlternateContent>
  <bookViews>
    <workbookView xWindow="705" yWindow="465" windowWidth="32175" windowHeight="19425" activeTab="3"/>
  </bookViews>
  <sheets>
    <sheet name="raw data" sheetId="1" r:id="rId1"/>
    <sheet name="percent" sheetId="2" r:id="rId2"/>
    <sheet name="Sheet3" sheetId="3" r:id="rId3"/>
    <sheet name="indices" sheetId="4" r:id="rId4"/>
  </sheets>
  <calcPr calcId="152511"/>
</workbook>
</file>

<file path=xl/calcChain.xml><?xml version="1.0" encoding="utf-8"?>
<calcChain xmlns="http://schemas.openxmlformats.org/spreadsheetml/2006/main">
  <c r="G103" i="1" l="1"/>
  <c r="I103" i="1"/>
  <c r="K103" i="1"/>
  <c r="M103" i="1"/>
  <c r="O103" i="1"/>
  <c r="Q103" i="1"/>
  <c r="S103" i="1"/>
  <c r="G104" i="1"/>
  <c r="I104" i="1"/>
  <c r="K104" i="1"/>
  <c r="M104" i="1"/>
  <c r="O104" i="1"/>
  <c r="Q104" i="1"/>
  <c r="S104" i="1"/>
  <c r="E104" i="1"/>
  <c r="E103" i="1"/>
  <c r="G92" i="1"/>
  <c r="I92" i="1"/>
  <c r="K92" i="1"/>
  <c r="M92" i="1"/>
  <c r="O92" i="1"/>
  <c r="Q92" i="1"/>
  <c r="S92" i="1"/>
  <c r="G93" i="1"/>
  <c r="I93" i="1"/>
  <c r="K93" i="1"/>
  <c r="M93" i="1"/>
  <c r="O93" i="1"/>
  <c r="Q93" i="1"/>
  <c r="S93" i="1"/>
  <c r="E93" i="1"/>
  <c r="E92" i="1"/>
  <c r="G81" i="1"/>
  <c r="I81" i="1"/>
  <c r="K81" i="1"/>
  <c r="M81" i="1"/>
  <c r="O81" i="1"/>
  <c r="Q81" i="1"/>
  <c r="S81" i="1"/>
  <c r="G82" i="1"/>
  <c r="I82" i="1"/>
  <c r="K82" i="1"/>
  <c r="M82" i="1"/>
  <c r="O82" i="1"/>
  <c r="Q82" i="1"/>
  <c r="S82" i="1"/>
  <c r="E82" i="1"/>
  <c r="E81" i="1"/>
  <c r="G70" i="1"/>
  <c r="I70" i="1"/>
  <c r="K70" i="1"/>
  <c r="M70" i="1"/>
  <c r="O70" i="1"/>
  <c r="Q70" i="1"/>
  <c r="S70" i="1"/>
  <c r="G71" i="1"/>
  <c r="I71" i="1"/>
  <c r="K71" i="1"/>
  <c r="M71" i="1"/>
  <c r="O71" i="1"/>
  <c r="Q71" i="1"/>
  <c r="S71" i="1"/>
  <c r="E71" i="1"/>
  <c r="E70" i="1"/>
  <c r="G59" i="1"/>
  <c r="I59" i="1"/>
  <c r="K59" i="1"/>
  <c r="M59" i="1"/>
  <c r="O59" i="1"/>
  <c r="Q59" i="1"/>
  <c r="S59" i="1"/>
  <c r="G60" i="1"/>
  <c r="I60" i="1"/>
  <c r="K60" i="1"/>
  <c r="M60" i="1"/>
  <c r="O60" i="1"/>
  <c r="Q60" i="1"/>
  <c r="S60" i="1"/>
  <c r="E60" i="1"/>
  <c r="E59" i="1"/>
  <c r="G48" i="1"/>
  <c r="H40" i="1"/>
  <c r="H41" i="1"/>
  <c r="H42" i="1"/>
  <c r="H49" i="1"/>
  <c r="H43" i="1"/>
  <c r="H44" i="1"/>
  <c r="H45" i="1"/>
  <c r="H46" i="1"/>
  <c r="H47" i="1"/>
  <c r="I48" i="1"/>
  <c r="J40" i="1"/>
  <c r="J49" i="1"/>
  <c r="J41" i="1"/>
  <c r="J42" i="1"/>
  <c r="J48" i="1"/>
  <c r="J43" i="1"/>
  <c r="J44" i="1"/>
  <c r="J45" i="1"/>
  <c r="J46" i="1"/>
  <c r="J47" i="1"/>
  <c r="K48" i="1"/>
  <c r="L40" i="1"/>
  <c r="L49" i="1"/>
  <c r="L41" i="1"/>
  <c r="L48" i="1"/>
  <c r="L42" i="1"/>
  <c r="L43" i="1"/>
  <c r="L44" i="1"/>
  <c r="L45" i="1"/>
  <c r="L46" i="1"/>
  <c r="L47" i="1"/>
  <c r="M48" i="1"/>
  <c r="N40" i="1"/>
  <c r="N41" i="1"/>
  <c r="N42" i="1"/>
  <c r="N43" i="1"/>
  <c r="N44" i="1"/>
  <c r="N45" i="1"/>
  <c r="N46" i="1"/>
  <c r="N48" i="1"/>
  <c r="N47" i="1"/>
  <c r="O48" i="1"/>
  <c r="P40" i="1"/>
  <c r="P41" i="1"/>
  <c r="P42" i="1"/>
  <c r="P49" i="1"/>
  <c r="P43" i="1"/>
  <c r="P44" i="1"/>
  <c r="P45" i="1"/>
  <c r="P46" i="1"/>
  <c r="P47" i="1"/>
  <c r="Q48" i="1"/>
  <c r="R40" i="1"/>
  <c r="R49" i="1"/>
  <c r="R41" i="1"/>
  <c r="R42" i="1"/>
  <c r="R48" i="1"/>
  <c r="R43" i="1"/>
  <c r="R44" i="1"/>
  <c r="R45" i="1"/>
  <c r="R46" i="1"/>
  <c r="R47" i="1"/>
  <c r="S48" i="1"/>
  <c r="T40" i="1"/>
  <c r="T49" i="1"/>
  <c r="T41" i="1"/>
  <c r="T48" i="1"/>
  <c r="T42" i="1"/>
  <c r="T43" i="1"/>
  <c r="T44" i="1"/>
  <c r="T45" i="1"/>
  <c r="T46" i="1"/>
  <c r="T47" i="1"/>
  <c r="G49" i="1"/>
  <c r="I49" i="1"/>
  <c r="K49" i="1"/>
  <c r="M49" i="1"/>
  <c r="N49" i="1"/>
  <c r="O49" i="1"/>
  <c r="Q49" i="1"/>
  <c r="S49" i="1"/>
  <c r="E49" i="1"/>
  <c r="E48" i="1"/>
  <c r="F29" i="1"/>
  <c r="F30" i="1"/>
  <c r="F31" i="1"/>
  <c r="F32" i="1"/>
  <c r="F33" i="1"/>
  <c r="F34" i="1"/>
  <c r="F35" i="1"/>
  <c r="F37" i="1"/>
  <c r="F36" i="1"/>
  <c r="G37" i="1"/>
  <c r="H29" i="1"/>
  <c r="H30" i="1"/>
  <c r="H31" i="1"/>
  <c r="H38" i="1"/>
  <c r="H32" i="1"/>
  <c r="H33" i="1"/>
  <c r="H34" i="1"/>
  <c r="H35" i="1"/>
  <c r="H36" i="1"/>
  <c r="I37" i="1"/>
  <c r="J29" i="1"/>
  <c r="J38" i="1"/>
  <c r="J30" i="1"/>
  <c r="J31" i="1"/>
  <c r="J37" i="1"/>
  <c r="J32" i="1"/>
  <c r="J33" i="1"/>
  <c r="J34" i="1"/>
  <c r="J35" i="1"/>
  <c r="J36" i="1"/>
  <c r="K37" i="1"/>
  <c r="L29" i="1"/>
  <c r="L38" i="1"/>
  <c r="L30" i="1"/>
  <c r="L37" i="1"/>
  <c r="L31" i="1"/>
  <c r="L32" i="1"/>
  <c r="L33" i="1"/>
  <c r="L34" i="1"/>
  <c r="L35" i="1"/>
  <c r="L36" i="1"/>
  <c r="M37" i="1"/>
  <c r="N29" i="1"/>
  <c r="N30" i="1"/>
  <c r="N31" i="1"/>
  <c r="N32" i="1"/>
  <c r="N33" i="1"/>
  <c r="N34" i="1"/>
  <c r="N35" i="1"/>
  <c r="N37" i="1"/>
  <c r="N36" i="1"/>
  <c r="O37" i="1"/>
  <c r="P29" i="1"/>
  <c r="P30" i="1"/>
  <c r="P31" i="1"/>
  <c r="P38" i="1"/>
  <c r="P32" i="1"/>
  <c r="P33" i="1"/>
  <c r="P34" i="1"/>
  <c r="P35" i="1"/>
  <c r="P36" i="1"/>
  <c r="Q37" i="1"/>
  <c r="R29" i="1"/>
  <c r="R38" i="1"/>
  <c r="R30" i="1"/>
  <c r="R31" i="1"/>
  <c r="R37" i="1"/>
  <c r="R32" i="1"/>
  <c r="R33" i="1"/>
  <c r="R34" i="1"/>
  <c r="R35" i="1"/>
  <c r="R36" i="1"/>
  <c r="S37" i="1"/>
  <c r="T29" i="1"/>
  <c r="T38" i="1"/>
  <c r="T30" i="1"/>
  <c r="T37" i="1"/>
  <c r="T31" i="1"/>
  <c r="T32" i="1"/>
  <c r="T33" i="1"/>
  <c r="T34" i="1"/>
  <c r="T35" i="1"/>
  <c r="T36" i="1"/>
  <c r="F38" i="1"/>
  <c r="G38" i="1"/>
  <c r="I38" i="1"/>
  <c r="K38" i="1"/>
  <c r="M38" i="1"/>
  <c r="N38" i="1"/>
  <c r="O38" i="1"/>
  <c r="Q38" i="1"/>
  <c r="S38" i="1"/>
  <c r="E38" i="1"/>
  <c r="E37" i="1"/>
  <c r="F18" i="1"/>
  <c r="F19" i="1"/>
  <c r="F20" i="1"/>
  <c r="F21" i="1"/>
  <c r="F22" i="1"/>
  <c r="F23" i="1"/>
  <c r="F24" i="1"/>
  <c r="F26" i="1"/>
  <c r="F25" i="1"/>
  <c r="G26" i="1"/>
  <c r="H18" i="1"/>
  <c r="H19" i="1"/>
  <c r="H20" i="1"/>
  <c r="H27" i="1"/>
  <c r="H21" i="1"/>
  <c r="H22" i="1"/>
  <c r="H23" i="1"/>
  <c r="H24" i="1"/>
  <c r="H25" i="1"/>
  <c r="I26" i="1"/>
  <c r="J18" i="1"/>
  <c r="J27" i="1"/>
  <c r="J19" i="1"/>
  <c r="J20" i="1"/>
  <c r="J26" i="1"/>
  <c r="J21" i="1"/>
  <c r="J22" i="1"/>
  <c r="J23" i="1"/>
  <c r="J24" i="1"/>
  <c r="J25" i="1"/>
  <c r="K26" i="1"/>
  <c r="L18" i="1"/>
  <c r="L27" i="1"/>
  <c r="L19" i="1"/>
  <c r="L26" i="1"/>
  <c r="L20" i="1"/>
  <c r="L21" i="1"/>
  <c r="L22" i="1"/>
  <c r="L23" i="1"/>
  <c r="L24" i="1"/>
  <c r="L25" i="1"/>
  <c r="M26" i="1"/>
  <c r="N18" i="1"/>
  <c r="N19" i="1"/>
  <c r="N20" i="1"/>
  <c r="N21" i="1"/>
  <c r="N22" i="1"/>
  <c r="N23" i="1"/>
  <c r="N24" i="1"/>
  <c r="N26" i="1"/>
  <c r="N25" i="1"/>
  <c r="O26" i="1"/>
  <c r="P18" i="1"/>
  <c r="P19" i="1"/>
  <c r="P20" i="1"/>
  <c r="P27" i="1"/>
  <c r="P21" i="1"/>
  <c r="P22" i="1"/>
  <c r="P23" i="1"/>
  <c r="P24" i="1"/>
  <c r="P25" i="1"/>
  <c r="Q26" i="1"/>
  <c r="R18" i="1"/>
  <c r="R27" i="1"/>
  <c r="R19" i="1"/>
  <c r="R20" i="1"/>
  <c r="R26" i="1"/>
  <c r="R21" i="1"/>
  <c r="R22" i="1"/>
  <c r="R23" i="1"/>
  <c r="R24" i="1"/>
  <c r="R25" i="1"/>
  <c r="S26" i="1"/>
  <c r="T18" i="1"/>
  <c r="T27" i="1"/>
  <c r="T19" i="1"/>
  <c r="T26" i="1"/>
  <c r="T20" i="1"/>
  <c r="T21" i="1"/>
  <c r="T22" i="1"/>
  <c r="T23" i="1"/>
  <c r="T24" i="1"/>
  <c r="T25" i="1"/>
  <c r="F27" i="1"/>
  <c r="G27" i="1"/>
  <c r="I27" i="1"/>
  <c r="K27" i="1"/>
  <c r="M27" i="1"/>
  <c r="N27" i="1"/>
  <c r="O27" i="1"/>
  <c r="Q27" i="1"/>
  <c r="S27" i="1"/>
  <c r="E27" i="1"/>
  <c r="E26" i="1"/>
  <c r="F8" i="1"/>
  <c r="F9" i="1"/>
  <c r="F10" i="1"/>
  <c r="F11" i="1"/>
  <c r="F12" i="1"/>
  <c r="F13" i="1"/>
  <c r="F14" i="1"/>
  <c r="F7" i="1"/>
  <c r="F15" i="1"/>
  <c r="G15" i="1"/>
  <c r="H8" i="1"/>
  <c r="H9" i="1"/>
  <c r="H10" i="1"/>
  <c r="H11" i="1"/>
  <c r="H12" i="1"/>
  <c r="H16" i="1"/>
  <c r="H13" i="1"/>
  <c r="H14" i="1"/>
  <c r="H7" i="1"/>
  <c r="H15" i="1"/>
  <c r="I15" i="1"/>
  <c r="J8" i="1"/>
  <c r="J9" i="1"/>
  <c r="J10" i="1"/>
  <c r="J16" i="1"/>
  <c r="J11" i="1"/>
  <c r="J12" i="1"/>
  <c r="J13" i="1"/>
  <c r="J14" i="1"/>
  <c r="J7" i="1"/>
  <c r="K15" i="1"/>
  <c r="L8" i="1"/>
  <c r="L16" i="1"/>
  <c r="L9" i="1"/>
  <c r="L15" i="1"/>
  <c r="L10" i="1"/>
  <c r="L11" i="1"/>
  <c r="L12" i="1"/>
  <c r="L13" i="1"/>
  <c r="L14" i="1"/>
  <c r="L7" i="1"/>
  <c r="M15" i="1"/>
  <c r="N8" i="1"/>
  <c r="N9" i="1"/>
  <c r="N10" i="1"/>
  <c r="N11" i="1"/>
  <c r="N12" i="1"/>
  <c r="N13" i="1"/>
  <c r="N14" i="1"/>
  <c r="N7" i="1"/>
  <c r="N15" i="1"/>
  <c r="O15" i="1"/>
  <c r="P8" i="1"/>
  <c r="P9" i="1"/>
  <c r="P10" i="1"/>
  <c r="P11" i="1"/>
  <c r="P12" i="1"/>
  <c r="P16" i="1"/>
  <c r="P13" i="1"/>
  <c r="P14" i="1"/>
  <c r="P7" i="1"/>
  <c r="P15" i="1"/>
  <c r="Q15" i="1"/>
  <c r="R8" i="1"/>
  <c r="R16" i="1"/>
  <c r="R9" i="1"/>
  <c r="R10" i="1"/>
  <c r="R15" i="1"/>
  <c r="R11" i="1"/>
  <c r="R12" i="1"/>
  <c r="R13" i="1"/>
  <c r="R14" i="1"/>
  <c r="R7" i="1"/>
  <c r="S15" i="1"/>
  <c r="T8" i="1"/>
  <c r="T16" i="1"/>
  <c r="T9" i="1"/>
  <c r="T15" i="1"/>
  <c r="T10" i="1"/>
  <c r="T11" i="1"/>
  <c r="T12" i="1"/>
  <c r="T13" i="1"/>
  <c r="T14" i="1"/>
  <c r="T7" i="1"/>
  <c r="F16" i="1"/>
  <c r="G16" i="1"/>
  <c r="I16" i="1"/>
  <c r="K16" i="1"/>
  <c r="M16" i="1"/>
  <c r="N16" i="1"/>
  <c r="O16" i="1"/>
  <c r="Q16" i="1"/>
  <c r="S16" i="1"/>
  <c r="E16" i="1"/>
  <c r="E15" i="1"/>
  <c r="T51" i="1"/>
  <c r="T60" i="1"/>
  <c r="T52" i="1"/>
  <c r="T53" i="1"/>
  <c r="T54" i="1"/>
  <c r="T55" i="1"/>
  <c r="T56" i="1"/>
  <c r="T57" i="1"/>
  <c r="T58" i="1"/>
  <c r="T62" i="1"/>
  <c r="T71" i="1"/>
  <c r="T63" i="1"/>
  <c r="T64" i="1"/>
  <c r="T65" i="1"/>
  <c r="T66" i="1"/>
  <c r="T67" i="1"/>
  <c r="T68" i="1"/>
  <c r="T69" i="1"/>
  <c r="T73" i="1"/>
  <c r="T82" i="1"/>
  <c r="T74" i="1"/>
  <c r="T75" i="1"/>
  <c r="T76" i="1"/>
  <c r="T77" i="1"/>
  <c r="T78" i="1"/>
  <c r="T79" i="1"/>
  <c r="T80" i="1"/>
  <c r="T84" i="1"/>
  <c r="T93" i="1"/>
  <c r="T85" i="1"/>
  <c r="T86" i="1"/>
  <c r="T87" i="1"/>
  <c r="T88" i="1"/>
  <c r="T89" i="1"/>
  <c r="T90" i="1"/>
  <c r="T91" i="1"/>
  <c r="T95" i="1"/>
  <c r="T104" i="1"/>
  <c r="T96" i="1"/>
  <c r="T97" i="1"/>
  <c r="T98" i="1"/>
  <c r="T99" i="1"/>
  <c r="T100" i="1"/>
  <c r="T101" i="1"/>
  <c r="T102" i="1"/>
  <c r="R51" i="1"/>
  <c r="R60" i="1"/>
  <c r="R52" i="1"/>
  <c r="R53" i="1"/>
  <c r="R54" i="1"/>
  <c r="R55" i="1"/>
  <c r="R56" i="1"/>
  <c r="R57" i="1"/>
  <c r="R58" i="1"/>
  <c r="R62" i="1"/>
  <c r="R71" i="1"/>
  <c r="R63" i="1"/>
  <c r="R64" i="1"/>
  <c r="R65" i="1"/>
  <c r="R66" i="1"/>
  <c r="R67" i="1"/>
  <c r="R68" i="1"/>
  <c r="R69" i="1"/>
  <c r="R73" i="1"/>
  <c r="R82" i="1"/>
  <c r="R74" i="1"/>
  <c r="R75" i="1"/>
  <c r="R76" i="1"/>
  <c r="R77" i="1"/>
  <c r="R78" i="1"/>
  <c r="R79" i="1"/>
  <c r="R80" i="1"/>
  <c r="R84" i="1"/>
  <c r="R93" i="1"/>
  <c r="R85" i="1"/>
  <c r="R86" i="1"/>
  <c r="R87" i="1"/>
  <c r="R88" i="1"/>
  <c r="R89" i="1"/>
  <c r="R90" i="1"/>
  <c r="R91" i="1"/>
  <c r="R95" i="1"/>
  <c r="R104" i="1"/>
  <c r="R96" i="1"/>
  <c r="R97" i="1"/>
  <c r="R98" i="1"/>
  <c r="R99" i="1"/>
  <c r="R100" i="1"/>
  <c r="R101" i="1"/>
  <c r="R102" i="1"/>
  <c r="P51" i="1"/>
  <c r="P60" i="1"/>
  <c r="P52" i="1"/>
  <c r="P53" i="1"/>
  <c r="P54" i="1"/>
  <c r="P55" i="1"/>
  <c r="P56" i="1"/>
  <c r="P57" i="1"/>
  <c r="P58" i="1"/>
  <c r="P62" i="1"/>
  <c r="P71" i="1"/>
  <c r="P63" i="1"/>
  <c r="P64" i="1"/>
  <c r="P65" i="1"/>
  <c r="P66" i="1"/>
  <c r="P67" i="1"/>
  <c r="P68" i="1"/>
  <c r="P69" i="1"/>
  <c r="P73" i="1"/>
  <c r="P82" i="1"/>
  <c r="P74" i="1"/>
  <c r="P75" i="1"/>
  <c r="P76" i="1"/>
  <c r="P77" i="1"/>
  <c r="P78" i="1"/>
  <c r="P79" i="1"/>
  <c r="P80" i="1"/>
  <c r="P84" i="1"/>
  <c r="P93" i="1"/>
  <c r="P85" i="1"/>
  <c r="P86" i="1"/>
  <c r="P87" i="1"/>
  <c r="P88" i="1"/>
  <c r="P89" i="1"/>
  <c r="P90" i="1"/>
  <c r="P91" i="1"/>
  <c r="P95" i="1"/>
  <c r="P104" i="1"/>
  <c r="P96" i="1"/>
  <c r="P97" i="1"/>
  <c r="P98" i="1"/>
  <c r="P99" i="1"/>
  <c r="P100" i="1"/>
  <c r="P101" i="1"/>
  <c r="P102" i="1"/>
  <c r="N51" i="1"/>
  <c r="N59" i="1"/>
  <c r="N52" i="1"/>
  <c r="N53" i="1"/>
  <c r="N54" i="1"/>
  <c r="N55" i="1"/>
  <c r="N56" i="1"/>
  <c r="N57" i="1"/>
  <c r="N58" i="1"/>
  <c r="N60" i="1"/>
  <c r="N62" i="1"/>
  <c r="N70" i="1"/>
  <c r="N63" i="1"/>
  <c r="N64" i="1"/>
  <c r="N65" i="1"/>
  <c r="N66" i="1"/>
  <c r="N67" i="1"/>
  <c r="N68" i="1"/>
  <c r="N69" i="1"/>
  <c r="N71" i="1"/>
  <c r="N73" i="1"/>
  <c r="N81" i="1"/>
  <c r="N74" i="1"/>
  <c r="N75" i="1"/>
  <c r="N76" i="1"/>
  <c r="N77" i="1"/>
  <c r="N78" i="1"/>
  <c r="N79" i="1"/>
  <c r="N80" i="1"/>
  <c r="N82" i="1"/>
  <c r="N84" i="1"/>
  <c r="N92" i="1"/>
  <c r="N85" i="1"/>
  <c r="N86" i="1"/>
  <c r="N87" i="1"/>
  <c r="N88" i="1"/>
  <c r="N89" i="1"/>
  <c r="N90" i="1"/>
  <c r="N91" i="1"/>
  <c r="N93" i="1"/>
  <c r="N95" i="1"/>
  <c r="N103" i="1"/>
  <c r="N96" i="1"/>
  <c r="N97" i="1"/>
  <c r="N98" i="1"/>
  <c r="N99" i="1"/>
  <c r="N100" i="1"/>
  <c r="N101" i="1"/>
  <c r="N102" i="1"/>
  <c r="N104" i="1"/>
  <c r="L51" i="1"/>
  <c r="L60" i="1"/>
  <c r="L52" i="1"/>
  <c r="L53" i="1"/>
  <c r="L54" i="1"/>
  <c r="L55" i="1"/>
  <c r="L56" i="1"/>
  <c r="L57" i="1"/>
  <c r="L58" i="1"/>
  <c r="L62" i="1"/>
  <c r="L71" i="1"/>
  <c r="L63" i="1"/>
  <c r="L64" i="1"/>
  <c r="L65" i="1"/>
  <c r="L66" i="1"/>
  <c r="L67" i="1"/>
  <c r="L68" i="1"/>
  <c r="L69" i="1"/>
  <c r="L73" i="1"/>
  <c r="L82" i="1"/>
  <c r="L74" i="1"/>
  <c r="L75" i="1"/>
  <c r="L76" i="1"/>
  <c r="L77" i="1"/>
  <c r="L78" i="1"/>
  <c r="L79" i="1"/>
  <c r="L80" i="1"/>
  <c r="L84" i="1"/>
  <c r="L93" i="1"/>
  <c r="L85" i="1"/>
  <c r="L86" i="1"/>
  <c r="L87" i="1"/>
  <c r="L88" i="1"/>
  <c r="L89" i="1"/>
  <c r="L90" i="1"/>
  <c r="L91" i="1"/>
  <c r="L95" i="1"/>
  <c r="L104" i="1"/>
  <c r="L96" i="1"/>
  <c r="L97" i="1"/>
  <c r="L98" i="1"/>
  <c r="L99" i="1"/>
  <c r="L100" i="1"/>
  <c r="L101" i="1"/>
  <c r="L102" i="1"/>
  <c r="J51" i="1"/>
  <c r="J60" i="1"/>
  <c r="J52" i="1"/>
  <c r="J53" i="1"/>
  <c r="J54" i="1"/>
  <c r="J55" i="1"/>
  <c r="J56" i="1"/>
  <c r="J57" i="1"/>
  <c r="J58" i="1"/>
  <c r="J62" i="1"/>
  <c r="J71" i="1"/>
  <c r="J63" i="1"/>
  <c r="J64" i="1"/>
  <c r="J65" i="1"/>
  <c r="J66" i="1"/>
  <c r="J67" i="1"/>
  <c r="J68" i="1"/>
  <c r="J69" i="1"/>
  <c r="J73" i="1"/>
  <c r="J82" i="1"/>
  <c r="J74" i="1"/>
  <c r="J75" i="1"/>
  <c r="J76" i="1"/>
  <c r="J77" i="1"/>
  <c r="J78" i="1"/>
  <c r="J79" i="1"/>
  <c r="J80" i="1"/>
  <c r="J84" i="1"/>
  <c r="J93" i="1"/>
  <c r="J85" i="1"/>
  <c r="J86" i="1"/>
  <c r="J87" i="1"/>
  <c r="J88" i="1"/>
  <c r="J89" i="1"/>
  <c r="J90" i="1"/>
  <c r="J91" i="1"/>
  <c r="J95" i="1"/>
  <c r="J104" i="1"/>
  <c r="J96" i="1"/>
  <c r="J97" i="1"/>
  <c r="J98" i="1"/>
  <c r="J99" i="1"/>
  <c r="J100" i="1"/>
  <c r="J101" i="1"/>
  <c r="J102" i="1"/>
  <c r="H51" i="1"/>
  <c r="H60" i="1"/>
  <c r="H52" i="1"/>
  <c r="H53" i="1"/>
  <c r="H54" i="1"/>
  <c r="H55" i="1"/>
  <c r="H56" i="1"/>
  <c r="H57" i="1"/>
  <c r="H58" i="1"/>
  <c r="H62" i="1"/>
  <c r="H71" i="1"/>
  <c r="H63" i="1"/>
  <c r="H64" i="1"/>
  <c r="H65" i="1"/>
  <c r="H66" i="1"/>
  <c r="H67" i="1"/>
  <c r="H68" i="1"/>
  <c r="H69" i="1"/>
  <c r="H73" i="1"/>
  <c r="H82" i="1"/>
  <c r="H74" i="1"/>
  <c r="H75" i="1"/>
  <c r="H76" i="1"/>
  <c r="H77" i="1"/>
  <c r="H78" i="1"/>
  <c r="H79" i="1"/>
  <c r="H80" i="1"/>
  <c r="H84" i="1"/>
  <c r="H93" i="1"/>
  <c r="H85" i="1"/>
  <c r="H86" i="1"/>
  <c r="H87" i="1"/>
  <c r="H88" i="1"/>
  <c r="H89" i="1"/>
  <c r="H90" i="1"/>
  <c r="H91" i="1"/>
  <c r="H95" i="1"/>
  <c r="H104" i="1"/>
  <c r="H96" i="1"/>
  <c r="H97" i="1"/>
  <c r="H98" i="1"/>
  <c r="H99" i="1"/>
  <c r="H100" i="1"/>
  <c r="H101" i="1"/>
  <c r="H102" i="1"/>
  <c r="F40" i="1"/>
  <c r="F48" i="1"/>
  <c r="F41" i="1"/>
  <c r="F42" i="1"/>
  <c r="F43" i="1"/>
  <c r="F44" i="1"/>
  <c r="F45" i="1"/>
  <c r="F46" i="1"/>
  <c r="F47" i="1"/>
  <c r="F49" i="1"/>
  <c r="F51" i="1"/>
  <c r="F59" i="1"/>
  <c r="F52" i="1"/>
  <c r="F53" i="1"/>
  <c r="F54" i="1"/>
  <c r="F55" i="1"/>
  <c r="F56" i="1"/>
  <c r="F57" i="1"/>
  <c r="F58" i="1"/>
  <c r="F60" i="1"/>
  <c r="F62" i="1"/>
  <c r="F70" i="1"/>
  <c r="F63" i="1"/>
  <c r="F64" i="1"/>
  <c r="F65" i="1"/>
  <c r="F66" i="1"/>
  <c r="F67" i="1"/>
  <c r="F68" i="1"/>
  <c r="F69" i="1"/>
  <c r="F71" i="1"/>
  <c r="F73" i="1"/>
  <c r="F81" i="1"/>
  <c r="F74" i="1"/>
  <c r="F75" i="1"/>
  <c r="F76" i="1"/>
  <c r="F77" i="1"/>
  <c r="F78" i="1"/>
  <c r="F79" i="1"/>
  <c r="F80" i="1"/>
  <c r="F82" i="1"/>
  <c r="F84" i="1"/>
  <c r="F92" i="1"/>
  <c r="F85" i="1"/>
  <c r="F86" i="1"/>
  <c r="F87" i="1"/>
  <c r="F88" i="1"/>
  <c r="F89" i="1"/>
  <c r="F90" i="1"/>
  <c r="F91" i="1"/>
  <c r="F93" i="1"/>
  <c r="F95" i="1"/>
  <c r="F103" i="1"/>
  <c r="F96" i="1"/>
  <c r="F97" i="1"/>
  <c r="F98" i="1"/>
  <c r="F99" i="1"/>
  <c r="F100" i="1"/>
  <c r="F101" i="1"/>
  <c r="F102" i="1"/>
  <c r="F104" i="1"/>
  <c r="T59" i="1"/>
  <c r="L59" i="1"/>
  <c r="T70" i="1"/>
  <c r="L70" i="1"/>
  <c r="T81" i="1"/>
  <c r="L81" i="1"/>
  <c r="T92" i="1"/>
  <c r="L92" i="1"/>
  <c r="T103" i="1"/>
  <c r="L103" i="1"/>
  <c r="J15" i="1"/>
  <c r="R59" i="1"/>
  <c r="J59" i="1"/>
  <c r="R70" i="1"/>
  <c r="J70" i="1"/>
  <c r="R81" i="1"/>
  <c r="J81" i="1"/>
  <c r="R92" i="1"/>
  <c r="J92" i="1"/>
  <c r="R103" i="1"/>
  <c r="J103" i="1"/>
  <c r="P26" i="1"/>
  <c r="H26" i="1"/>
  <c r="P37" i="1"/>
  <c r="H37" i="1"/>
  <c r="P48" i="1"/>
  <c r="H48" i="1"/>
  <c r="P59" i="1"/>
  <c r="H59" i="1"/>
  <c r="P70" i="1"/>
  <c r="H70" i="1"/>
  <c r="P81" i="1"/>
  <c r="H81" i="1"/>
  <c r="P92" i="1"/>
  <c r="H92" i="1"/>
  <c r="P103" i="1"/>
  <c r="H103" i="1"/>
</calcChain>
</file>

<file path=xl/comments1.xml><?xml version="1.0" encoding="utf-8"?>
<comments xmlns="http://schemas.openxmlformats.org/spreadsheetml/2006/main">
  <authors>
    <author>Susanna Venn</author>
  </authors>
  <commentList>
    <comment ref="A1" authorId="0" shapeId="0">
      <text>
        <r>
          <rPr>
            <b/>
            <sz val="10"/>
            <color indexed="8"/>
            <rFont val="Tahoma"/>
            <family val="2"/>
          </rPr>
          <t>Susanna Venn: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8"/>
            <color indexed="8"/>
            <rFont val="Arial"/>
          </rPr>
          <t>Eight replicates of each species were subjected to a ‘warm’ treatment (20/10</t>
        </r>
        <r>
          <rPr>
            <sz val="18"/>
            <color indexed="8"/>
            <rFont val="Arial"/>
          </rPr>
          <t>°</t>
        </r>
        <r>
          <rPr>
            <sz val="18"/>
            <color indexed="8"/>
            <rFont val="Arial"/>
          </rPr>
          <t xml:space="preserve">C with 12/12 hours day length, representing mid summer </t>
        </r>
        <r>
          <rPr>
            <sz val="18"/>
            <color indexed="8"/>
            <rFont val="Arial"/>
          </rPr>
          <t xml:space="preserve">
</t>
        </r>
        <r>
          <rPr>
            <sz val="10"/>
            <color indexed="8"/>
            <rFont val="Arial"/>
          </rPr>
          <t xml:space="preserve">
</t>
        </r>
        <r>
          <rPr>
            <sz val="10"/>
            <color indexed="8"/>
            <rFont val="Arial"/>
          </rPr>
          <t xml:space="preserve">Species names the same as the 'cool' treatments
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Hotham (1860m) -36 58'35"S 147 07'30"E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Howitt (HWP) (1737 m )-37 10' 30.00S, 146 58'54.51" E)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Bogong (1970) -36 08'45"S 145 17'15"E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Magdala (1725 m) -37 15'30"S 146 37'15"E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Buller (1762m) -37 08'45"S, 145 26'15"E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King Billy (KB2) (1696m) 37 15'30", 146 36'15" 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The Bluff 1725m (-37 14'30" , 147 28'50"E)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Stirling 1748m (-37 07'50"S, 146 29'50"E)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McKay 1821 m (-36 52'29.26 S, 147 14'32.38" E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Spion Kopje 1889 m (-36 49' 46.58" S, 147 19'28.78" E)</t>
        </r>
        <r>
          <rPr>
            <sz val="10"/>
            <color indexed="8"/>
            <rFont val="Arial"/>
          </rPr>
          <t xml:space="preserve">
</t>
        </r>
        <r>
          <rPr>
            <sz val="18"/>
            <color indexed="8"/>
            <rFont val="Arial"/>
          </rPr>
          <t>Mt Speculation (1668 m) 37 07'30" S, 146 38'40"E</t>
        </r>
        <r>
          <rPr>
            <sz val="10"/>
            <color indexed="8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<sst xmlns="http://schemas.openxmlformats.org/spreadsheetml/2006/main" count="595" uniqueCount="87">
  <si>
    <t>Germination trials - seed weights.  Seeds are in multiples of 20 (usually)for each numbered packet/dish</t>
  </si>
  <si>
    <t>WARM FRIDGE</t>
  </si>
  <si>
    <t>20 /10 C Daylength?</t>
  </si>
  <si>
    <t>Date</t>
  </si>
  <si>
    <t>1.11.04</t>
  </si>
  <si>
    <t>3.11.04</t>
  </si>
  <si>
    <t>16/11/04</t>
  </si>
  <si>
    <t>22/11/04</t>
  </si>
  <si>
    <t>28/11/04</t>
  </si>
  <si>
    <t>species/site</t>
  </si>
  <si>
    <t>dish no.</t>
  </si>
  <si>
    <t>seeds /dish</t>
  </si>
  <si>
    <t xml:space="preserve">germ / </t>
  </si>
  <si>
    <t>germ/</t>
  </si>
  <si>
    <t>B. ridigula</t>
  </si>
  <si>
    <t>KB2</t>
  </si>
  <si>
    <t>Bogong</t>
  </si>
  <si>
    <t>Bluff</t>
  </si>
  <si>
    <t xml:space="preserve">B. ridigula </t>
  </si>
  <si>
    <t>Magdala</t>
  </si>
  <si>
    <t>Hotham</t>
  </si>
  <si>
    <t>Buller</t>
  </si>
  <si>
    <t>HWP</t>
  </si>
  <si>
    <t>McKay</t>
  </si>
  <si>
    <t>Stirling</t>
  </si>
  <si>
    <t>Bracteantha</t>
  </si>
  <si>
    <t>Speculation</t>
  </si>
  <si>
    <t>B. spathulata</t>
  </si>
  <si>
    <t>Howitt</t>
  </si>
  <si>
    <t>Spion Kopje</t>
  </si>
  <si>
    <t>Luzula</t>
  </si>
  <si>
    <t>Luzula Buller</t>
  </si>
  <si>
    <t>Luzula Hotham</t>
  </si>
  <si>
    <t xml:space="preserve">Trisetum </t>
  </si>
  <si>
    <t>Trisetum</t>
  </si>
  <si>
    <t>stirling</t>
  </si>
  <si>
    <t>Microseris</t>
  </si>
  <si>
    <t>Austrodanthonia</t>
  </si>
  <si>
    <t>Olearia</t>
  </si>
  <si>
    <t>Leucochrysum</t>
  </si>
  <si>
    <t>days</t>
  </si>
  <si>
    <t>%</t>
  </si>
  <si>
    <t>germ</t>
  </si>
  <si>
    <t>ave</t>
  </si>
  <si>
    <t>se</t>
  </si>
  <si>
    <t>3.11.03</t>
  </si>
  <si>
    <t>5.11.04</t>
  </si>
  <si>
    <t>8.11.04</t>
  </si>
  <si>
    <t>12.11.04</t>
  </si>
  <si>
    <t>16.11.04</t>
  </si>
  <si>
    <t>22.11.04</t>
  </si>
  <si>
    <t>28.11.04</t>
  </si>
  <si>
    <t>bogong</t>
  </si>
  <si>
    <t>bluff</t>
  </si>
  <si>
    <t>hotham</t>
  </si>
  <si>
    <t>buller</t>
  </si>
  <si>
    <t>Howitt WP</t>
  </si>
  <si>
    <t xml:space="preserve">King Billy 1696 </t>
  </si>
  <si>
    <t>Mt Bogong 1970</t>
  </si>
  <si>
    <t>The Bluff 1725</t>
  </si>
  <si>
    <t>Mt Magdala 1725</t>
  </si>
  <si>
    <t>Mt Hotham 1860</t>
  </si>
  <si>
    <t>Mt Buller 1762</t>
  </si>
  <si>
    <t>Mt Howitt 1738</t>
  </si>
  <si>
    <t>Mt McKay 1840</t>
  </si>
  <si>
    <t>Mt Stirling 1748</t>
  </si>
  <si>
    <t>no data for warm fridge microseris….</t>
  </si>
  <si>
    <t>D0</t>
  </si>
  <si>
    <t>D3</t>
  </si>
  <si>
    <t>D5</t>
  </si>
  <si>
    <t>D7</t>
  </si>
  <si>
    <t>D10</t>
  </si>
  <si>
    <t>D14</t>
  </si>
  <si>
    <t>D18</t>
  </si>
  <si>
    <t>D24</t>
  </si>
  <si>
    <t>D30</t>
  </si>
  <si>
    <t>seeds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</si>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</sst>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sz val="10"/>
      <color indexed="57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sz val="8"/>
      <name val="Arial"/>
    </font>
    <font>
      <b/>
      <sz val="10"/>
      <color indexed="12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8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2" fillId="0" borderId="0" xfId="0" applyNumberFormat="1" applyFont="1"/>
    <xf numFmtId="16" fontId="3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37391347758771E-2"/>
          <c:y val="9.2310666513056569E-2"/>
          <c:w val="0.69804923107644667"/>
          <c:h val="0.67309860999103754"/>
        </c:manualLayout>
      </c:layout>
      <c:scatterChart>
        <c:scatterStyle val="lineMarker"/>
        <c:varyColors val="0"/>
        <c:ser>
          <c:idx val="1"/>
          <c:order val="0"/>
          <c:tx>
            <c:v>1986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percent!$E$26:$L$26</c:f>
              <c:numCache>
                <c:formatCode>General</c:formatCode>
                <c:ptCount val="8"/>
                <c:pt idx="0">
                  <c:v>0</c:v>
                </c:pt>
                <c:pt idx="1">
                  <c:v>2.0510835913312691</c:v>
                </c:pt>
                <c:pt idx="2">
                  <c:v>52.736068111455104</c:v>
                </c:pt>
                <c:pt idx="3">
                  <c:v>84.251160990712066</c:v>
                </c:pt>
                <c:pt idx="4">
                  <c:v>94.603328173374607</c:v>
                </c:pt>
                <c:pt idx="5">
                  <c:v>94.603328173374607</c:v>
                </c:pt>
                <c:pt idx="6">
                  <c:v>94.603328173374607</c:v>
                </c:pt>
                <c:pt idx="7">
                  <c:v>94.603328173374607</c:v>
                </c:pt>
              </c:numCache>
            </c:numRef>
          </c:yVal>
          <c:smooth val="0"/>
        </c:ser>
        <c:ser>
          <c:idx val="4"/>
          <c:order val="1"/>
          <c:tx>
            <c:v>1896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percent!$E$59:$L$59</c:f>
              <c:numCache>
                <c:formatCode>General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40.625</c:v>
                </c:pt>
                <c:pt idx="3">
                  <c:v>69.375</c:v>
                </c:pt>
                <c:pt idx="4">
                  <c:v>76.875</c:v>
                </c:pt>
                <c:pt idx="5">
                  <c:v>77.5</c:v>
                </c:pt>
                <c:pt idx="6">
                  <c:v>78.125</c:v>
                </c:pt>
                <c:pt idx="7">
                  <c:v>78.75</c:v>
                </c:pt>
              </c:numCache>
            </c:numRef>
          </c:yVal>
          <c:smooth val="0"/>
        </c:ser>
        <c:ser>
          <c:idx val="7"/>
          <c:order val="2"/>
          <c:tx>
            <c:v>1840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percent!$E$92:$L$92</c:f>
              <c:numCache>
                <c:formatCode>General</c:formatCode>
                <c:ptCount val="8"/>
                <c:pt idx="0">
                  <c:v>0</c:v>
                </c:pt>
                <c:pt idx="1">
                  <c:v>8.125</c:v>
                </c:pt>
                <c:pt idx="2">
                  <c:v>36.875</c:v>
                </c:pt>
                <c:pt idx="3">
                  <c:v>43.75</c:v>
                </c:pt>
                <c:pt idx="4">
                  <c:v>45.625</c:v>
                </c:pt>
                <c:pt idx="5">
                  <c:v>47.5</c:v>
                </c:pt>
                <c:pt idx="6">
                  <c:v>49.375</c:v>
                </c:pt>
                <c:pt idx="7">
                  <c:v>49.375</c:v>
                </c:pt>
              </c:numCache>
            </c:numRef>
          </c:yVal>
          <c:smooth val="0"/>
        </c:ser>
        <c:ser>
          <c:idx val="5"/>
          <c:order val="3"/>
          <c:tx>
            <c:v>1762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percent!$E$70:$L$70</c:f>
              <c:numCache>
                <c:formatCode>General</c:formatCode>
                <c:ptCount val="8"/>
                <c:pt idx="0">
                  <c:v>0</c:v>
                </c:pt>
                <c:pt idx="1">
                  <c:v>34.375</c:v>
                </c:pt>
                <c:pt idx="2">
                  <c:v>65</c:v>
                </c:pt>
                <c:pt idx="3">
                  <c:v>78.75</c:v>
                </c:pt>
                <c:pt idx="4">
                  <c:v>80</c:v>
                </c:pt>
                <c:pt idx="5">
                  <c:v>81.875</c:v>
                </c:pt>
                <c:pt idx="6">
                  <c:v>82.5</c:v>
                </c:pt>
                <c:pt idx="7">
                  <c:v>83.75</c:v>
                </c:pt>
              </c:numCache>
            </c:numRef>
          </c:yVal>
          <c:smooth val="0"/>
        </c:ser>
        <c:ser>
          <c:idx val="8"/>
          <c:order val="4"/>
          <c:tx>
            <c:v>1748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percent!$E$103:$L$103</c:f>
              <c:numCache>
                <c:formatCode>General</c:formatCode>
                <c:ptCount val="8"/>
                <c:pt idx="0">
                  <c:v>0</c:v>
                </c:pt>
                <c:pt idx="1">
                  <c:v>13.125</c:v>
                </c:pt>
                <c:pt idx="2">
                  <c:v>50</c:v>
                </c:pt>
                <c:pt idx="3">
                  <c:v>67.5</c:v>
                </c:pt>
                <c:pt idx="4">
                  <c:v>73.125</c:v>
                </c:pt>
                <c:pt idx="5">
                  <c:v>74.375</c:v>
                </c:pt>
                <c:pt idx="6">
                  <c:v>74.375</c:v>
                </c:pt>
                <c:pt idx="7">
                  <c:v>75</c:v>
                </c:pt>
              </c:numCache>
            </c:numRef>
          </c:yVal>
          <c:smooth val="0"/>
        </c:ser>
        <c:ser>
          <c:idx val="6"/>
          <c:order val="5"/>
          <c:tx>
            <c:v>1738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percent!$E$81:$L$81</c:f>
              <c:numCache>
                <c:formatCode>General</c:formatCode>
                <c:ptCount val="8"/>
                <c:pt idx="0">
                  <c:v>0</c:v>
                </c:pt>
                <c:pt idx="1">
                  <c:v>11.875</c:v>
                </c:pt>
                <c:pt idx="2">
                  <c:v>53.75</c:v>
                </c:pt>
                <c:pt idx="3">
                  <c:v>71.25</c:v>
                </c:pt>
                <c:pt idx="4">
                  <c:v>74.375</c:v>
                </c:pt>
                <c:pt idx="5">
                  <c:v>74.375</c:v>
                </c:pt>
                <c:pt idx="6">
                  <c:v>75.625</c:v>
                </c:pt>
                <c:pt idx="7">
                  <c:v>75.625</c:v>
                </c:pt>
              </c:numCache>
            </c:numRef>
          </c:yVal>
          <c:smooth val="0"/>
        </c:ser>
        <c:ser>
          <c:idx val="2"/>
          <c:order val="6"/>
          <c:tx>
            <c:v>1725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percent!$E$37:$L$37</c:f>
              <c:numCache>
                <c:formatCode>General</c:formatCode>
                <c:ptCount val="8"/>
                <c:pt idx="0">
                  <c:v>0</c:v>
                </c:pt>
                <c:pt idx="1">
                  <c:v>25.625</c:v>
                </c:pt>
                <c:pt idx="2">
                  <c:v>56.875</c:v>
                </c:pt>
                <c:pt idx="3">
                  <c:v>71.875</c:v>
                </c:pt>
                <c:pt idx="4">
                  <c:v>76.25</c:v>
                </c:pt>
                <c:pt idx="5">
                  <c:v>76.875</c:v>
                </c:pt>
                <c:pt idx="6">
                  <c:v>69.375</c:v>
                </c:pt>
                <c:pt idx="7">
                  <c:v>75.625</c:v>
                </c:pt>
              </c:numCache>
            </c:numRef>
          </c:yVal>
          <c:smooth val="0"/>
        </c:ser>
        <c:ser>
          <c:idx val="3"/>
          <c:order val="7"/>
          <c:tx>
            <c:v>1725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percent!$E$48:$L$48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68.125</c:v>
                </c:pt>
                <c:pt idx="3">
                  <c:v>75</c:v>
                </c:pt>
                <c:pt idx="4">
                  <c:v>76.25</c:v>
                </c:pt>
                <c:pt idx="5">
                  <c:v>76.875</c:v>
                </c:pt>
                <c:pt idx="6">
                  <c:v>76.875</c:v>
                </c:pt>
                <c:pt idx="7">
                  <c:v>77.5</c:v>
                </c:pt>
              </c:numCache>
            </c:numRef>
          </c:yVal>
          <c:smooth val="0"/>
        </c:ser>
        <c:ser>
          <c:idx val="0"/>
          <c:order val="8"/>
          <c:tx>
            <c:v>1696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percent!$E$4:$L$4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</c:numCache>
            </c:numRef>
          </c:xVal>
          <c:yVal>
            <c:numRef>
              <c:f>percent!$E$15:$L$15</c:f>
              <c:numCache>
                <c:formatCode>General</c:formatCode>
                <c:ptCount val="8"/>
                <c:pt idx="0">
                  <c:v>0</c:v>
                </c:pt>
                <c:pt idx="1">
                  <c:v>23.125</c:v>
                </c:pt>
                <c:pt idx="2">
                  <c:v>46.875</c:v>
                </c:pt>
                <c:pt idx="3">
                  <c:v>53.75</c:v>
                </c:pt>
                <c:pt idx="4">
                  <c:v>55.625</c:v>
                </c:pt>
                <c:pt idx="5">
                  <c:v>55.625</c:v>
                </c:pt>
                <c:pt idx="6">
                  <c:v>55.625</c:v>
                </c:pt>
                <c:pt idx="7">
                  <c:v>55.625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2776"/>
        <c:axId val="128730816"/>
      </c:scatterChart>
      <c:valAx>
        <c:axId val="12873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days</a:t>
                </a:r>
              </a:p>
            </c:rich>
          </c:tx>
          <c:layout>
            <c:manualLayout>
              <c:xMode val="edge"/>
              <c:yMode val="edge"/>
              <c:x val="0.42186450429104921"/>
              <c:y val="0.880797591477535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30816"/>
        <c:crosses val="autoZero"/>
        <c:crossBetween val="midCat"/>
      </c:valAx>
      <c:valAx>
        <c:axId val="12873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 germination</a:t>
                </a:r>
              </a:p>
            </c:rich>
          </c:tx>
          <c:layout>
            <c:manualLayout>
              <c:xMode val="edge"/>
              <c:yMode val="edge"/>
              <c:x val="1.5175029191389987E-2"/>
              <c:y val="0.19616025937934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32776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23066134242938"/>
          <c:y val="0.16470619113787247"/>
          <c:w val="0.98443715936286158"/>
          <c:h val="0.9294133086305387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526926525549"/>
          <c:y val="0.12037418845922811"/>
          <c:w val="0.79508731058618021"/>
          <c:h val="0.6018709422961405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Sheet3!$B$5:$J$5</c:f>
                <c:numCache>
                  <c:formatCode>General</c:formatCode>
                  <c:ptCount val="9"/>
                  <c:pt idx="0">
                    <c:v>3.8309710630223095</c:v>
                  </c:pt>
                  <c:pt idx="1">
                    <c:v>1.931079512755179</c:v>
                  </c:pt>
                  <c:pt idx="2">
                    <c:v>4.4758778069622434</c:v>
                  </c:pt>
                  <c:pt idx="3">
                    <c:v>4.1187723552395701</c:v>
                  </c:pt>
                  <c:pt idx="4">
                    <c:v>4.091585441924857</c:v>
                  </c:pt>
                  <c:pt idx="5">
                    <c:v>2.6305214040457563</c:v>
                  </c:pt>
                  <c:pt idx="6">
                    <c:v>3.3324031440216997</c:v>
                  </c:pt>
                  <c:pt idx="7">
                    <c:v>4.6711022712601169</c:v>
                  </c:pt>
                  <c:pt idx="8">
                    <c:v>3.7796447300922718</c:v>
                  </c:pt>
                </c:numCache>
              </c:numRef>
            </c:plus>
            <c:minus>
              <c:numRef>
                <c:f>Sheet3!$B$5:$J$5</c:f>
                <c:numCache>
                  <c:formatCode>General</c:formatCode>
                  <c:ptCount val="9"/>
                  <c:pt idx="0">
                    <c:v>3.8309710630223095</c:v>
                  </c:pt>
                  <c:pt idx="1">
                    <c:v>1.931079512755179</c:v>
                  </c:pt>
                  <c:pt idx="2">
                    <c:v>4.4758778069622434</c:v>
                  </c:pt>
                  <c:pt idx="3">
                    <c:v>4.1187723552395701</c:v>
                  </c:pt>
                  <c:pt idx="4">
                    <c:v>4.091585441924857</c:v>
                  </c:pt>
                  <c:pt idx="5">
                    <c:v>2.6305214040457563</c:v>
                  </c:pt>
                  <c:pt idx="6">
                    <c:v>3.3324031440216997</c:v>
                  </c:pt>
                  <c:pt idx="7">
                    <c:v>4.6711022712601169</c:v>
                  </c:pt>
                  <c:pt idx="8">
                    <c:v>3.7796447300922718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Sheet3!$B$1:$J$1</c:f>
              <c:numCache>
                <c:formatCode>General</c:formatCode>
                <c:ptCount val="9"/>
                <c:pt idx="0">
                  <c:v>1696</c:v>
                </c:pt>
                <c:pt idx="1">
                  <c:v>1986</c:v>
                </c:pt>
                <c:pt idx="2">
                  <c:v>1726</c:v>
                </c:pt>
                <c:pt idx="3">
                  <c:v>1725</c:v>
                </c:pt>
                <c:pt idx="4">
                  <c:v>1860</c:v>
                </c:pt>
                <c:pt idx="5">
                  <c:v>1762</c:v>
                </c:pt>
                <c:pt idx="6">
                  <c:v>1738</c:v>
                </c:pt>
                <c:pt idx="7">
                  <c:v>1840</c:v>
                </c:pt>
                <c:pt idx="8">
                  <c:v>1747</c:v>
                </c:pt>
              </c:numCache>
            </c:numRef>
          </c:xVal>
          <c:yVal>
            <c:numRef>
              <c:f>Sheet3!$B$3:$J$3</c:f>
              <c:numCache>
                <c:formatCode>General</c:formatCode>
                <c:ptCount val="9"/>
                <c:pt idx="0">
                  <c:v>55.625</c:v>
                </c:pt>
                <c:pt idx="1">
                  <c:v>94.603328173374607</c:v>
                </c:pt>
                <c:pt idx="2">
                  <c:v>75.625</c:v>
                </c:pt>
                <c:pt idx="3">
                  <c:v>77.5</c:v>
                </c:pt>
                <c:pt idx="4">
                  <c:v>78.75</c:v>
                </c:pt>
                <c:pt idx="5">
                  <c:v>83.75</c:v>
                </c:pt>
                <c:pt idx="6">
                  <c:v>75.625</c:v>
                </c:pt>
                <c:pt idx="7">
                  <c:v>49.375</c:v>
                </c:pt>
                <c:pt idx="8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0032"/>
        <c:axId val="128731208"/>
      </c:scatterChart>
      <c:valAx>
        <c:axId val="12873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Altitude m a.s.l. </a:t>
                </a:r>
              </a:p>
            </c:rich>
          </c:tx>
          <c:layout>
            <c:manualLayout>
              <c:xMode val="edge"/>
              <c:yMode val="edge"/>
              <c:x val="0.40248225300951301"/>
              <c:y val="0.85650890811793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31208"/>
        <c:crosses val="autoZero"/>
        <c:crossBetween val="midCat"/>
      </c:valAx>
      <c:valAx>
        <c:axId val="12873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Mean % germination</a:t>
                </a:r>
              </a:p>
            </c:rich>
          </c:tx>
          <c:layout>
            <c:manualLayout>
              <c:xMode val="edge"/>
              <c:yMode val="edge"/>
              <c:x val="2.7161256741641476E-2"/>
              <c:y val="0.16204223588659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730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133350</xdr:rowOff>
    </xdr:from>
    <xdr:to>
      <xdr:col>25</xdr:col>
      <xdr:colOff>9525</xdr:colOff>
      <xdr:row>21</xdr:row>
      <xdr:rowOff>133350</xdr:rowOff>
    </xdr:to>
    <xdr:graphicFrame macro="">
      <xdr:nvGraphicFramePr>
        <xdr:cNvPr id="10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10</xdr:row>
      <xdr:rowOff>47625</xdr:rowOff>
    </xdr:from>
    <xdr:to>
      <xdr:col>11</xdr:col>
      <xdr:colOff>304800</xdr:colOff>
      <xdr:row>26</xdr:row>
      <xdr:rowOff>152400</xdr:rowOff>
    </xdr:to>
    <xdr:graphicFrame macro="">
      <xdr:nvGraphicFramePr>
        <xdr:cNvPr id="20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4"/>
  <sheetViews>
    <sheetView zoomScale="110" zoomScaleNormal="110" workbookViewId="0">
      <selection sqref="A1:IV65536"/>
    </sheetView>
  </sheetViews>
  <sheetFormatPr defaultColWidth="8.85546875" defaultRowHeight="18" customHeight="1" x14ac:dyDescent="0.2"/>
  <cols>
    <col min="1" max="1" width="14.85546875" style="1" customWidth="1"/>
    <col min="2" max="3" width="9.42578125" customWidth="1"/>
    <col min="4" max="4" width="11.28515625" customWidth="1"/>
    <col min="5" max="5" width="7.42578125" style="2" bestFit="1" customWidth="1"/>
    <col min="6" max="6" width="7.42578125" style="2" customWidth="1"/>
    <col min="7" max="7" width="7.42578125" style="3" bestFit="1" customWidth="1"/>
    <col min="8" max="8" width="7.42578125" style="3" customWidth="1"/>
    <col min="9" max="9" width="10.140625" bestFit="1" customWidth="1"/>
    <col min="10" max="10" width="10.140625" customWidth="1"/>
    <col min="11" max="11" width="10.140625" style="4" bestFit="1" customWidth="1"/>
    <col min="12" max="12" width="10.140625" style="4" customWidth="1"/>
    <col min="13" max="13" width="10.140625" style="3" bestFit="1" customWidth="1"/>
    <col min="14" max="14" width="10.140625" style="3" customWidth="1"/>
    <col min="15" max="15" width="8.140625" style="2" bestFit="1" customWidth="1"/>
    <col min="16" max="16" width="8.140625" style="2" customWidth="1"/>
    <col min="17" max="17" width="7.42578125" bestFit="1" customWidth="1"/>
    <col min="18" max="18" width="7.42578125" customWidth="1"/>
    <col min="19" max="19" width="7.42578125" style="4" customWidth="1"/>
    <col min="20" max="27" width="7.42578125" customWidth="1"/>
  </cols>
  <sheetData>
    <row r="1" spans="1:20" ht="18" customHeight="1" x14ac:dyDescent="0.2">
      <c r="A1" s="1" t="s">
        <v>0</v>
      </c>
    </row>
    <row r="2" spans="1:20" ht="18" customHeight="1" x14ac:dyDescent="0.2">
      <c r="A2" s="1" t="s">
        <v>1</v>
      </c>
      <c r="B2" t="s">
        <v>2</v>
      </c>
    </row>
    <row r="3" spans="1:20" ht="18" customHeight="1" x14ac:dyDescent="0.2">
      <c r="E3" s="2" t="s">
        <v>3</v>
      </c>
      <c r="G3" s="3" t="s">
        <v>3</v>
      </c>
      <c r="I3" t="s">
        <v>3</v>
      </c>
      <c r="K3" s="4" t="s">
        <v>3</v>
      </c>
      <c r="M3" s="3" t="s">
        <v>3</v>
      </c>
      <c r="O3" s="2" t="s">
        <v>3</v>
      </c>
      <c r="Q3" t="s">
        <v>3</v>
      </c>
      <c r="S3" s="4" t="s">
        <v>3</v>
      </c>
    </row>
    <row r="4" spans="1:20" ht="18" customHeight="1" x14ac:dyDescent="0.2">
      <c r="D4" t="s">
        <v>40</v>
      </c>
      <c r="E4" s="2">
        <v>3</v>
      </c>
      <c r="F4" s="2">
        <v>3</v>
      </c>
      <c r="G4" s="3">
        <v>5</v>
      </c>
      <c r="H4" s="3">
        <v>5</v>
      </c>
      <c r="I4">
        <v>7</v>
      </c>
      <c r="J4">
        <v>7</v>
      </c>
      <c r="K4" s="4">
        <v>10</v>
      </c>
      <c r="L4" s="4">
        <v>10</v>
      </c>
      <c r="M4" s="3">
        <v>14</v>
      </c>
      <c r="N4" s="3">
        <v>14</v>
      </c>
      <c r="O4" s="2">
        <v>18</v>
      </c>
      <c r="P4" s="2">
        <v>18</v>
      </c>
      <c r="Q4">
        <v>24</v>
      </c>
      <c r="R4">
        <v>24</v>
      </c>
      <c r="S4" s="4">
        <v>30</v>
      </c>
      <c r="T4">
        <v>30</v>
      </c>
    </row>
    <row r="5" spans="1:20" ht="18" customHeight="1" x14ac:dyDescent="0.2">
      <c r="E5" s="5" t="s">
        <v>4</v>
      </c>
      <c r="F5" s="5" t="s">
        <v>4</v>
      </c>
      <c r="G5" s="6" t="s">
        <v>45</v>
      </c>
      <c r="H5" s="6" t="s">
        <v>5</v>
      </c>
      <c r="I5" s="7">
        <v>38296</v>
      </c>
      <c r="J5" s="7" t="s">
        <v>46</v>
      </c>
      <c r="K5" s="8">
        <v>38299</v>
      </c>
      <c r="L5" s="8" t="s">
        <v>47</v>
      </c>
      <c r="M5" s="9">
        <v>38303</v>
      </c>
      <c r="N5" s="9" t="s">
        <v>48</v>
      </c>
      <c r="O5" s="2" t="s">
        <v>6</v>
      </c>
      <c r="P5" s="2" t="s">
        <v>49</v>
      </c>
      <c r="Q5" t="s">
        <v>7</v>
      </c>
      <c r="R5" t="s">
        <v>50</v>
      </c>
      <c r="S5" s="4" t="s">
        <v>8</v>
      </c>
      <c r="T5" t="s">
        <v>51</v>
      </c>
    </row>
    <row r="6" spans="1:20" ht="18" customHeight="1" x14ac:dyDescent="0.2">
      <c r="A6" s="1" t="s">
        <v>9</v>
      </c>
      <c r="B6" s="1" t="s">
        <v>10</v>
      </c>
      <c r="C6" s="1" t="s">
        <v>11</v>
      </c>
      <c r="D6" s="1"/>
      <c r="E6" s="10" t="s">
        <v>12</v>
      </c>
      <c r="F6" s="10" t="s">
        <v>41</v>
      </c>
      <c r="G6" s="11" t="s">
        <v>13</v>
      </c>
      <c r="H6" s="11" t="s">
        <v>41</v>
      </c>
      <c r="I6" s="1" t="s">
        <v>13</v>
      </c>
      <c r="J6" s="1" t="s">
        <v>41</v>
      </c>
      <c r="K6" s="12" t="s">
        <v>13</v>
      </c>
      <c r="L6" s="12" t="s">
        <v>41</v>
      </c>
      <c r="M6" s="11" t="s">
        <v>13</v>
      </c>
      <c r="N6" s="11" t="s">
        <v>41</v>
      </c>
      <c r="O6" s="10" t="s">
        <v>13</v>
      </c>
      <c r="P6" s="10" t="s">
        <v>41</v>
      </c>
      <c r="Q6" s="1" t="s">
        <v>13</v>
      </c>
      <c r="R6" s="1" t="s">
        <v>41</v>
      </c>
      <c r="S6" s="4" t="s">
        <v>42</v>
      </c>
      <c r="T6" t="s">
        <v>41</v>
      </c>
    </row>
    <row r="7" spans="1:20" ht="18" customHeight="1" x14ac:dyDescent="0.2">
      <c r="A7" s="1" t="s">
        <v>14</v>
      </c>
      <c r="B7">
        <v>9</v>
      </c>
      <c r="C7">
        <v>20</v>
      </c>
      <c r="D7">
        <v>4.7000000000000002E-3</v>
      </c>
      <c r="E7" s="2">
        <v>0</v>
      </c>
      <c r="F7" s="2">
        <f>E7/C7*100</f>
        <v>0</v>
      </c>
      <c r="G7" s="3">
        <v>4</v>
      </c>
      <c r="H7" s="3">
        <f>G7/C7*100</f>
        <v>20</v>
      </c>
      <c r="I7">
        <v>10</v>
      </c>
      <c r="J7">
        <f>I7/C7*100</f>
        <v>50</v>
      </c>
      <c r="K7" s="4">
        <v>10</v>
      </c>
      <c r="L7" s="4">
        <f>K7/C7*100</f>
        <v>50</v>
      </c>
      <c r="M7" s="3">
        <v>11</v>
      </c>
      <c r="N7" s="3">
        <f>M7/C7*100</f>
        <v>55.000000000000007</v>
      </c>
      <c r="O7" s="2">
        <v>11</v>
      </c>
      <c r="P7" s="2">
        <f>O7/C7*100</f>
        <v>55.000000000000007</v>
      </c>
      <c r="Q7">
        <v>11</v>
      </c>
      <c r="R7">
        <f>Q7/C7*100</f>
        <v>55.000000000000007</v>
      </c>
      <c r="S7" s="4">
        <v>11</v>
      </c>
      <c r="T7">
        <f>S7/C7*100</f>
        <v>55.000000000000007</v>
      </c>
    </row>
    <row r="8" spans="1:20" ht="18" customHeight="1" x14ac:dyDescent="0.2">
      <c r="A8" s="1" t="s">
        <v>15</v>
      </c>
      <c r="B8">
        <v>10</v>
      </c>
      <c r="C8">
        <v>20</v>
      </c>
      <c r="D8">
        <v>5.1999999999999998E-3</v>
      </c>
      <c r="E8" s="2">
        <v>0</v>
      </c>
      <c r="F8" s="2">
        <f t="shared" ref="F8:F79" si="0">E8/C8*100</f>
        <v>0</v>
      </c>
      <c r="G8" s="3">
        <v>7</v>
      </c>
      <c r="H8" s="3">
        <f t="shared" ref="H8:H79" si="1">G8/C8*100</f>
        <v>35</v>
      </c>
      <c r="I8">
        <v>13</v>
      </c>
      <c r="J8">
        <f t="shared" ref="J8:J79" si="2">I8/C8*100</f>
        <v>65</v>
      </c>
      <c r="K8" s="4">
        <v>14</v>
      </c>
      <c r="L8" s="4">
        <f t="shared" ref="L8:L79" si="3">K8/C8*100</f>
        <v>70</v>
      </c>
      <c r="M8" s="3">
        <v>14</v>
      </c>
      <c r="N8" s="3">
        <f t="shared" ref="N8:N79" si="4">M8/C8*100</f>
        <v>70</v>
      </c>
      <c r="O8" s="2">
        <v>14</v>
      </c>
      <c r="P8" s="2">
        <f t="shared" ref="P8:P79" si="5">O8/C8*100</f>
        <v>70</v>
      </c>
      <c r="Q8">
        <v>14</v>
      </c>
      <c r="R8">
        <f t="shared" ref="R8:R79" si="6">Q8/C8*100</f>
        <v>70</v>
      </c>
      <c r="S8" s="4">
        <v>14</v>
      </c>
      <c r="T8">
        <f t="shared" ref="T8:T79" si="7">S8/C8*100</f>
        <v>70</v>
      </c>
    </row>
    <row r="9" spans="1:20" ht="18" customHeight="1" x14ac:dyDescent="0.2">
      <c r="B9">
        <v>11</v>
      </c>
      <c r="C9">
        <v>20</v>
      </c>
      <c r="D9">
        <v>5.7000000000000002E-3</v>
      </c>
      <c r="E9" s="2">
        <v>0</v>
      </c>
      <c r="F9" s="2">
        <f t="shared" si="0"/>
        <v>0</v>
      </c>
      <c r="G9" s="3">
        <v>6</v>
      </c>
      <c r="H9" s="3">
        <f t="shared" si="1"/>
        <v>30</v>
      </c>
      <c r="I9">
        <v>13</v>
      </c>
      <c r="J9">
        <f t="shared" si="2"/>
        <v>65</v>
      </c>
      <c r="K9" s="4">
        <v>15</v>
      </c>
      <c r="L9" s="4">
        <f t="shared" si="3"/>
        <v>75</v>
      </c>
      <c r="M9" s="3">
        <v>15</v>
      </c>
      <c r="N9" s="3">
        <f t="shared" si="4"/>
        <v>75</v>
      </c>
      <c r="O9" s="2">
        <v>15</v>
      </c>
      <c r="P9" s="2">
        <f t="shared" si="5"/>
        <v>75</v>
      </c>
      <c r="Q9">
        <v>15</v>
      </c>
      <c r="R9">
        <f t="shared" si="6"/>
        <v>75</v>
      </c>
      <c r="S9" s="4">
        <v>15</v>
      </c>
      <c r="T9">
        <f t="shared" si="7"/>
        <v>75</v>
      </c>
    </row>
    <row r="10" spans="1:20" ht="18" customHeight="1" x14ac:dyDescent="0.2">
      <c r="B10">
        <v>12</v>
      </c>
      <c r="C10">
        <v>20</v>
      </c>
      <c r="D10">
        <v>5.4999999999999997E-3</v>
      </c>
      <c r="E10" s="2">
        <v>0</v>
      </c>
      <c r="F10" s="2">
        <f t="shared" si="0"/>
        <v>0</v>
      </c>
      <c r="G10" s="3">
        <v>1</v>
      </c>
      <c r="H10" s="3">
        <f t="shared" si="1"/>
        <v>5</v>
      </c>
      <c r="I10">
        <v>6</v>
      </c>
      <c r="J10">
        <f t="shared" si="2"/>
        <v>30</v>
      </c>
      <c r="K10" s="4">
        <v>9</v>
      </c>
      <c r="L10" s="4">
        <f t="shared" si="3"/>
        <v>45</v>
      </c>
      <c r="M10" s="3">
        <v>10</v>
      </c>
      <c r="N10" s="3">
        <f t="shared" si="4"/>
        <v>50</v>
      </c>
      <c r="O10" s="2">
        <v>10</v>
      </c>
      <c r="P10" s="2">
        <f t="shared" si="5"/>
        <v>50</v>
      </c>
      <c r="Q10">
        <v>10</v>
      </c>
      <c r="R10">
        <f t="shared" si="6"/>
        <v>50</v>
      </c>
      <c r="S10" s="4">
        <v>10</v>
      </c>
      <c r="T10">
        <f t="shared" si="7"/>
        <v>50</v>
      </c>
    </row>
    <row r="11" spans="1:20" ht="18" customHeight="1" x14ac:dyDescent="0.2">
      <c r="B11">
        <v>13</v>
      </c>
      <c r="C11">
        <v>20</v>
      </c>
      <c r="D11">
        <v>4.0000000000000001E-3</v>
      </c>
      <c r="E11" s="2">
        <v>0</v>
      </c>
      <c r="F11" s="2">
        <f t="shared" si="0"/>
        <v>0</v>
      </c>
      <c r="G11" s="3">
        <v>7</v>
      </c>
      <c r="H11" s="3">
        <f t="shared" si="1"/>
        <v>35</v>
      </c>
      <c r="I11">
        <v>10</v>
      </c>
      <c r="J11">
        <f t="shared" si="2"/>
        <v>50</v>
      </c>
      <c r="K11" s="4">
        <v>10</v>
      </c>
      <c r="L11" s="4">
        <f t="shared" si="3"/>
        <v>50</v>
      </c>
      <c r="M11" s="3">
        <v>10</v>
      </c>
      <c r="N11" s="3">
        <f t="shared" si="4"/>
        <v>50</v>
      </c>
      <c r="O11" s="2">
        <v>10</v>
      </c>
      <c r="P11" s="2">
        <f t="shared" si="5"/>
        <v>50</v>
      </c>
      <c r="Q11">
        <v>10</v>
      </c>
      <c r="R11">
        <f t="shared" si="6"/>
        <v>50</v>
      </c>
      <c r="S11" s="4">
        <v>10</v>
      </c>
      <c r="T11">
        <f t="shared" si="7"/>
        <v>50</v>
      </c>
    </row>
    <row r="12" spans="1:20" ht="18" customHeight="1" x14ac:dyDescent="0.2">
      <c r="B12">
        <v>14</v>
      </c>
      <c r="C12">
        <v>20</v>
      </c>
      <c r="D12">
        <v>5.3E-3</v>
      </c>
      <c r="E12" s="2">
        <v>0</v>
      </c>
      <c r="F12" s="2">
        <f t="shared" si="0"/>
        <v>0</v>
      </c>
      <c r="G12" s="3">
        <v>4</v>
      </c>
      <c r="H12" s="3">
        <f t="shared" si="1"/>
        <v>20</v>
      </c>
      <c r="I12">
        <v>9</v>
      </c>
      <c r="J12">
        <f t="shared" si="2"/>
        <v>45</v>
      </c>
      <c r="K12" s="4">
        <v>10</v>
      </c>
      <c r="L12" s="4">
        <f t="shared" si="3"/>
        <v>50</v>
      </c>
      <c r="M12" s="3">
        <v>10</v>
      </c>
      <c r="N12" s="3">
        <f t="shared" si="4"/>
        <v>50</v>
      </c>
      <c r="O12" s="2">
        <v>10</v>
      </c>
      <c r="P12" s="2">
        <f t="shared" si="5"/>
        <v>50</v>
      </c>
      <c r="Q12">
        <v>10</v>
      </c>
      <c r="R12">
        <f t="shared" si="6"/>
        <v>50</v>
      </c>
      <c r="S12" s="4">
        <v>10</v>
      </c>
      <c r="T12">
        <f t="shared" si="7"/>
        <v>50</v>
      </c>
    </row>
    <row r="13" spans="1:20" ht="18" customHeight="1" x14ac:dyDescent="0.2">
      <c r="B13">
        <v>15</v>
      </c>
      <c r="C13">
        <v>20</v>
      </c>
      <c r="D13">
        <v>6.0000000000000001E-3</v>
      </c>
      <c r="E13" s="2">
        <v>0</v>
      </c>
      <c r="F13" s="2">
        <f t="shared" si="0"/>
        <v>0</v>
      </c>
      <c r="G13" s="3">
        <v>3</v>
      </c>
      <c r="H13" s="3">
        <f t="shared" si="1"/>
        <v>15</v>
      </c>
      <c r="I13">
        <v>7</v>
      </c>
      <c r="J13">
        <f t="shared" si="2"/>
        <v>35</v>
      </c>
      <c r="K13" s="4">
        <v>10</v>
      </c>
      <c r="L13" s="4">
        <f t="shared" si="3"/>
        <v>50</v>
      </c>
      <c r="M13" s="3">
        <v>10</v>
      </c>
      <c r="N13" s="3">
        <f t="shared" si="4"/>
        <v>50</v>
      </c>
      <c r="O13" s="2">
        <v>10</v>
      </c>
      <c r="P13" s="2">
        <f t="shared" si="5"/>
        <v>50</v>
      </c>
      <c r="Q13">
        <v>10</v>
      </c>
      <c r="R13">
        <f t="shared" si="6"/>
        <v>50</v>
      </c>
      <c r="S13" s="4">
        <v>10</v>
      </c>
      <c r="T13">
        <f t="shared" si="7"/>
        <v>50</v>
      </c>
    </row>
    <row r="14" spans="1:20" ht="18" customHeight="1" x14ac:dyDescent="0.2">
      <c r="B14">
        <v>16</v>
      </c>
      <c r="C14">
        <v>20</v>
      </c>
      <c r="D14">
        <v>5.4999999999999997E-3</v>
      </c>
      <c r="E14" s="2">
        <v>0</v>
      </c>
      <c r="F14" s="2">
        <f t="shared" si="0"/>
        <v>0</v>
      </c>
      <c r="G14" s="3">
        <v>5</v>
      </c>
      <c r="H14" s="3">
        <f t="shared" si="1"/>
        <v>25</v>
      </c>
      <c r="I14">
        <v>7</v>
      </c>
      <c r="J14">
        <f t="shared" si="2"/>
        <v>35</v>
      </c>
      <c r="K14" s="4">
        <v>8</v>
      </c>
      <c r="L14" s="4">
        <f t="shared" si="3"/>
        <v>40</v>
      </c>
      <c r="M14" s="3">
        <v>9</v>
      </c>
      <c r="N14" s="3">
        <f t="shared" si="4"/>
        <v>45</v>
      </c>
      <c r="O14" s="2">
        <v>9</v>
      </c>
      <c r="P14" s="2">
        <f t="shared" si="5"/>
        <v>45</v>
      </c>
      <c r="Q14">
        <v>9</v>
      </c>
      <c r="R14">
        <f t="shared" si="6"/>
        <v>45</v>
      </c>
      <c r="S14" s="4">
        <v>9</v>
      </c>
      <c r="T14">
        <f t="shared" si="7"/>
        <v>45</v>
      </c>
    </row>
    <row r="15" spans="1:20" s="4" customFormat="1" ht="18" customHeight="1" x14ac:dyDescent="0.2">
      <c r="A15" s="12"/>
      <c r="D15" s="12" t="s">
        <v>43</v>
      </c>
      <c r="E15" s="12">
        <f>AVERAGE(E7:E14)</f>
        <v>0</v>
      </c>
      <c r="F15" s="12">
        <f t="shared" ref="F15:T15" si="8">AVERAGE(F7:F14)</f>
        <v>0</v>
      </c>
      <c r="G15" s="12">
        <f t="shared" si="8"/>
        <v>4.625</v>
      </c>
      <c r="H15" s="12">
        <f t="shared" si="8"/>
        <v>23.125</v>
      </c>
      <c r="I15" s="12">
        <f t="shared" si="8"/>
        <v>9.375</v>
      </c>
      <c r="J15" s="12">
        <f t="shared" si="8"/>
        <v>46.875</v>
      </c>
      <c r="K15" s="12">
        <f t="shared" si="8"/>
        <v>10.75</v>
      </c>
      <c r="L15" s="12">
        <f t="shared" si="8"/>
        <v>53.75</v>
      </c>
      <c r="M15" s="12">
        <f t="shared" si="8"/>
        <v>11.125</v>
      </c>
      <c r="N15" s="12">
        <f t="shared" si="8"/>
        <v>55.625</v>
      </c>
      <c r="O15" s="12">
        <f t="shared" si="8"/>
        <v>11.125</v>
      </c>
      <c r="P15" s="12">
        <f t="shared" si="8"/>
        <v>55.625</v>
      </c>
      <c r="Q15" s="12">
        <f t="shared" si="8"/>
        <v>11.125</v>
      </c>
      <c r="R15" s="12">
        <f t="shared" si="8"/>
        <v>55.625</v>
      </c>
      <c r="S15" s="12">
        <f t="shared" si="8"/>
        <v>11.125</v>
      </c>
      <c r="T15" s="12">
        <f t="shared" si="8"/>
        <v>55.625</v>
      </c>
    </row>
    <row r="16" spans="1:20" s="3" customFormat="1" ht="18" customHeight="1" x14ac:dyDescent="0.2">
      <c r="A16" s="11"/>
      <c r="D16" s="11" t="s">
        <v>44</v>
      </c>
      <c r="E16" s="11">
        <f>STDEV(E7:E14)/SQRT(8)</f>
        <v>0</v>
      </c>
      <c r="F16" s="11">
        <f t="shared" ref="F16:T16" si="9">STDEV(F7:F14)/SQRT(8)</f>
        <v>0</v>
      </c>
      <c r="G16" s="11">
        <f t="shared" si="9"/>
        <v>0.7303986191506272</v>
      </c>
      <c r="H16" s="11">
        <f t="shared" si="9"/>
        <v>3.6519930957531357</v>
      </c>
      <c r="I16" s="11">
        <f t="shared" si="9"/>
        <v>0.94372930440884362</v>
      </c>
      <c r="J16" s="11">
        <f t="shared" si="9"/>
        <v>4.7186465220442182</v>
      </c>
      <c r="K16" s="11">
        <f t="shared" si="9"/>
        <v>0.86085505665671069</v>
      </c>
      <c r="L16" s="11">
        <f t="shared" si="9"/>
        <v>4.3042752832835536</v>
      </c>
      <c r="M16" s="11">
        <f t="shared" si="9"/>
        <v>0.76619421260446197</v>
      </c>
      <c r="N16" s="11">
        <f t="shared" si="9"/>
        <v>3.8309710630223095</v>
      </c>
      <c r="O16" s="11">
        <f t="shared" si="9"/>
        <v>0.76619421260446197</v>
      </c>
      <c r="P16" s="11">
        <f t="shared" si="9"/>
        <v>3.8309710630223095</v>
      </c>
      <c r="Q16" s="11">
        <f t="shared" si="9"/>
        <v>0.76619421260446197</v>
      </c>
      <c r="R16" s="11">
        <f t="shared" si="9"/>
        <v>3.8309710630223095</v>
      </c>
      <c r="S16" s="11">
        <f t="shared" si="9"/>
        <v>0.76619421260446197</v>
      </c>
      <c r="T16" s="11">
        <f t="shared" si="9"/>
        <v>3.8309710630223095</v>
      </c>
    </row>
    <row r="17" spans="1:20" ht="18" customHeight="1" x14ac:dyDescent="0.2">
      <c r="A17" s="1" t="s">
        <v>14</v>
      </c>
      <c r="E17" s="10" t="s">
        <v>12</v>
      </c>
      <c r="F17" s="2" t="s">
        <v>41</v>
      </c>
      <c r="G17" s="11" t="s">
        <v>12</v>
      </c>
      <c r="H17" s="3" t="s">
        <v>41</v>
      </c>
      <c r="I17" s="1" t="s">
        <v>12</v>
      </c>
      <c r="J17" t="s">
        <v>41</v>
      </c>
      <c r="K17" s="12" t="s">
        <v>12</v>
      </c>
      <c r="L17" s="4" t="s">
        <v>41</v>
      </c>
      <c r="M17" s="11" t="s">
        <v>12</v>
      </c>
      <c r="N17" s="3" t="s">
        <v>41</v>
      </c>
      <c r="O17" s="10" t="s">
        <v>12</v>
      </c>
      <c r="P17" s="2" t="s">
        <v>41</v>
      </c>
      <c r="Q17" s="1" t="s">
        <v>12</v>
      </c>
      <c r="R17" t="s">
        <v>41</v>
      </c>
      <c r="S17" s="4" t="s">
        <v>42</v>
      </c>
      <c r="T17" t="s">
        <v>41</v>
      </c>
    </row>
    <row r="18" spans="1:20" ht="18" customHeight="1" x14ac:dyDescent="0.2">
      <c r="A18" s="1" t="s">
        <v>16</v>
      </c>
      <c r="B18">
        <v>7</v>
      </c>
      <c r="C18">
        <v>20</v>
      </c>
      <c r="D18">
        <v>4.5999999999999999E-3</v>
      </c>
      <c r="E18" s="2">
        <v>0</v>
      </c>
      <c r="F18" s="2">
        <f t="shared" si="0"/>
        <v>0</v>
      </c>
      <c r="G18" s="3">
        <v>0</v>
      </c>
      <c r="H18" s="3">
        <f t="shared" si="1"/>
        <v>0</v>
      </c>
      <c r="I18">
        <v>14</v>
      </c>
      <c r="J18">
        <f t="shared" si="2"/>
        <v>70</v>
      </c>
      <c r="K18" s="4">
        <v>16</v>
      </c>
      <c r="L18" s="4">
        <f t="shared" si="3"/>
        <v>80</v>
      </c>
      <c r="M18" s="3">
        <v>19</v>
      </c>
      <c r="N18" s="3">
        <f t="shared" si="4"/>
        <v>95</v>
      </c>
      <c r="O18" s="2">
        <v>19</v>
      </c>
      <c r="P18" s="2">
        <f t="shared" si="5"/>
        <v>95</v>
      </c>
      <c r="Q18">
        <v>19</v>
      </c>
      <c r="R18">
        <f t="shared" si="6"/>
        <v>95</v>
      </c>
      <c r="S18" s="4">
        <v>19</v>
      </c>
      <c r="T18">
        <f t="shared" si="7"/>
        <v>95</v>
      </c>
    </row>
    <row r="19" spans="1:20" ht="18" customHeight="1" x14ac:dyDescent="0.2">
      <c r="B19">
        <v>8</v>
      </c>
      <c r="C19">
        <v>19</v>
      </c>
      <c r="D19">
        <v>4.4999999999999997E-3</v>
      </c>
      <c r="E19" s="2">
        <v>0</v>
      </c>
      <c r="F19" s="2">
        <f t="shared" si="0"/>
        <v>0</v>
      </c>
      <c r="G19" s="3">
        <v>1</v>
      </c>
      <c r="H19" s="3">
        <f t="shared" si="1"/>
        <v>5.2631578947368416</v>
      </c>
      <c r="I19">
        <v>15</v>
      </c>
      <c r="J19">
        <f t="shared" si="2"/>
        <v>78.94736842105263</v>
      </c>
      <c r="K19" s="4">
        <v>18</v>
      </c>
      <c r="L19" s="4">
        <f t="shared" si="3"/>
        <v>94.73684210526315</v>
      </c>
      <c r="M19" s="3">
        <v>18</v>
      </c>
      <c r="N19" s="3">
        <f t="shared" si="4"/>
        <v>94.73684210526315</v>
      </c>
      <c r="O19" s="2">
        <v>18</v>
      </c>
      <c r="P19" s="2">
        <f t="shared" si="5"/>
        <v>94.73684210526315</v>
      </c>
      <c r="Q19">
        <v>18</v>
      </c>
      <c r="R19">
        <f t="shared" si="6"/>
        <v>94.73684210526315</v>
      </c>
      <c r="S19" s="4">
        <v>18</v>
      </c>
      <c r="T19">
        <f t="shared" si="7"/>
        <v>94.73684210526315</v>
      </c>
    </row>
    <row r="20" spans="1:20" ht="18" customHeight="1" x14ac:dyDescent="0.2">
      <c r="B20">
        <v>9</v>
      </c>
      <c r="C20">
        <v>20</v>
      </c>
      <c r="D20">
        <v>5.4999999999999997E-3</v>
      </c>
      <c r="E20" s="2">
        <v>0</v>
      </c>
      <c r="F20" s="2">
        <f t="shared" si="0"/>
        <v>0</v>
      </c>
      <c r="G20" s="3">
        <v>0</v>
      </c>
      <c r="H20" s="3">
        <f t="shared" si="1"/>
        <v>0</v>
      </c>
      <c r="I20">
        <v>6</v>
      </c>
      <c r="J20">
        <f t="shared" si="2"/>
        <v>30</v>
      </c>
      <c r="K20" s="4">
        <v>16</v>
      </c>
      <c r="L20" s="4">
        <f t="shared" si="3"/>
        <v>80</v>
      </c>
      <c r="M20" s="11">
        <v>20</v>
      </c>
      <c r="N20" s="3">
        <f t="shared" si="4"/>
        <v>100</v>
      </c>
      <c r="O20" s="2">
        <v>20</v>
      </c>
      <c r="P20" s="2">
        <f t="shared" si="5"/>
        <v>100</v>
      </c>
      <c r="Q20">
        <v>20</v>
      </c>
      <c r="R20">
        <f t="shared" si="6"/>
        <v>100</v>
      </c>
      <c r="S20" s="4">
        <v>20</v>
      </c>
      <c r="T20">
        <f t="shared" si="7"/>
        <v>100</v>
      </c>
    </row>
    <row r="21" spans="1:20" ht="18" customHeight="1" x14ac:dyDescent="0.2">
      <c r="B21">
        <v>10</v>
      </c>
      <c r="C21">
        <v>17</v>
      </c>
      <c r="D21">
        <v>5.1000000000000004E-3</v>
      </c>
      <c r="E21" s="2">
        <v>0</v>
      </c>
      <c r="F21" s="2">
        <f t="shared" si="0"/>
        <v>0</v>
      </c>
      <c r="G21" s="3">
        <v>1</v>
      </c>
      <c r="H21" s="3">
        <f t="shared" si="1"/>
        <v>5.8823529411764701</v>
      </c>
      <c r="I21">
        <v>9</v>
      </c>
      <c r="J21">
        <f t="shared" si="2"/>
        <v>52.941176470588239</v>
      </c>
      <c r="K21" s="4">
        <v>12</v>
      </c>
      <c r="L21" s="4">
        <f t="shared" si="3"/>
        <v>70.588235294117652</v>
      </c>
      <c r="M21" s="3">
        <v>14</v>
      </c>
      <c r="N21" s="3">
        <f t="shared" si="4"/>
        <v>82.35294117647058</v>
      </c>
      <c r="O21" s="2">
        <v>14</v>
      </c>
      <c r="P21" s="2">
        <f t="shared" si="5"/>
        <v>82.35294117647058</v>
      </c>
      <c r="Q21">
        <v>14</v>
      </c>
      <c r="R21">
        <f t="shared" si="6"/>
        <v>82.35294117647058</v>
      </c>
      <c r="S21" s="4">
        <v>14</v>
      </c>
      <c r="T21">
        <f t="shared" si="7"/>
        <v>82.35294117647058</v>
      </c>
    </row>
    <row r="22" spans="1:20" ht="18" customHeight="1" x14ac:dyDescent="0.2">
      <c r="B22">
        <v>11</v>
      </c>
      <c r="C22">
        <v>19</v>
      </c>
      <c r="D22">
        <v>4.4999999999999997E-3</v>
      </c>
      <c r="E22" s="2">
        <v>0</v>
      </c>
      <c r="F22" s="2">
        <f t="shared" si="0"/>
        <v>0</v>
      </c>
      <c r="G22" s="3">
        <v>1</v>
      </c>
      <c r="H22" s="3">
        <f t="shared" si="1"/>
        <v>5.2631578947368416</v>
      </c>
      <c r="I22">
        <v>13</v>
      </c>
      <c r="J22">
        <f t="shared" si="2"/>
        <v>68.421052631578945</v>
      </c>
      <c r="K22" s="4">
        <v>18</v>
      </c>
      <c r="L22" s="4">
        <f t="shared" si="3"/>
        <v>94.73684210526315</v>
      </c>
      <c r="M22" s="3">
        <v>18</v>
      </c>
      <c r="N22" s="3">
        <f t="shared" si="4"/>
        <v>94.73684210526315</v>
      </c>
      <c r="O22" s="2">
        <v>18</v>
      </c>
      <c r="P22" s="2">
        <f t="shared" si="5"/>
        <v>94.73684210526315</v>
      </c>
      <c r="Q22">
        <v>18</v>
      </c>
      <c r="R22">
        <f t="shared" si="6"/>
        <v>94.73684210526315</v>
      </c>
      <c r="S22" s="4">
        <v>18</v>
      </c>
      <c r="T22">
        <f t="shared" si="7"/>
        <v>94.73684210526315</v>
      </c>
    </row>
    <row r="23" spans="1:20" ht="18" customHeight="1" x14ac:dyDescent="0.2">
      <c r="B23">
        <v>12</v>
      </c>
      <c r="C23">
        <v>19</v>
      </c>
      <c r="D23">
        <v>4.1000000000000003E-3</v>
      </c>
      <c r="E23" s="2">
        <v>0</v>
      </c>
      <c r="F23" s="2">
        <f t="shared" si="0"/>
        <v>0</v>
      </c>
      <c r="G23" s="3">
        <v>0</v>
      </c>
      <c r="H23" s="3">
        <f t="shared" si="1"/>
        <v>0</v>
      </c>
      <c r="I23">
        <v>6</v>
      </c>
      <c r="J23">
        <f t="shared" si="2"/>
        <v>31.578947368421051</v>
      </c>
      <c r="K23" s="4">
        <v>15</v>
      </c>
      <c r="L23" s="4">
        <f t="shared" si="3"/>
        <v>78.94736842105263</v>
      </c>
      <c r="M23" s="11">
        <v>19</v>
      </c>
      <c r="N23" s="3">
        <f t="shared" si="4"/>
        <v>100</v>
      </c>
      <c r="O23" s="2">
        <v>19</v>
      </c>
      <c r="P23" s="2">
        <f t="shared" si="5"/>
        <v>100</v>
      </c>
      <c r="Q23">
        <v>19</v>
      </c>
      <c r="R23">
        <f t="shared" si="6"/>
        <v>100</v>
      </c>
      <c r="S23" s="4">
        <v>19</v>
      </c>
      <c r="T23">
        <f t="shared" si="7"/>
        <v>100</v>
      </c>
    </row>
    <row r="24" spans="1:20" ht="18" customHeight="1" x14ac:dyDescent="0.2">
      <c r="B24">
        <v>13</v>
      </c>
      <c r="C24">
        <v>20</v>
      </c>
      <c r="D24">
        <v>5.7000000000000002E-3</v>
      </c>
      <c r="E24" s="2">
        <v>0</v>
      </c>
      <c r="F24" s="2">
        <f t="shared" si="0"/>
        <v>0</v>
      </c>
      <c r="G24" s="3">
        <v>0</v>
      </c>
      <c r="H24" s="3">
        <f t="shared" si="1"/>
        <v>0</v>
      </c>
      <c r="I24">
        <v>9</v>
      </c>
      <c r="J24">
        <f t="shared" si="2"/>
        <v>45</v>
      </c>
      <c r="K24" s="4">
        <v>19</v>
      </c>
      <c r="L24" s="4">
        <f t="shared" si="3"/>
        <v>95</v>
      </c>
      <c r="M24" s="3">
        <v>19</v>
      </c>
      <c r="N24" s="3">
        <f t="shared" si="4"/>
        <v>95</v>
      </c>
      <c r="O24" s="2">
        <v>19</v>
      </c>
      <c r="P24" s="2">
        <f t="shared" si="5"/>
        <v>95</v>
      </c>
      <c r="Q24">
        <v>19</v>
      </c>
      <c r="R24">
        <f t="shared" si="6"/>
        <v>95</v>
      </c>
      <c r="S24" s="4">
        <v>19</v>
      </c>
      <c r="T24">
        <f t="shared" si="7"/>
        <v>95</v>
      </c>
    </row>
    <row r="25" spans="1:20" ht="18" customHeight="1" x14ac:dyDescent="0.2">
      <c r="B25">
        <v>14</v>
      </c>
      <c r="C25">
        <v>20</v>
      </c>
      <c r="D25">
        <v>5.1999999999999998E-3</v>
      </c>
      <c r="E25" s="2">
        <v>0</v>
      </c>
      <c r="F25" s="2">
        <f t="shared" si="0"/>
        <v>0</v>
      </c>
      <c r="G25" s="3">
        <v>0</v>
      </c>
      <c r="H25" s="3">
        <f t="shared" si="1"/>
        <v>0</v>
      </c>
      <c r="I25">
        <v>9</v>
      </c>
      <c r="J25">
        <f t="shared" si="2"/>
        <v>45</v>
      </c>
      <c r="K25" s="4">
        <v>16</v>
      </c>
      <c r="L25" s="4">
        <f t="shared" si="3"/>
        <v>80</v>
      </c>
      <c r="M25" s="3">
        <v>19</v>
      </c>
      <c r="N25" s="3">
        <f t="shared" si="4"/>
        <v>95</v>
      </c>
      <c r="O25" s="2">
        <v>19</v>
      </c>
      <c r="P25" s="2">
        <f t="shared" si="5"/>
        <v>95</v>
      </c>
      <c r="Q25">
        <v>19</v>
      </c>
      <c r="R25">
        <f t="shared" si="6"/>
        <v>95</v>
      </c>
      <c r="S25" s="4">
        <v>19</v>
      </c>
      <c r="T25">
        <f t="shared" si="7"/>
        <v>95</v>
      </c>
    </row>
    <row r="26" spans="1:20" s="13" customFormat="1" ht="18" customHeight="1" x14ac:dyDescent="0.2">
      <c r="D26" s="13" t="s">
        <v>43</v>
      </c>
      <c r="E26" s="13">
        <f>AVERAGE(E18:E25)</f>
        <v>0</v>
      </c>
      <c r="F26" s="13">
        <f t="shared" ref="F26:T26" si="10">AVERAGE(F18:F25)</f>
        <v>0</v>
      </c>
      <c r="G26" s="13">
        <f t="shared" si="10"/>
        <v>0.375</v>
      </c>
      <c r="H26" s="13">
        <f t="shared" si="10"/>
        <v>2.0510835913312691</v>
      </c>
      <c r="I26" s="13">
        <f t="shared" si="10"/>
        <v>10.125</v>
      </c>
      <c r="J26" s="13">
        <f t="shared" si="10"/>
        <v>52.736068111455104</v>
      </c>
      <c r="K26" s="13">
        <f t="shared" si="10"/>
        <v>16.25</v>
      </c>
      <c r="L26" s="13">
        <f t="shared" si="10"/>
        <v>84.251160990712066</v>
      </c>
      <c r="M26" s="13">
        <f t="shared" si="10"/>
        <v>18.25</v>
      </c>
      <c r="N26" s="13">
        <f t="shared" si="10"/>
        <v>94.603328173374607</v>
      </c>
      <c r="O26" s="13">
        <f t="shared" si="10"/>
        <v>18.25</v>
      </c>
      <c r="P26" s="13">
        <f t="shared" si="10"/>
        <v>94.603328173374607</v>
      </c>
      <c r="Q26" s="13">
        <f t="shared" si="10"/>
        <v>18.25</v>
      </c>
      <c r="R26" s="13">
        <f t="shared" si="10"/>
        <v>94.603328173374607</v>
      </c>
      <c r="S26" s="13">
        <f t="shared" si="10"/>
        <v>18.25</v>
      </c>
      <c r="T26" s="13">
        <f t="shared" si="10"/>
        <v>94.603328173374607</v>
      </c>
    </row>
    <row r="27" spans="1:20" s="11" customFormat="1" ht="18" customHeight="1" x14ac:dyDescent="0.2">
      <c r="D27" s="11" t="s">
        <v>44</v>
      </c>
      <c r="E27" s="11">
        <f>STDEV(E18:E25)/SQRT(8)</f>
        <v>0</v>
      </c>
      <c r="F27" s="11">
        <f t="shared" ref="F27:T27" si="11">STDEV(F18:F25)/SQRT(8)</f>
        <v>0</v>
      </c>
      <c r="G27" s="11">
        <f t="shared" si="11"/>
        <v>0.18298126367784995</v>
      </c>
      <c r="H27" s="11">
        <f t="shared" si="11"/>
        <v>1.0031039949772507</v>
      </c>
      <c r="I27" s="11">
        <f t="shared" si="11"/>
        <v>1.231107225224513</v>
      </c>
      <c r="J27" s="11">
        <f t="shared" si="11"/>
        <v>6.4300945171373813</v>
      </c>
      <c r="K27" s="11">
        <f t="shared" si="11"/>
        <v>0.7734431367038469</v>
      </c>
      <c r="L27" s="11">
        <f t="shared" si="11"/>
        <v>3.2854099016908882</v>
      </c>
      <c r="M27" s="11">
        <f t="shared" si="11"/>
        <v>0.6477984695434662</v>
      </c>
      <c r="N27" s="11">
        <f t="shared" si="11"/>
        <v>1.9310795127551592</v>
      </c>
      <c r="O27" s="11">
        <f t="shared" si="11"/>
        <v>0.6477984695434662</v>
      </c>
      <c r="P27" s="11">
        <f t="shared" si="11"/>
        <v>1.9310795127551592</v>
      </c>
      <c r="Q27" s="11">
        <f t="shared" si="11"/>
        <v>0.6477984695434662</v>
      </c>
      <c r="R27" s="11">
        <f t="shared" si="11"/>
        <v>1.9310795127551592</v>
      </c>
      <c r="S27" s="11">
        <f t="shared" si="11"/>
        <v>0.6477984695434662</v>
      </c>
      <c r="T27" s="11">
        <f t="shared" si="11"/>
        <v>1.9310795127551592</v>
      </c>
    </row>
    <row r="28" spans="1:20" ht="18" customHeight="1" x14ac:dyDescent="0.2">
      <c r="E28" s="10" t="s">
        <v>12</v>
      </c>
      <c r="F28" s="2" t="s">
        <v>41</v>
      </c>
      <c r="G28" s="11" t="s">
        <v>12</v>
      </c>
      <c r="H28" s="3" t="s">
        <v>41</v>
      </c>
      <c r="I28" s="1" t="s">
        <v>12</v>
      </c>
      <c r="J28" t="s">
        <v>41</v>
      </c>
      <c r="K28" s="12" t="s">
        <v>12</v>
      </c>
      <c r="L28" s="4" t="s">
        <v>41</v>
      </c>
      <c r="M28" s="11" t="s">
        <v>12</v>
      </c>
      <c r="N28" s="3" t="s">
        <v>41</v>
      </c>
      <c r="O28" s="10" t="s">
        <v>12</v>
      </c>
      <c r="P28" s="2" t="s">
        <v>41</v>
      </c>
      <c r="Q28" s="1" t="s">
        <v>12</v>
      </c>
      <c r="R28" t="s">
        <v>41</v>
      </c>
      <c r="S28" s="4" t="s">
        <v>42</v>
      </c>
      <c r="T28" t="s">
        <v>41</v>
      </c>
    </row>
    <row r="29" spans="1:20" ht="18" customHeight="1" x14ac:dyDescent="0.2">
      <c r="A29" s="1" t="s">
        <v>14</v>
      </c>
      <c r="B29">
        <v>1</v>
      </c>
      <c r="C29">
        <v>20</v>
      </c>
      <c r="D29">
        <v>5.1999999999999998E-3</v>
      </c>
      <c r="E29" s="2">
        <v>0</v>
      </c>
      <c r="F29" s="2">
        <f t="shared" si="0"/>
        <v>0</v>
      </c>
      <c r="G29" s="3">
        <v>5</v>
      </c>
      <c r="H29" s="3">
        <f t="shared" si="1"/>
        <v>25</v>
      </c>
      <c r="I29">
        <v>16</v>
      </c>
      <c r="J29">
        <f t="shared" si="2"/>
        <v>80</v>
      </c>
      <c r="K29" s="4">
        <v>18</v>
      </c>
      <c r="L29" s="4">
        <f t="shared" si="3"/>
        <v>90</v>
      </c>
      <c r="M29" s="3">
        <v>19</v>
      </c>
      <c r="N29" s="3">
        <f t="shared" si="4"/>
        <v>95</v>
      </c>
      <c r="O29" s="2">
        <v>19</v>
      </c>
      <c r="P29" s="2">
        <f t="shared" si="5"/>
        <v>95</v>
      </c>
      <c r="Q29">
        <v>19</v>
      </c>
      <c r="R29">
        <f t="shared" si="6"/>
        <v>95</v>
      </c>
      <c r="S29" s="4">
        <v>16</v>
      </c>
      <c r="T29">
        <f t="shared" si="7"/>
        <v>80</v>
      </c>
    </row>
    <row r="30" spans="1:20" ht="18" customHeight="1" x14ac:dyDescent="0.2">
      <c r="A30" s="1" t="s">
        <v>17</v>
      </c>
      <c r="B30">
        <v>2</v>
      </c>
      <c r="C30">
        <v>20</v>
      </c>
      <c r="D30">
        <v>3.8999999999999998E-3</v>
      </c>
      <c r="E30" s="2">
        <v>0</v>
      </c>
      <c r="F30" s="2">
        <f t="shared" si="0"/>
        <v>0</v>
      </c>
      <c r="G30" s="3">
        <v>3</v>
      </c>
      <c r="H30" s="3">
        <f t="shared" si="1"/>
        <v>15</v>
      </c>
      <c r="I30">
        <v>8</v>
      </c>
      <c r="J30">
        <f t="shared" si="2"/>
        <v>40</v>
      </c>
      <c r="K30" s="4">
        <v>15</v>
      </c>
      <c r="L30" s="4">
        <f t="shared" si="3"/>
        <v>75</v>
      </c>
      <c r="M30" s="3">
        <v>15</v>
      </c>
      <c r="N30" s="3">
        <f t="shared" si="4"/>
        <v>75</v>
      </c>
      <c r="O30" s="2">
        <v>15</v>
      </c>
      <c r="P30" s="2">
        <f t="shared" si="5"/>
        <v>75</v>
      </c>
      <c r="Q30">
        <v>15</v>
      </c>
      <c r="R30">
        <f t="shared" si="6"/>
        <v>75</v>
      </c>
      <c r="S30" s="4">
        <v>15</v>
      </c>
      <c r="T30">
        <f t="shared" si="7"/>
        <v>75</v>
      </c>
    </row>
    <row r="31" spans="1:20" ht="18" customHeight="1" x14ac:dyDescent="0.2">
      <c r="B31">
        <v>3</v>
      </c>
      <c r="C31">
        <v>20</v>
      </c>
      <c r="D31">
        <v>4.1000000000000003E-3</v>
      </c>
      <c r="E31" s="2">
        <v>0</v>
      </c>
      <c r="F31" s="2">
        <f t="shared" si="0"/>
        <v>0</v>
      </c>
      <c r="G31" s="3">
        <v>7</v>
      </c>
      <c r="H31" s="3">
        <f t="shared" si="1"/>
        <v>35</v>
      </c>
      <c r="I31">
        <v>10</v>
      </c>
      <c r="J31">
        <f t="shared" si="2"/>
        <v>50</v>
      </c>
      <c r="K31" s="4">
        <v>11</v>
      </c>
      <c r="L31" s="4">
        <f t="shared" si="3"/>
        <v>55.000000000000007</v>
      </c>
      <c r="M31" s="3">
        <v>13</v>
      </c>
      <c r="N31" s="3">
        <f t="shared" si="4"/>
        <v>65</v>
      </c>
      <c r="O31" s="2">
        <v>14</v>
      </c>
      <c r="P31" s="2">
        <f t="shared" si="5"/>
        <v>70</v>
      </c>
      <c r="Q31">
        <v>1</v>
      </c>
      <c r="R31">
        <f t="shared" si="6"/>
        <v>5</v>
      </c>
      <c r="S31" s="4">
        <v>14</v>
      </c>
      <c r="T31">
        <f t="shared" si="7"/>
        <v>70</v>
      </c>
    </row>
    <row r="32" spans="1:20" ht="18" customHeight="1" x14ac:dyDescent="0.2">
      <c r="B32">
        <v>4</v>
      </c>
      <c r="C32">
        <v>20</v>
      </c>
      <c r="D32">
        <v>5.3E-3</v>
      </c>
      <c r="E32" s="2">
        <v>0</v>
      </c>
      <c r="F32" s="2">
        <f t="shared" si="0"/>
        <v>0</v>
      </c>
      <c r="G32" s="3">
        <v>8</v>
      </c>
      <c r="H32" s="3">
        <f t="shared" si="1"/>
        <v>40</v>
      </c>
      <c r="I32">
        <v>11</v>
      </c>
      <c r="J32">
        <f t="shared" si="2"/>
        <v>55.000000000000007</v>
      </c>
      <c r="K32" s="4">
        <v>13</v>
      </c>
      <c r="L32" s="4">
        <f t="shared" si="3"/>
        <v>65</v>
      </c>
      <c r="M32" s="3">
        <v>14</v>
      </c>
      <c r="N32" s="3">
        <f t="shared" si="4"/>
        <v>70</v>
      </c>
      <c r="O32" s="2">
        <v>14</v>
      </c>
      <c r="P32" s="2">
        <f t="shared" si="5"/>
        <v>70</v>
      </c>
      <c r="Q32">
        <v>15</v>
      </c>
      <c r="R32">
        <f t="shared" si="6"/>
        <v>75</v>
      </c>
      <c r="S32" s="4">
        <v>15</v>
      </c>
      <c r="T32">
        <f t="shared" si="7"/>
        <v>75</v>
      </c>
    </row>
    <row r="33" spans="1:20" ht="18" customHeight="1" x14ac:dyDescent="0.2">
      <c r="B33">
        <v>5</v>
      </c>
      <c r="C33">
        <v>20</v>
      </c>
      <c r="D33">
        <v>4.7999999999999996E-3</v>
      </c>
      <c r="E33" s="2">
        <v>0</v>
      </c>
      <c r="F33" s="2">
        <f t="shared" si="0"/>
        <v>0</v>
      </c>
      <c r="G33" s="3">
        <v>7</v>
      </c>
      <c r="H33" s="3">
        <f t="shared" si="1"/>
        <v>35</v>
      </c>
      <c r="I33">
        <v>12</v>
      </c>
      <c r="J33">
        <f t="shared" si="2"/>
        <v>60</v>
      </c>
      <c r="K33" s="4">
        <v>14</v>
      </c>
      <c r="L33" s="4">
        <f t="shared" si="3"/>
        <v>70</v>
      </c>
      <c r="M33" s="3">
        <v>15</v>
      </c>
      <c r="N33" s="3">
        <f t="shared" si="4"/>
        <v>75</v>
      </c>
      <c r="O33" s="2">
        <v>15</v>
      </c>
      <c r="P33" s="2">
        <f t="shared" si="5"/>
        <v>75</v>
      </c>
      <c r="Q33">
        <v>15</v>
      </c>
      <c r="R33">
        <f t="shared" si="6"/>
        <v>75</v>
      </c>
      <c r="S33" s="4">
        <v>15</v>
      </c>
      <c r="T33">
        <f t="shared" si="7"/>
        <v>75</v>
      </c>
    </row>
    <row r="34" spans="1:20" ht="18" customHeight="1" x14ac:dyDescent="0.2">
      <c r="B34">
        <v>6</v>
      </c>
      <c r="C34">
        <v>20</v>
      </c>
      <c r="D34">
        <v>5.1000000000000004E-3</v>
      </c>
      <c r="E34" s="2">
        <v>0</v>
      </c>
      <c r="F34" s="2">
        <f t="shared" si="0"/>
        <v>0</v>
      </c>
      <c r="G34" s="3">
        <v>4</v>
      </c>
      <c r="H34" s="3">
        <f t="shared" si="1"/>
        <v>20</v>
      </c>
      <c r="I34">
        <v>12</v>
      </c>
      <c r="J34">
        <f t="shared" si="2"/>
        <v>60</v>
      </c>
      <c r="K34" s="4">
        <v>16</v>
      </c>
      <c r="L34" s="4">
        <f t="shared" si="3"/>
        <v>80</v>
      </c>
      <c r="M34" s="3">
        <v>18</v>
      </c>
      <c r="N34" s="3">
        <f t="shared" si="4"/>
        <v>90</v>
      </c>
      <c r="O34" s="2">
        <v>18</v>
      </c>
      <c r="P34" s="2">
        <f t="shared" si="5"/>
        <v>90</v>
      </c>
      <c r="Q34">
        <v>18</v>
      </c>
      <c r="R34">
        <f t="shared" si="6"/>
        <v>90</v>
      </c>
      <c r="S34" s="4">
        <v>18</v>
      </c>
      <c r="T34">
        <f t="shared" si="7"/>
        <v>90</v>
      </c>
    </row>
    <row r="35" spans="1:20" ht="18" customHeight="1" x14ac:dyDescent="0.2">
      <c r="B35">
        <v>7</v>
      </c>
      <c r="C35">
        <v>20</v>
      </c>
      <c r="D35">
        <v>5.0000000000000001E-3</v>
      </c>
      <c r="E35" s="2">
        <v>0</v>
      </c>
      <c r="F35" s="2">
        <f t="shared" si="0"/>
        <v>0</v>
      </c>
      <c r="G35" s="3">
        <v>6</v>
      </c>
      <c r="H35" s="3">
        <f t="shared" si="1"/>
        <v>30</v>
      </c>
      <c r="I35">
        <v>10</v>
      </c>
      <c r="J35">
        <f t="shared" si="2"/>
        <v>50</v>
      </c>
      <c r="K35" s="4">
        <v>10</v>
      </c>
      <c r="L35" s="4">
        <f t="shared" si="3"/>
        <v>50</v>
      </c>
      <c r="M35" s="3">
        <v>10</v>
      </c>
      <c r="N35" s="3">
        <f t="shared" si="4"/>
        <v>50</v>
      </c>
      <c r="O35" s="2">
        <v>10</v>
      </c>
      <c r="P35" s="2">
        <f t="shared" si="5"/>
        <v>50</v>
      </c>
      <c r="Q35">
        <v>10</v>
      </c>
      <c r="R35">
        <f t="shared" si="6"/>
        <v>50</v>
      </c>
      <c r="S35" s="4">
        <v>10</v>
      </c>
      <c r="T35">
        <f t="shared" si="7"/>
        <v>50</v>
      </c>
    </row>
    <row r="36" spans="1:20" ht="18" customHeight="1" x14ac:dyDescent="0.2">
      <c r="B36">
        <v>9</v>
      </c>
      <c r="C36">
        <v>20</v>
      </c>
      <c r="D36">
        <v>5.0000000000000001E-3</v>
      </c>
      <c r="E36" s="2">
        <v>0</v>
      </c>
      <c r="F36" s="2">
        <f t="shared" si="0"/>
        <v>0</v>
      </c>
      <c r="G36" s="3">
        <v>1</v>
      </c>
      <c r="H36" s="3">
        <f t="shared" si="1"/>
        <v>5</v>
      </c>
      <c r="I36">
        <v>12</v>
      </c>
      <c r="J36">
        <f t="shared" si="2"/>
        <v>60</v>
      </c>
      <c r="K36" s="4">
        <v>18</v>
      </c>
      <c r="L36" s="4">
        <f t="shared" si="3"/>
        <v>90</v>
      </c>
      <c r="M36" s="3">
        <v>18</v>
      </c>
      <c r="N36" s="3">
        <f t="shared" si="4"/>
        <v>90</v>
      </c>
      <c r="O36" s="2">
        <v>18</v>
      </c>
      <c r="P36" s="2">
        <f t="shared" si="5"/>
        <v>90</v>
      </c>
      <c r="Q36">
        <v>18</v>
      </c>
      <c r="R36">
        <f t="shared" si="6"/>
        <v>90</v>
      </c>
      <c r="S36" s="4">
        <v>18</v>
      </c>
      <c r="T36">
        <f t="shared" si="7"/>
        <v>90</v>
      </c>
    </row>
    <row r="37" spans="1:20" s="13" customFormat="1" ht="18" customHeight="1" x14ac:dyDescent="0.2">
      <c r="D37" s="13" t="s">
        <v>43</v>
      </c>
      <c r="E37" s="13">
        <f>AVERAGE(E29:E36)</f>
        <v>0</v>
      </c>
      <c r="F37" s="13">
        <f t="shared" ref="F37:T37" si="12">AVERAGE(F29:F36)</f>
        <v>0</v>
      </c>
      <c r="G37" s="13">
        <f t="shared" si="12"/>
        <v>5.125</v>
      </c>
      <c r="H37" s="13">
        <f t="shared" si="12"/>
        <v>25.625</v>
      </c>
      <c r="I37" s="13">
        <f t="shared" si="12"/>
        <v>11.375</v>
      </c>
      <c r="J37" s="13">
        <f t="shared" si="12"/>
        <v>56.875</v>
      </c>
      <c r="K37" s="13">
        <f t="shared" si="12"/>
        <v>14.375</v>
      </c>
      <c r="L37" s="13">
        <f t="shared" si="12"/>
        <v>71.875</v>
      </c>
      <c r="M37" s="13">
        <f t="shared" si="12"/>
        <v>15.25</v>
      </c>
      <c r="N37" s="13">
        <f t="shared" si="12"/>
        <v>76.25</v>
      </c>
      <c r="O37" s="13">
        <f t="shared" si="12"/>
        <v>15.375</v>
      </c>
      <c r="P37" s="13">
        <f t="shared" si="12"/>
        <v>76.875</v>
      </c>
      <c r="Q37" s="13">
        <f t="shared" si="12"/>
        <v>13.875</v>
      </c>
      <c r="R37" s="13">
        <f t="shared" si="12"/>
        <v>69.375</v>
      </c>
      <c r="S37" s="13">
        <f t="shared" si="12"/>
        <v>15.125</v>
      </c>
      <c r="T37" s="13">
        <f t="shared" si="12"/>
        <v>75.625</v>
      </c>
    </row>
    <row r="38" spans="1:20" s="11" customFormat="1" ht="18" customHeight="1" x14ac:dyDescent="0.2">
      <c r="D38" s="11" t="s">
        <v>44</v>
      </c>
      <c r="E38" s="11">
        <f>STDEV(E29:E36)/SQRT(8)</f>
        <v>0</v>
      </c>
      <c r="F38" s="11">
        <f t="shared" ref="F38:T38" si="13">STDEV(F29:F36)/SQRT(8)</f>
        <v>0</v>
      </c>
      <c r="G38" s="11">
        <f t="shared" si="13"/>
        <v>0.83318451052058606</v>
      </c>
      <c r="H38" s="11">
        <f t="shared" si="13"/>
        <v>4.1659225526029298</v>
      </c>
      <c r="I38" s="11">
        <f t="shared" si="13"/>
        <v>0.82239849569067525</v>
      </c>
      <c r="J38" s="11">
        <f t="shared" si="13"/>
        <v>4.1119924784533763</v>
      </c>
      <c r="K38" s="11">
        <f t="shared" si="13"/>
        <v>1.0511473323401026</v>
      </c>
      <c r="L38" s="11">
        <f t="shared" si="13"/>
        <v>5.2557366617005128</v>
      </c>
      <c r="M38" s="11">
        <f t="shared" si="13"/>
        <v>1.0648608225625409</v>
      </c>
      <c r="N38" s="11">
        <f t="shared" si="13"/>
        <v>5.3243041128127047</v>
      </c>
      <c r="O38" s="11">
        <f t="shared" si="13"/>
        <v>1.0340195494145303</v>
      </c>
      <c r="P38" s="11">
        <f t="shared" si="13"/>
        <v>5.1700977470726519</v>
      </c>
      <c r="Q38" s="11">
        <f t="shared" si="13"/>
        <v>2.0911164140580158</v>
      </c>
      <c r="R38" s="11">
        <f t="shared" si="13"/>
        <v>10.455582070290081</v>
      </c>
      <c r="S38" s="11">
        <f t="shared" si="13"/>
        <v>0.89517556139244869</v>
      </c>
      <c r="T38" s="11">
        <f t="shared" si="13"/>
        <v>4.4758778069622434</v>
      </c>
    </row>
    <row r="39" spans="1:20" s="11" customFormat="1" ht="18" customHeight="1" x14ac:dyDescent="0.2">
      <c r="E39" s="10" t="s">
        <v>12</v>
      </c>
      <c r="F39" s="2" t="s">
        <v>41</v>
      </c>
      <c r="G39" s="11" t="s">
        <v>12</v>
      </c>
      <c r="H39" s="3" t="s">
        <v>41</v>
      </c>
      <c r="I39" s="1" t="s">
        <v>12</v>
      </c>
      <c r="J39" t="s">
        <v>41</v>
      </c>
      <c r="K39" s="12" t="s">
        <v>12</v>
      </c>
      <c r="L39" s="4" t="s">
        <v>41</v>
      </c>
      <c r="M39" s="11" t="s">
        <v>12</v>
      </c>
      <c r="N39" s="3" t="s">
        <v>41</v>
      </c>
      <c r="O39" s="10" t="s">
        <v>12</v>
      </c>
      <c r="P39" s="2" t="s">
        <v>41</v>
      </c>
      <c r="Q39" s="1" t="s">
        <v>12</v>
      </c>
      <c r="R39" t="s">
        <v>41</v>
      </c>
      <c r="S39" s="4" t="s">
        <v>42</v>
      </c>
      <c r="T39" t="s">
        <v>41</v>
      </c>
    </row>
    <row r="40" spans="1:20" ht="18" customHeight="1" x14ac:dyDescent="0.2">
      <c r="A40" s="1" t="s">
        <v>18</v>
      </c>
      <c r="B40">
        <v>9</v>
      </c>
      <c r="C40">
        <v>20</v>
      </c>
      <c r="D40">
        <v>6.4999999999999997E-3</v>
      </c>
      <c r="E40" s="2">
        <v>0</v>
      </c>
      <c r="F40" s="2">
        <f t="shared" si="0"/>
        <v>0</v>
      </c>
      <c r="G40" s="3">
        <v>4</v>
      </c>
      <c r="H40" s="3">
        <f t="shared" si="1"/>
        <v>20</v>
      </c>
      <c r="I40">
        <v>12</v>
      </c>
      <c r="J40">
        <f t="shared" si="2"/>
        <v>60</v>
      </c>
      <c r="K40" s="4">
        <v>15</v>
      </c>
      <c r="L40" s="4">
        <f t="shared" si="3"/>
        <v>75</v>
      </c>
      <c r="M40" s="3">
        <v>15</v>
      </c>
      <c r="N40" s="3">
        <f t="shared" si="4"/>
        <v>75</v>
      </c>
      <c r="O40" s="2">
        <v>16</v>
      </c>
      <c r="P40" s="2">
        <f t="shared" si="5"/>
        <v>80</v>
      </c>
      <c r="Q40">
        <v>16</v>
      </c>
      <c r="R40">
        <f t="shared" si="6"/>
        <v>80</v>
      </c>
      <c r="S40" s="4">
        <v>17</v>
      </c>
      <c r="T40">
        <f t="shared" si="7"/>
        <v>85</v>
      </c>
    </row>
    <row r="41" spans="1:20" ht="18" customHeight="1" x14ac:dyDescent="0.2">
      <c r="A41" s="1" t="s">
        <v>19</v>
      </c>
      <c r="B41">
        <v>10</v>
      </c>
      <c r="C41">
        <v>20</v>
      </c>
      <c r="D41">
        <v>6.0000000000000001E-3</v>
      </c>
      <c r="E41" s="2">
        <v>0</v>
      </c>
      <c r="F41" s="2">
        <f t="shared" si="0"/>
        <v>0</v>
      </c>
      <c r="G41" s="3">
        <v>5</v>
      </c>
      <c r="H41" s="3">
        <f t="shared" si="1"/>
        <v>25</v>
      </c>
      <c r="I41">
        <v>12</v>
      </c>
      <c r="J41">
        <f t="shared" si="2"/>
        <v>60</v>
      </c>
      <c r="K41" s="4">
        <v>13</v>
      </c>
      <c r="L41" s="4">
        <f t="shared" si="3"/>
        <v>65</v>
      </c>
      <c r="M41" s="3">
        <v>13</v>
      </c>
      <c r="N41" s="3">
        <f t="shared" si="4"/>
        <v>65</v>
      </c>
      <c r="O41" s="2">
        <v>13</v>
      </c>
      <c r="P41" s="2">
        <f t="shared" si="5"/>
        <v>65</v>
      </c>
      <c r="Q41">
        <v>13</v>
      </c>
      <c r="R41">
        <f t="shared" si="6"/>
        <v>65</v>
      </c>
      <c r="S41" s="4">
        <v>13</v>
      </c>
      <c r="T41">
        <f t="shared" si="7"/>
        <v>65</v>
      </c>
    </row>
    <row r="42" spans="1:20" ht="18" customHeight="1" x14ac:dyDescent="0.2">
      <c r="B42">
        <v>11</v>
      </c>
      <c r="C42">
        <v>20</v>
      </c>
      <c r="D42">
        <v>6.4000000000000003E-3</v>
      </c>
      <c r="E42" s="2">
        <v>0</v>
      </c>
      <c r="F42" s="2">
        <f t="shared" si="0"/>
        <v>0</v>
      </c>
      <c r="G42" s="3">
        <v>7</v>
      </c>
      <c r="H42" s="3">
        <f t="shared" si="1"/>
        <v>35</v>
      </c>
      <c r="I42">
        <v>12</v>
      </c>
      <c r="J42">
        <f t="shared" si="2"/>
        <v>60</v>
      </c>
      <c r="K42" s="4">
        <v>16</v>
      </c>
      <c r="L42" s="4">
        <f t="shared" si="3"/>
        <v>80</v>
      </c>
      <c r="M42" s="3">
        <v>16</v>
      </c>
      <c r="N42" s="3">
        <f t="shared" si="4"/>
        <v>80</v>
      </c>
      <c r="O42" s="2">
        <v>16</v>
      </c>
      <c r="P42" s="2">
        <f t="shared" si="5"/>
        <v>80</v>
      </c>
      <c r="Q42">
        <v>16</v>
      </c>
      <c r="R42">
        <f t="shared" si="6"/>
        <v>80</v>
      </c>
      <c r="S42" s="4">
        <v>16</v>
      </c>
      <c r="T42">
        <f t="shared" si="7"/>
        <v>80</v>
      </c>
    </row>
    <row r="43" spans="1:20" ht="18" customHeight="1" x14ac:dyDescent="0.2">
      <c r="B43">
        <v>12</v>
      </c>
      <c r="C43">
        <v>20</v>
      </c>
      <c r="D43">
        <v>4.7999999999999996E-3</v>
      </c>
      <c r="E43" s="2">
        <v>0</v>
      </c>
      <c r="F43" s="2">
        <f t="shared" si="0"/>
        <v>0</v>
      </c>
      <c r="G43" s="3">
        <v>7</v>
      </c>
      <c r="H43" s="3">
        <f t="shared" si="1"/>
        <v>35</v>
      </c>
      <c r="I43">
        <v>14</v>
      </c>
      <c r="J43">
        <f t="shared" si="2"/>
        <v>70</v>
      </c>
      <c r="K43" s="4">
        <v>14</v>
      </c>
      <c r="L43" s="4">
        <f t="shared" si="3"/>
        <v>70</v>
      </c>
      <c r="M43" s="3">
        <v>14</v>
      </c>
      <c r="N43" s="3">
        <f t="shared" si="4"/>
        <v>70</v>
      </c>
      <c r="O43" s="2">
        <v>14</v>
      </c>
      <c r="P43" s="2">
        <f t="shared" si="5"/>
        <v>70</v>
      </c>
      <c r="Q43">
        <v>14</v>
      </c>
      <c r="R43">
        <f t="shared" si="6"/>
        <v>70</v>
      </c>
      <c r="S43" s="4">
        <v>14</v>
      </c>
      <c r="T43">
        <f t="shared" si="7"/>
        <v>70</v>
      </c>
    </row>
    <row r="44" spans="1:20" ht="18" customHeight="1" x14ac:dyDescent="0.2">
      <c r="B44">
        <v>13</v>
      </c>
      <c r="C44">
        <v>20</v>
      </c>
      <c r="D44">
        <v>4.4999999999999997E-3</v>
      </c>
      <c r="E44" s="2">
        <v>0</v>
      </c>
      <c r="F44" s="2">
        <f t="shared" si="0"/>
        <v>0</v>
      </c>
      <c r="G44" s="3">
        <v>6</v>
      </c>
      <c r="H44" s="3">
        <f t="shared" si="1"/>
        <v>30</v>
      </c>
      <c r="I44">
        <v>11</v>
      </c>
      <c r="J44">
        <f t="shared" si="2"/>
        <v>55.000000000000007</v>
      </c>
      <c r="K44" s="4">
        <v>12</v>
      </c>
      <c r="L44" s="4">
        <f t="shared" si="3"/>
        <v>60</v>
      </c>
      <c r="M44" s="3">
        <v>12</v>
      </c>
      <c r="N44" s="3">
        <f t="shared" si="4"/>
        <v>60</v>
      </c>
      <c r="O44" s="2">
        <v>12</v>
      </c>
      <c r="P44" s="2">
        <f t="shared" si="5"/>
        <v>60</v>
      </c>
      <c r="Q44">
        <v>12</v>
      </c>
      <c r="R44">
        <f t="shared" si="6"/>
        <v>60</v>
      </c>
      <c r="S44" s="4">
        <v>12</v>
      </c>
      <c r="T44">
        <f t="shared" si="7"/>
        <v>60</v>
      </c>
    </row>
    <row r="45" spans="1:20" ht="18" customHeight="1" x14ac:dyDescent="0.2">
      <c r="B45">
        <v>14</v>
      </c>
      <c r="C45">
        <v>20</v>
      </c>
      <c r="D45">
        <v>5.0000000000000001E-3</v>
      </c>
      <c r="E45" s="2">
        <v>0</v>
      </c>
      <c r="F45" s="2">
        <f t="shared" si="0"/>
        <v>0</v>
      </c>
      <c r="G45" s="3">
        <v>9</v>
      </c>
      <c r="H45" s="3">
        <f t="shared" si="1"/>
        <v>45</v>
      </c>
      <c r="I45">
        <v>16</v>
      </c>
      <c r="J45">
        <f t="shared" si="2"/>
        <v>80</v>
      </c>
      <c r="K45" s="4">
        <v>16</v>
      </c>
      <c r="L45" s="4">
        <f t="shared" si="3"/>
        <v>80</v>
      </c>
      <c r="M45" s="3">
        <v>17</v>
      </c>
      <c r="N45" s="3">
        <f t="shared" si="4"/>
        <v>85</v>
      </c>
      <c r="O45" s="2">
        <v>17</v>
      </c>
      <c r="P45" s="2">
        <f t="shared" si="5"/>
        <v>85</v>
      </c>
      <c r="Q45">
        <v>17</v>
      </c>
      <c r="R45">
        <f t="shared" si="6"/>
        <v>85</v>
      </c>
      <c r="S45" s="4">
        <v>17</v>
      </c>
      <c r="T45">
        <f t="shared" si="7"/>
        <v>85</v>
      </c>
    </row>
    <row r="46" spans="1:20" ht="18" customHeight="1" x14ac:dyDescent="0.2">
      <c r="B46">
        <v>15</v>
      </c>
      <c r="C46">
        <v>20</v>
      </c>
      <c r="D46">
        <v>7.4999999999999997E-3</v>
      </c>
      <c r="E46" s="2">
        <v>0</v>
      </c>
      <c r="F46" s="2">
        <f t="shared" si="0"/>
        <v>0</v>
      </c>
      <c r="G46" s="3">
        <v>11</v>
      </c>
      <c r="H46" s="3">
        <f t="shared" si="1"/>
        <v>55.000000000000007</v>
      </c>
      <c r="I46">
        <v>19</v>
      </c>
      <c r="J46">
        <f t="shared" si="2"/>
        <v>95</v>
      </c>
      <c r="K46" s="4">
        <v>19</v>
      </c>
      <c r="L46" s="4">
        <f t="shared" si="3"/>
        <v>95</v>
      </c>
      <c r="M46" s="3">
        <v>19</v>
      </c>
      <c r="N46" s="3">
        <f t="shared" si="4"/>
        <v>95</v>
      </c>
      <c r="O46" s="2">
        <v>19</v>
      </c>
      <c r="P46" s="2">
        <f t="shared" si="5"/>
        <v>95</v>
      </c>
      <c r="Q46">
        <v>19</v>
      </c>
      <c r="R46">
        <f t="shared" si="6"/>
        <v>95</v>
      </c>
      <c r="S46" s="4">
        <v>19</v>
      </c>
      <c r="T46">
        <f t="shared" si="7"/>
        <v>95</v>
      </c>
    </row>
    <row r="47" spans="1:20" ht="18" customHeight="1" x14ac:dyDescent="0.2">
      <c r="B47">
        <v>16</v>
      </c>
      <c r="C47">
        <v>20</v>
      </c>
      <c r="D47">
        <v>7.1000000000000004E-3</v>
      </c>
      <c r="E47" s="2">
        <v>0</v>
      </c>
      <c r="F47" s="2">
        <f t="shared" si="0"/>
        <v>0</v>
      </c>
      <c r="G47" s="3">
        <v>1</v>
      </c>
      <c r="H47" s="3">
        <f t="shared" si="1"/>
        <v>5</v>
      </c>
      <c r="I47">
        <v>13</v>
      </c>
      <c r="J47">
        <f t="shared" si="2"/>
        <v>65</v>
      </c>
      <c r="K47" s="4">
        <v>15</v>
      </c>
      <c r="L47" s="4">
        <f t="shared" si="3"/>
        <v>75</v>
      </c>
      <c r="M47" s="3">
        <v>16</v>
      </c>
      <c r="N47" s="3">
        <f t="shared" si="4"/>
        <v>80</v>
      </c>
      <c r="O47" s="2">
        <v>16</v>
      </c>
      <c r="P47" s="2">
        <f t="shared" si="5"/>
        <v>80</v>
      </c>
      <c r="Q47">
        <v>16</v>
      </c>
      <c r="R47">
        <f t="shared" si="6"/>
        <v>80</v>
      </c>
      <c r="S47" s="4">
        <v>16</v>
      </c>
      <c r="T47">
        <f t="shared" si="7"/>
        <v>80</v>
      </c>
    </row>
    <row r="48" spans="1:20" s="13" customFormat="1" ht="18" customHeight="1" x14ac:dyDescent="0.2">
      <c r="D48" s="13" t="s">
        <v>43</v>
      </c>
      <c r="E48" s="13">
        <f>AVERAGE(E40:E47)</f>
        <v>0</v>
      </c>
      <c r="F48" s="13">
        <f t="shared" ref="F48:T48" si="14">AVERAGE(F40:F47)</f>
        <v>0</v>
      </c>
      <c r="G48" s="13">
        <f t="shared" si="14"/>
        <v>6.25</v>
      </c>
      <c r="H48" s="13">
        <f t="shared" si="14"/>
        <v>31.25</v>
      </c>
      <c r="I48" s="13">
        <f t="shared" si="14"/>
        <v>13.625</v>
      </c>
      <c r="J48" s="13">
        <f t="shared" si="14"/>
        <v>68.125</v>
      </c>
      <c r="K48" s="13">
        <f t="shared" si="14"/>
        <v>15</v>
      </c>
      <c r="L48" s="13">
        <f t="shared" si="14"/>
        <v>75</v>
      </c>
      <c r="M48" s="13">
        <f t="shared" si="14"/>
        <v>15.25</v>
      </c>
      <c r="N48" s="13">
        <f t="shared" si="14"/>
        <v>76.25</v>
      </c>
      <c r="O48" s="13">
        <f t="shared" si="14"/>
        <v>15.375</v>
      </c>
      <c r="P48" s="13">
        <f t="shared" si="14"/>
        <v>76.875</v>
      </c>
      <c r="Q48" s="13">
        <f t="shared" si="14"/>
        <v>15.375</v>
      </c>
      <c r="R48" s="13">
        <f t="shared" si="14"/>
        <v>76.875</v>
      </c>
      <c r="S48" s="13">
        <f t="shared" si="14"/>
        <v>15.5</v>
      </c>
      <c r="T48" s="13">
        <f t="shared" si="14"/>
        <v>77.5</v>
      </c>
    </row>
    <row r="49" spans="1:20" s="11" customFormat="1" ht="18" customHeight="1" x14ac:dyDescent="0.2">
      <c r="D49" s="11" t="s">
        <v>44</v>
      </c>
      <c r="E49" s="11">
        <f>STDEV(E40:E47)/SQRT(8)</f>
        <v>0</v>
      </c>
      <c r="F49" s="11">
        <f t="shared" ref="F49:T49" si="15">STDEV(F40:F47)/SQRT(8)</f>
        <v>0</v>
      </c>
      <c r="G49" s="11">
        <f t="shared" si="15"/>
        <v>1.0815002806947658</v>
      </c>
      <c r="H49" s="11">
        <f t="shared" si="15"/>
        <v>5.4075014034738285</v>
      </c>
      <c r="I49" s="11">
        <f t="shared" si="15"/>
        <v>0.94372930440884362</v>
      </c>
      <c r="J49" s="11">
        <f t="shared" si="15"/>
        <v>4.7186465220442182</v>
      </c>
      <c r="K49" s="11">
        <f t="shared" si="15"/>
        <v>0.7559289460184544</v>
      </c>
      <c r="L49" s="11">
        <f t="shared" si="15"/>
        <v>3.7796447300922718</v>
      </c>
      <c r="M49" s="11">
        <f t="shared" si="15"/>
        <v>0.79619631462885543</v>
      </c>
      <c r="N49" s="11">
        <f t="shared" si="15"/>
        <v>3.9809815731442768</v>
      </c>
      <c r="O49" s="11">
        <f t="shared" si="15"/>
        <v>0.80039052967910607</v>
      </c>
      <c r="P49" s="11">
        <f t="shared" si="15"/>
        <v>4.0019526483955303</v>
      </c>
      <c r="Q49" s="11">
        <f t="shared" si="15"/>
        <v>0.80039052967910607</v>
      </c>
      <c r="R49" s="11">
        <f t="shared" si="15"/>
        <v>4.0019526483955303</v>
      </c>
      <c r="S49" s="11">
        <f t="shared" si="15"/>
        <v>0.82375447104791399</v>
      </c>
      <c r="T49" s="11">
        <f t="shared" si="15"/>
        <v>4.1187723552395701</v>
      </c>
    </row>
    <row r="50" spans="1:20" ht="18" customHeight="1" x14ac:dyDescent="0.2">
      <c r="E50" s="10" t="s">
        <v>12</v>
      </c>
      <c r="F50" s="2" t="s">
        <v>41</v>
      </c>
      <c r="G50" s="11" t="s">
        <v>12</v>
      </c>
      <c r="H50" s="3" t="s">
        <v>41</v>
      </c>
      <c r="I50" s="1" t="s">
        <v>12</v>
      </c>
      <c r="J50" t="s">
        <v>41</v>
      </c>
      <c r="K50" s="12" t="s">
        <v>12</v>
      </c>
      <c r="L50" s="4" t="s">
        <v>41</v>
      </c>
      <c r="M50" s="11" t="s">
        <v>12</v>
      </c>
      <c r="N50" s="3" t="s">
        <v>41</v>
      </c>
      <c r="O50" s="10" t="s">
        <v>12</v>
      </c>
      <c r="P50" s="2" t="s">
        <v>41</v>
      </c>
      <c r="Q50" s="1" t="s">
        <v>12</v>
      </c>
      <c r="R50" t="s">
        <v>41</v>
      </c>
      <c r="S50" s="4" t="s">
        <v>42</v>
      </c>
      <c r="T50" t="s">
        <v>41</v>
      </c>
    </row>
    <row r="51" spans="1:20" ht="18" customHeight="1" x14ac:dyDescent="0.2">
      <c r="A51" s="1" t="s">
        <v>14</v>
      </c>
      <c r="B51">
        <v>9</v>
      </c>
      <c r="C51">
        <v>20</v>
      </c>
      <c r="D51">
        <v>5.0000000000000001E-3</v>
      </c>
      <c r="E51" s="2">
        <v>0</v>
      </c>
      <c r="F51" s="2">
        <f t="shared" si="0"/>
        <v>0</v>
      </c>
      <c r="G51" s="3">
        <v>1</v>
      </c>
      <c r="H51" s="3">
        <f t="shared" si="1"/>
        <v>5</v>
      </c>
      <c r="I51">
        <v>5</v>
      </c>
      <c r="J51">
        <f t="shared" si="2"/>
        <v>25</v>
      </c>
      <c r="K51" s="4">
        <v>9</v>
      </c>
      <c r="L51" s="4">
        <f t="shared" si="3"/>
        <v>45</v>
      </c>
      <c r="M51" s="3">
        <v>11</v>
      </c>
      <c r="N51" s="3">
        <f t="shared" si="4"/>
        <v>55.000000000000007</v>
      </c>
      <c r="O51" s="2">
        <v>11</v>
      </c>
      <c r="P51" s="2">
        <f t="shared" si="5"/>
        <v>55.000000000000007</v>
      </c>
      <c r="Q51">
        <v>11</v>
      </c>
      <c r="R51">
        <f t="shared" si="6"/>
        <v>55.000000000000007</v>
      </c>
      <c r="S51" s="4">
        <v>11</v>
      </c>
      <c r="T51">
        <f t="shared" si="7"/>
        <v>55.000000000000007</v>
      </c>
    </row>
    <row r="52" spans="1:20" ht="18" customHeight="1" x14ac:dyDescent="0.2">
      <c r="A52" s="1" t="s">
        <v>20</v>
      </c>
      <c r="B52">
        <v>10</v>
      </c>
      <c r="C52">
        <v>20</v>
      </c>
      <c r="D52">
        <v>6.0000000000000001E-3</v>
      </c>
      <c r="E52" s="2">
        <v>0</v>
      </c>
      <c r="F52" s="2">
        <f t="shared" si="0"/>
        <v>0</v>
      </c>
      <c r="G52" s="3">
        <v>1</v>
      </c>
      <c r="H52" s="3">
        <f t="shared" si="1"/>
        <v>5</v>
      </c>
      <c r="I52">
        <v>9</v>
      </c>
      <c r="J52">
        <f t="shared" si="2"/>
        <v>45</v>
      </c>
      <c r="K52" s="4">
        <v>17</v>
      </c>
      <c r="L52" s="4">
        <f t="shared" si="3"/>
        <v>85</v>
      </c>
      <c r="M52" s="3">
        <v>17</v>
      </c>
      <c r="N52" s="3">
        <f t="shared" si="4"/>
        <v>85</v>
      </c>
      <c r="O52" s="2">
        <v>17</v>
      </c>
      <c r="P52" s="2">
        <f t="shared" si="5"/>
        <v>85</v>
      </c>
      <c r="Q52">
        <v>17</v>
      </c>
      <c r="R52">
        <f t="shared" si="6"/>
        <v>85</v>
      </c>
      <c r="S52" s="4">
        <v>17</v>
      </c>
      <c r="T52">
        <f t="shared" si="7"/>
        <v>85</v>
      </c>
    </row>
    <row r="53" spans="1:20" ht="18" customHeight="1" x14ac:dyDescent="0.2">
      <c r="B53">
        <v>11</v>
      </c>
      <c r="C53">
        <v>20</v>
      </c>
      <c r="D53">
        <v>5.3E-3</v>
      </c>
      <c r="E53" s="2">
        <v>0</v>
      </c>
      <c r="F53" s="2">
        <f t="shared" si="0"/>
        <v>0</v>
      </c>
      <c r="G53" s="3">
        <v>1</v>
      </c>
      <c r="H53" s="3">
        <f t="shared" si="1"/>
        <v>5</v>
      </c>
      <c r="I53">
        <v>10</v>
      </c>
      <c r="J53">
        <f t="shared" si="2"/>
        <v>50</v>
      </c>
      <c r="K53" s="4">
        <v>17</v>
      </c>
      <c r="L53" s="4">
        <f t="shared" si="3"/>
        <v>85</v>
      </c>
      <c r="M53" s="3">
        <v>18</v>
      </c>
      <c r="N53" s="3">
        <f t="shared" si="4"/>
        <v>90</v>
      </c>
      <c r="O53" s="2">
        <v>18</v>
      </c>
      <c r="P53" s="2">
        <f t="shared" si="5"/>
        <v>90</v>
      </c>
      <c r="Q53">
        <v>18</v>
      </c>
      <c r="R53">
        <f t="shared" si="6"/>
        <v>90</v>
      </c>
      <c r="S53" s="4">
        <v>18</v>
      </c>
      <c r="T53">
        <f t="shared" si="7"/>
        <v>90</v>
      </c>
    </row>
    <row r="54" spans="1:20" ht="18" customHeight="1" x14ac:dyDescent="0.2">
      <c r="B54">
        <v>12</v>
      </c>
      <c r="C54">
        <v>20</v>
      </c>
      <c r="D54">
        <v>5.3E-3</v>
      </c>
      <c r="E54" s="2">
        <v>0</v>
      </c>
      <c r="F54" s="2">
        <f t="shared" si="0"/>
        <v>0</v>
      </c>
      <c r="G54" s="3">
        <v>3</v>
      </c>
      <c r="H54" s="3">
        <f t="shared" si="1"/>
        <v>15</v>
      </c>
      <c r="I54">
        <v>12</v>
      </c>
      <c r="J54">
        <f t="shared" si="2"/>
        <v>60</v>
      </c>
      <c r="K54" s="4">
        <v>15</v>
      </c>
      <c r="L54" s="4">
        <f t="shared" si="3"/>
        <v>75</v>
      </c>
      <c r="M54" s="3">
        <v>15</v>
      </c>
      <c r="N54" s="3">
        <f t="shared" si="4"/>
        <v>75</v>
      </c>
      <c r="O54" s="2">
        <v>15</v>
      </c>
      <c r="P54" s="2">
        <f t="shared" si="5"/>
        <v>75</v>
      </c>
      <c r="Q54">
        <v>15</v>
      </c>
      <c r="R54">
        <f t="shared" si="6"/>
        <v>75</v>
      </c>
      <c r="S54" s="4">
        <v>15</v>
      </c>
      <c r="T54">
        <f t="shared" si="7"/>
        <v>75</v>
      </c>
    </row>
    <row r="55" spans="1:20" ht="18" customHeight="1" x14ac:dyDescent="0.2">
      <c r="B55">
        <v>13</v>
      </c>
      <c r="C55">
        <v>20</v>
      </c>
      <c r="D55">
        <v>5.1999999999999998E-3</v>
      </c>
      <c r="E55" s="2">
        <v>0</v>
      </c>
      <c r="F55" s="2">
        <f t="shared" si="0"/>
        <v>0</v>
      </c>
      <c r="G55" s="3">
        <v>2</v>
      </c>
      <c r="H55" s="3">
        <f t="shared" si="1"/>
        <v>10</v>
      </c>
      <c r="I55">
        <v>4</v>
      </c>
      <c r="J55">
        <f t="shared" si="2"/>
        <v>20</v>
      </c>
      <c r="K55" s="4">
        <v>9</v>
      </c>
      <c r="L55" s="4">
        <f t="shared" si="3"/>
        <v>45</v>
      </c>
      <c r="M55" s="3">
        <v>14</v>
      </c>
      <c r="N55" s="3">
        <f t="shared" si="4"/>
        <v>70</v>
      </c>
      <c r="O55" s="2">
        <v>14</v>
      </c>
      <c r="P55" s="2">
        <f t="shared" si="5"/>
        <v>70</v>
      </c>
      <c r="Q55">
        <v>14</v>
      </c>
      <c r="R55">
        <f t="shared" si="6"/>
        <v>70</v>
      </c>
      <c r="S55" s="4">
        <v>15</v>
      </c>
      <c r="T55">
        <f t="shared" si="7"/>
        <v>75</v>
      </c>
    </row>
    <row r="56" spans="1:20" ht="18" customHeight="1" x14ac:dyDescent="0.2">
      <c r="B56">
        <v>14</v>
      </c>
      <c r="C56">
        <v>20</v>
      </c>
      <c r="D56">
        <v>5.7000000000000002E-3</v>
      </c>
      <c r="E56" s="2">
        <v>0</v>
      </c>
      <c r="F56" s="2">
        <f t="shared" si="0"/>
        <v>0</v>
      </c>
      <c r="G56" s="3">
        <v>2</v>
      </c>
      <c r="H56" s="3">
        <f t="shared" si="1"/>
        <v>10</v>
      </c>
      <c r="I56">
        <v>6</v>
      </c>
      <c r="J56">
        <f t="shared" si="2"/>
        <v>30</v>
      </c>
      <c r="K56" s="4">
        <v>13</v>
      </c>
      <c r="L56" s="4">
        <f t="shared" si="3"/>
        <v>65</v>
      </c>
      <c r="M56" s="3">
        <v>15</v>
      </c>
      <c r="N56" s="3">
        <f t="shared" si="4"/>
        <v>75</v>
      </c>
      <c r="O56" s="2">
        <v>15</v>
      </c>
      <c r="P56" s="2">
        <f t="shared" si="5"/>
        <v>75</v>
      </c>
      <c r="Q56">
        <v>15</v>
      </c>
      <c r="R56">
        <f t="shared" si="6"/>
        <v>75</v>
      </c>
      <c r="S56" s="4">
        <v>15</v>
      </c>
      <c r="T56">
        <f t="shared" si="7"/>
        <v>75</v>
      </c>
    </row>
    <row r="57" spans="1:20" ht="18" customHeight="1" x14ac:dyDescent="0.2">
      <c r="B57">
        <v>15</v>
      </c>
      <c r="C57">
        <v>20</v>
      </c>
      <c r="D57">
        <v>5.1000000000000004E-3</v>
      </c>
      <c r="E57" s="2">
        <v>0</v>
      </c>
      <c r="F57" s="2">
        <f t="shared" si="0"/>
        <v>0</v>
      </c>
      <c r="G57" s="3">
        <v>2</v>
      </c>
      <c r="H57" s="3">
        <f t="shared" si="1"/>
        <v>10</v>
      </c>
      <c r="I57">
        <v>7</v>
      </c>
      <c r="J57">
        <f t="shared" si="2"/>
        <v>35</v>
      </c>
      <c r="K57" s="4">
        <v>15</v>
      </c>
      <c r="L57" s="4">
        <f t="shared" si="3"/>
        <v>75</v>
      </c>
      <c r="M57" s="3">
        <v>16</v>
      </c>
      <c r="N57" s="3">
        <f t="shared" si="4"/>
        <v>80</v>
      </c>
      <c r="O57" s="2">
        <v>17</v>
      </c>
      <c r="P57" s="2">
        <f t="shared" si="5"/>
        <v>85</v>
      </c>
      <c r="Q57">
        <v>17</v>
      </c>
      <c r="R57">
        <f t="shared" si="6"/>
        <v>85</v>
      </c>
      <c r="S57" s="4">
        <v>17</v>
      </c>
      <c r="T57">
        <f t="shared" si="7"/>
        <v>85</v>
      </c>
    </row>
    <row r="58" spans="1:20" ht="18" customHeight="1" x14ac:dyDescent="0.2">
      <c r="B58">
        <v>16</v>
      </c>
      <c r="C58">
        <v>20</v>
      </c>
      <c r="D58">
        <v>6.1000000000000004E-3</v>
      </c>
      <c r="E58" s="2">
        <v>0</v>
      </c>
      <c r="F58" s="2">
        <f t="shared" si="0"/>
        <v>0</v>
      </c>
      <c r="G58" s="3">
        <v>2</v>
      </c>
      <c r="H58" s="3">
        <f t="shared" si="1"/>
        <v>10</v>
      </c>
      <c r="I58">
        <v>12</v>
      </c>
      <c r="J58">
        <f t="shared" si="2"/>
        <v>60</v>
      </c>
      <c r="K58" s="4">
        <v>16</v>
      </c>
      <c r="L58" s="4">
        <f t="shared" si="3"/>
        <v>80</v>
      </c>
      <c r="M58" s="3">
        <v>17</v>
      </c>
      <c r="N58" s="3">
        <f t="shared" si="4"/>
        <v>85</v>
      </c>
      <c r="O58" s="2">
        <v>17</v>
      </c>
      <c r="P58" s="2">
        <f t="shared" si="5"/>
        <v>85</v>
      </c>
      <c r="Q58">
        <v>18</v>
      </c>
      <c r="R58">
        <f t="shared" si="6"/>
        <v>90</v>
      </c>
      <c r="S58" s="4">
        <v>18</v>
      </c>
      <c r="T58">
        <f t="shared" si="7"/>
        <v>90</v>
      </c>
    </row>
    <row r="59" spans="1:20" s="13" customFormat="1" ht="18" customHeight="1" x14ac:dyDescent="0.2">
      <c r="D59" s="13" t="s">
        <v>43</v>
      </c>
      <c r="E59" s="13">
        <f>AVERAGE(E51:E58)</f>
        <v>0</v>
      </c>
      <c r="F59" s="13">
        <f t="shared" ref="F59:T59" si="16">AVERAGE(F51:F58)</f>
        <v>0</v>
      </c>
      <c r="G59" s="13">
        <f t="shared" si="16"/>
        <v>1.75</v>
      </c>
      <c r="H59" s="13">
        <f t="shared" si="16"/>
        <v>8.75</v>
      </c>
      <c r="I59" s="13">
        <f t="shared" si="16"/>
        <v>8.125</v>
      </c>
      <c r="J59" s="13">
        <f t="shared" si="16"/>
        <v>40.625</v>
      </c>
      <c r="K59" s="13">
        <f t="shared" si="16"/>
        <v>13.875</v>
      </c>
      <c r="L59" s="13">
        <f t="shared" si="16"/>
        <v>69.375</v>
      </c>
      <c r="M59" s="13">
        <f t="shared" si="16"/>
        <v>15.375</v>
      </c>
      <c r="N59" s="13">
        <f t="shared" si="16"/>
        <v>76.875</v>
      </c>
      <c r="O59" s="13">
        <f t="shared" si="16"/>
        <v>15.5</v>
      </c>
      <c r="P59" s="13">
        <f t="shared" si="16"/>
        <v>77.5</v>
      </c>
      <c r="Q59" s="13">
        <f t="shared" si="16"/>
        <v>15.625</v>
      </c>
      <c r="R59" s="13">
        <f t="shared" si="16"/>
        <v>78.125</v>
      </c>
      <c r="S59" s="13">
        <f t="shared" si="16"/>
        <v>15.75</v>
      </c>
      <c r="T59" s="13">
        <f t="shared" si="16"/>
        <v>78.75</v>
      </c>
    </row>
    <row r="60" spans="1:20" s="11" customFormat="1" ht="18" customHeight="1" x14ac:dyDescent="0.2">
      <c r="D60" s="11" t="s">
        <v>44</v>
      </c>
      <c r="E60" s="11">
        <f>STDEV(E51:E58)/SQRT(8)</f>
        <v>0</v>
      </c>
      <c r="F60" s="11">
        <f t="shared" ref="F60:T60" si="17">STDEV(F51:F58)/SQRT(8)</f>
        <v>0</v>
      </c>
      <c r="G60" s="11">
        <f t="shared" si="17"/>
        <v>0.25</v>
      </c>
      <c r="H60" s="11">
        <f t="shared" si="17"/>
        <v>1.25</v>
      </c>
      <c r="I60" s="11">
        <f t="shared" si="17"/>
        <v>1.09279294862816</v>
      </c>
      <c r="J60" s="11">
        <f t="shared" si="17"/>
        <v>5.4639647431408003</v>
      </c>
      <c r="K60" s="11">
        <f t="shared" si="17"/>
        <v>1.1563103266115768</v>
      </c>
      <c r="L60" s="11">
        <f t="shared" si="17"/>
        <v>5.7815516330578829</v>
      </c>
      <c r="M60" s="11">
        <f t="shared" si="17"/>
        <v>0.77776006215652016</v>
      </c>
      <c r="N60" s="11">
        <f t="shared" si="17"/>
        <v>3.8888003107826012</v>
      </c>
      <c r="O60" s="11">
        <f t="shared" si="17"/>
        <v>0.80178372573727308</v>
      </c>
      <c r="P60" s="11">
        <f t="shared" si="17"/>
        <v>4.0089186286863656</v>
      </c>
      <c r="Q60" s="11">
        <f t="shared" si="17"/>
        <v>0.84383266790790412</v>
      </c>
      <c r="R60" s="11">
        <f t="shared" si="17"/>
        <v>4.2191633395395209</v>
      </c>
      <c r="S60" s="11">
        <f t="shared" si="17"/>
        <v>0.81831708838497141</v>
      </c>
      <c r="T60" s="11">
        <f t="shared" si="17"/>
        <v>4.091585441924857</v>
      </c>
    </row>
    <row r="61" spans="1:20" ht="18" customHeight="1" x14ac:dyDescent="0.2">
      <c r="E61" s="10" t="s">
        <v>12</v>
      </c>
      <c r="F61" s="2" t="s">
        <v>41</v>
      </c>
      <c r="G61" s="11" t="s">
        <v>12</v>
      </c>
      <c r="H61" s="3" t="s">
        <v>41</v>
      </c>
      <c r="I61" s="1" t="s">
        <v>12</v>
      </c>
      <c r="J61" t="s">
        <v>41</v>
      </c>
      <c r="K61" s="12" t="s">
        <v>12</v>
      </c>
      <c r="L61" s="4" t="s">
        <v>41</v>
      </c>
      <c r="M61" s="11" t="s">
        <v>12</v>
      </c>
      <c r="N61" s="3" t="s">
        <v>41</v>
      </c>
      <c r="O61" s="10" t="s">
        <v>12</v>
      </c>
      <c r="P61" s="2" t="s">
        <v>41</v>
      </c>
      <c r="Q61" s="1" t="s">
        <v>12</v>
      </c>
      <c r="R61" t="s">
        <v>41</v>
      </c>
      <c r="S61" s="4" t="s">
        <v>42</v>
      </c>
      <c r="T61" t="s">
        <v>41</v>
      </c>
    </row>
    <row r="62" spans="1:20" ht="18" customHeight="1" x14ac:dyDescent="0.2">
      <c r="A62" s="1" t="s">
        <v>14</v>
      </c>
      <c r="B62">
        <v>9</v>
      </c>
      <c r="C62">
        <v>20</v>
      </c>
      <c r="D62">
        <v>6.0000000000000001E-3</v>
      </c>
      <c r="E62" s="2">
        <v>0</v>
      </c>
      <c r="F62" s="2">
        <f t="shared" si="0"/>
        <v>0</v>
      </c>
      <c r="G62" s="3">
        <v>9</v>
      </c>
      <c r="H62" s="3">
        <f t="shared" si="1"/>
        <v>45</v>
      </c>
      <c r="I62">
        <v>14</v>
      </c>
      <c r="J62">
        <f t="shared" si="2"/>
        <v>70</v>
      </c>
      <c r="K62" s="4">
        <v>17</v>
      </c>
      <c r="L62" s="4">
        <f t="shared" si="3"/>
        <v>85</v>
      </c>
      <c r="M62" s="3">
        <v>17</v>
      </c>
      <c r="N62" s="3">
        <f t="shared" si="4"/>
        <v>85</v>
      </c>
      <c r="O62" s="2">
        <v>17</v>
      </c>
      <c r="P62" s="2">
        <f t="shared" si="5"/>
        <v>85</v>
      </c>
      <c r="Q62">
        <v>17</v>
      </c>
      <c r="R62">
        <f t="shared" si="6"/>
        <v>85</v>
      </c>
      <c r="S62" s="4">
        <v>17</v>
      </c>
      <c r="T62">
        <f t="shared" si="7"/>
        <v>85</v>
      </c>
    </row>
    <row r="63" spans="1:20" ht="18" customHeight="1" x14ac:dyDescent="0.2">
      <c r="A63" s="1" t="s">
        <v>21</v>
      </c>
      <c r="B63">
        <v>10</v>
      </c>
      <c r="C63">
        <v>20</v>
      </c>
      <c r="D63">
        <v>6.1999999999999998E-3</v>
      </c>
      <c r="E63" s="2">
        <v>0</v>
      </c>
      <c r="F63" s="2">
        <f t="shared" si="0"/>
        <v>0</v>
      </c>
      <c r="G63" s="3">
        <v>6</v>
      </c>
      <c r="H63" s="3">
        <f t="shared" si="1"/>
        <v>30</v>
      </c>
      <c r="I63">
        <v>12</v>
      </c>
      <c r="J63">
        <f t="shared" si="2"/>
        <v>60</v>
      </c>
      <c r="K63" s="4">
        <v>17</v>
      </c>
      <c r="L63" s="4">
        <f t="shared" si="3"/>
        <v>85</v>
      </c>
      <c r="M63" s="3">
        <v>17</v>
      </c>
      <c r="N63" s="3">
        <f t="shared" si="4"/>
        <v>85</v>
      </c>
      <c r="O63" s="2">
        <v>17</v>
      </c>
      <c r="P63" s="2">
        <f t="shared" si="5"/>
        <v>85</v>
      </c>
      <c r="Q63">
        <v>17</v>
      </c>
      <c r="R63">
        <f t="shared" si="6"/>
        <v>85</v>
      </c>
      <c r="S63" s="4">
        <v>18</v>
      </c>
      <c r="T63">
        <f t="shared" si="7"/>
        <v>90</v>
      </c>
    </row>
    <row r="64" spans="1:20" ht="18" customHeight="1" x14ac:dyDescent="0.2">
      <c r="B64">
        <v>11</v>
      </c>
      <c r="C64">
        <v>20</v>
      </c>
      <c r="D64">
        <v>5.4000000000000003E-3</v>
      </c>
      <c r="E64" s="2">
        <v>0</v>
      </c>
      <c r="F64" s="2">
        <f t="shared" si="0"/>
        <v>0</v>
      </c>
      <c r="G64" s="3">
        <v>6</v>
      </c>
      <c r="H64" s="3">
        <f t="shared" si="1"/>
        <v>30</v>
      </c>
      <c r="I64">
        <v>11</v>
      </c>
      <c r="J64">
        <f t="shared" si="2"/>
        <v>55.000000000000007</v>
      </c>
      <c r="K64" s="4">
        <v>14</v>
      </c>
      <c r="L64" s="4">
        <f t="shared" si="3"/>
        <v>70</v>
      </c>
      <c r="M64" s="3">
        <v>14</v>
      </c>
      <c r="N64" s="3">
        <f t="shared" si="4"/>
        <v>70</v>
      </c>
      <c r="O64" s="2">
        <v>14</v>
      </c>
      <c r="P64" s="2">
        <f t="shared" si="5"/>
        <v>70</v>
      </c>
      <c r="Q64">
        <v>14</v>
      </c>
      <c r="R64">
        <f t="shared" si="6"/>
        <v>70</v>
      </c>
      <c r="S64" s="4">
        <v>14</v>
      </c>
      <c r="T64">
        <f t="shared" si="7"/>
        <v>70</v>
      </c>
    </row>
    <row r="65" spans="1:20" ht="18" customHeight="1" x14ac:dyDescent="0.2">
      <c r="B65">
        <v>12</v>
      </c>
      <c r="C65">
        <v>20</v>
      </c>
      <c r="D65">
        <v>5.5999999999999999E-3</v>
      </c>
      <c r="E65" s="2">
        <v>0</v>
      </c>
      <c r="F65" s="2">
        <f t="shared" si="0"/>
        <v>0</v>
      </c>
      <c r="G65" s="3">
        <v>7</v>
      </c>
      <c r="H65" s="3">
        <f t="shared" si="1"/>
        <v>35</v>
      </c>
      <c r="I65">
        <v>14</v>
      </c>
      <c r="J65">
        <f t="shared" si="2"/>
        <v>70</v>
      </c>
      <c r="K65" s="4">
        <v>16</v>
      </c>
      <c r="L65" s="4">
        <f t="shared" si="3"/>
        <v>80</v>
      </c>
      <c r="M65" s="3">
        <v>17</v>
      </c>
      <c r="N65" s="3">
        <f t="shared" si="4"/>
        <v>85</v>
      </c>
      <c r="O65" s="2">
        <v>17</v>
      </c>
      <c r="P65" s="2">
        <f t="shared" si="5"/>
        <v>85</v>
      </c>
      <c r="Q65">
        <v>18</v>
      </c>
      <c r="R65">
        <f t="shared" si="6"/>
        <v>90</v>
      </c>
      <c r="S65" s="4">
        <v>18</v>
      </c>
      <c r="T65">
        <f t="shared" si="7"/>
        <v>90</v>
      </c>
    </row>
    <row r="66" spans="1:20" ht="18" customHeight="1" x14ac:dyDescent="0.2">
      <c r="B66">
        <v>13</v>
      </c>
      <c r="C66">
        <v>20</v>
      </c>
      <c r="D66">
        <v>6.1000000000000004E-3</v>
      </c>
      <c r="E66" s="2">
        <v>0</v>
      </c>
      <c r="F66" s="2">
        <f t="shared" si="0"/>
        <v>0</v>
      </c>
      <c r="G66" s="3">
        <v>11</v>
      </c>
      <c r="H66" s="3">
        <f t="shared" si="1"/>
        <v>55.000000000000007</v>
      </c>
      <c r="I66">
        <v>14</v>
      </c>
      <c r="J66">
        <f t="shared" si="2"/>
        <v>70</v>
      </c>
      <c r="K66" s="4">
        <v>15</v>
      </c>
      <c r="L66" s="4">
        <f t="shared" si="3"/>
        <v>75</v>
      </c>
      <c r="M66" s="3">
        <v>15</v>
      </c>
      <c r="N66" s="3">
        <f t="shared" si="4"/>
        <v>75</v>
      </c>
      <c r="O66" s="2">
        <v>17</v>
      </c>
      <c r="P66" s="2">
        <f t="shared" si="5"/>
        <v>85</v>
      </c>
      <c r="Q66">
        <v>17</v>
      </c>
      <c r="R66">
        <f t="shared" si="6"/>
        <v>85</v>
      </c>
      <c r="S66" s="4">
        <v>17</v>
      </c>
      <c r="T66">
        <f t="shared" si="7"/>
        <v>85</v>
      </c>
    </row>
    <row r="67" spans="1:20" ht="18" customHeight="1" x14ac:dyDescent="0.2">
      <c r="B67">
        <v>14</v>
      </c>
      <c r="C67">
        <v>20</v>
      </c>
      <c r="D67">
        <v>5.4999999999999997E-3</v>
      </c>
      <c r="E67" s="2">
        <v>0</v>
      </c>
      <c r="F67" s="2">
        <f t="shared" si="0"/>
        <v>0</v>
      </c>
      <c r="G67" s="3">
        <v>8</v>
      </c>
      <c r="H67" s="3">
        <f t="shared" si="1"/>
        <v>40</v>
      </c>
      <c r="I67">
        <v>13</v>
      </c>
      <c r="J67">
        <f t="shared" si="2"/>
        <v>65</v>
      </c>
      <c r="K67" s="4">
        <v>16</v>
      </c>
      <c r="L67" s="4">
        <f t="shared" si="3"/>
        <v>80</v>
      </c>
      <c r="M67" s="3">
        <v>16</v>
      </c>
      <c r="N67" s="3">
        <f t="shared" si="4"/>
        <v>80</v>
      </c>
      <c r="O67" s="2">
        <v>16</v>
      </c>
      <c r="P67" s="2">
        <f t="shared" si="5"/>
        <v>80</v>
      </c>
      <c r="Q67">
        <v>16</v>
      </c>
      <c r="R67">
        <f t="shared" si="6"/>
        <v>80</v>
      </c>
      <c r="S67" s="4">
        <v>17</v>
      </c>
      <c r="T67">
        <f t="shared" si="7"/>
        <v>85</v>
      </c>
    </row>
    <row r="68" spans="1:20" ht="18" customHeight="1" x14ac:dyDescent="0.2">
      <c r="B68">
        <v>15</v>
      </c>
      <c r="C68">
        <v>20</v>
      </c>
      <c r="D68">
        <v>5.5999999999999999E-3</v>
      </c>
      <c r="E68" s="2">
        <v>0</v>
      </c>
      <c r="F68" s="2">
        <f t="shared" si="0"/>
        <v>0</v>
      </c>
      <c r="G68" s="3">
        <v>6</v>
      </c>
      <c r="H68" s="3">
        <f t="shared" si="1"/>
        <v>30</v>
      </c>
      <c r="I68">
        <v>15</v>
      </c>
      <c r="J68">
        <f t="shared" si="2"/>
        <v>75</v>
      </c>
      <c r="K68" s="4">
        <v>15</v>
      </c>
      <c r="L68" s="4">
        <f t="shared" si="3"/>
        <v>75</v>
      </c>
      <c r="M68" s="3">
        <v>15</v>
      </c>
      <c r="N68" s="3">
        <f t="shared" si="4"/>
        <v>75</v>
      </c>
      <c r="O68" s="2">
        <v>15</v>
      </c>
      <c r="P68" s="2">
        <f t="shared" si="5"/>
        <v>75</v>
      </c>
      <c r="Q68">
        <v>15</v>
      </c>
      <c r="R68">
        <f t="shared" si="6"/>
        <v>75</v>
      </c>
      <c r="S68" s="4">
        <v>15</v>
      </c>
      <c r="T68">
        <f t="shared" si="7"/>
        <v>75</v>
      </c>
    </row>
    <row r="69" spans="1:20" ht="18" customHeight="1" x14ac:dyDescent="0.2">
      <c r="B69">
        <v>16</v>
      </c>
      <c r="C69">
        <v>20</v>
      </c>
      <c r="D69">
        <v>5.4999999999999997E-3</v>
      </c>
      <c r="E69" s="2">
        <v>0</v>
      </c>
      <c r="F69" s="2">
        <f t="shared" si="0"/>
        <v>0</v>
      </c>
      <c r="G69" s="3">
        <v>2</v>
      </c>
      <c r="H69" s="3">
        <f t="shared" si="1"/>
        <v>10</v>
      </c>
      <c r="I69">
        <v>11</v>
      </c>
      <c r="J69">
        <f t="shared" si="2"/>
        <v>55.000000000000007</v>
      </c>
      <c r="K69" s="4">
        <v>16</v>
      </c>
      <c r="L69" s="4">
        <f t="shared" si="3"/>
        <v>80</v>
      </c>
      <c r="M69" s="3">
        <v>17</v>
      </c>
      <c r="N69" s="3">
        <f t="shared" si="4"/>
        <v>85</v>
      </c>
      <c r="O69" s="2">
        <v>18</v>
      </c>
      <c r="P69" s="2">
        <f t="shared" si="5"/>
        <v>90</v>
      </c>
      <c r="Q69">
        <v>18</v>
      </c>
      <c r="R69">
        <f t="shared" si="6"/>
        <v>90</v>
      </c>
      <c r="S69" s="4">
        <v>18</v>
      </c>
      <c r="T69">
        <f t="shared" si="7"/>
        <v>90</v>
      </c>
    </row>
    <row r="70" spans="1:20" s="13" customFormat="1" ht="18" customHeight="1" x14ac:dyDescent="0.2">
      <c r="D70" s="13" t="s">
        <v>43</v>
      </c>
      <c r="E70" s="13">
        <f>AVERAGE(E62:E69)</f>
        <v>0</v>
      </c>
      <c r="F70" s="13">
        <f t="shared" ref="F70:T70" si="18">AVERAGE(F62:F69)</f>
        <v>0</v>
      </c>
      <c r="G70" s="13">
        <f t="shared" si="18"/>
        <v>6.875</v>
      </c>
      <c r="H70" s="13">
        <f t="shared" si="18"/>
        <v>34.375</v>
      </c>
      <c r="I70" s="13">
        <f t="shared" si="18"/>
        <v>13</v>
      </c>
      <c r="J70" s="13">
        <f t="shared" si="18"/>
        <v>65</v>
      </c>
      <c r="K70" s="13">
        <f t="shared" si="18"/>
        <v>15.75</v>
      </c>
      <c r="L70" s="13">
        <f t="shared" si="18"/>
        <v>78.75</v>
      </c>
      <c r="M70" s="13">
        <f t="shared" si="18"/>
        <v>16</v>
      </c>
      <c r="N70" s="13">
        <f t="shared" si="18"/>
        <v>80</v>
      </c>
      <c r="O70" s="13">
        <f t="shared" si="18"/>
        <v>16.375</v>
      </c>
      <c r="P70" s="13">
        <f t="shared" si="18"/>
        <v>81.875</v>
      </c>
      <c r="Q70" s="13">
        <f t="shared" si="18"/>
        <v>16.5</v>
      </c>
      <c r="R70" s="13">
        <f t="shared" si="18"/>
        <v>82.5</v>
      </c>
      <c r="S70" s="13">
        <f t="shared" si="18"/>
        <v>16.75</v>
      </c>
      <c r="T70" s="13">
        <f t="shared" si="18"/>
        <v>83.75</v>
      </c>
    </row>
    <row r="71" spans="1:20" s="11" customFormat="1" ht="18" customHeight="1" x14ac:dyDescent="0.2">
      <c r="D71" s="11" t="s">
        <v>44</v>
      </c>
      <c r="E71" s="11">
        <f>STDEV(E62:E69)/SQRT(8)</f>
        <v>0</v>
      </c>
      <c r="F71" s="11">
        <f t="shared" ref="F71:T71" si="19">STDEV(F62:F69)/SQRT(8)</f>
        <v>0</v>
      </c>
      <c r="G71" s="11">
        <f t="shared" si="19"/>
        <v>0.93422045425202338</v>
      </c>
      <c r="H71" s="11">
        <f t="shared" si="19"/>
        <v>4.6711022712601169</v>
      </c>
      <c r="I71" s="11">
        <f t="shared" si="19"/>
        <v>0.53452248382484868</v>
      </c>
      <c r="J71" s="11">
        <f t="shared" si="19"/>
        <v>2.6726124191242437</v>
      </c>
      <c r="K71" s="11">
        <f t="shared" si="19"/>
        <v>0.3659625273556999</v>
      </c>
      <c r="L71" s="11">
        <f t="shared" si="19"/>
        <v>1.8298126367784997</v>
      </c>
      <c r="M71" s="11">
        <f t="shared" si="19"/>
        <v>0.42257712736425823</v>
      </c>
      <c r="N71" s="11">
        <f t="shared" si="19"/>
        <v>2.1128856368212912</v>
      </c>
      <c r="O71" s="11">
        <f t="shared" si="19"/>
        <v>0.46049274850812955</v>
      </c>
      <c r="P71" s="11">
        <f t="shared" si="19"/>
        <v>2.3024637425406476</v>
      </c>
      <c r="Q71" s="11">
        <f t="shared" si="19"/>
        <v>0.5</v>
      </c>
      <c r="R71" s="11">
        <f t="shared" si="19"/>
        <v>2.5</v>
      </c>
      <c r="S71" s="11">
        <f t="shared" si="19"/>
        <v>0.52610428080915117</v>
      </c>
      <c r="T71" s="11">
        <f t="shared" si="19"/>
        <v>2.6305214040457563</v>
      </c>
    </row>
    <row r="72" spans="1:20" ht="18" customHeight="1" x14ac:dyDescent="0.2">
      <c r="E72" s="10" t="s">
        <v>12</v>
      </c>
      <c r="F72" s="2" t="s">
        <v>41</v>
      </c>
      <c r="G72" s="11" t="s">
        <v>12</v>
      </c>
      <c r="H72" s="3" t="s">
        <v>41</v>
      </c>
      <c r="I72" s="1" t="s">
        <v>12</v>
      </c>
      <c r="J72" t="s">
        <v>41</v>
      </c>
      <c r="K72" s="12" t="s">
        <v>12</v>
      </c>
      <c r="L72" s="4" t="s">
        <v>41</v>
      </c>
      <c r="M72" s="11" t="s">
        <v>12</v>
      </c>
      <c r="N72" s="3" t="s">
        <v>41</v>
      </c>
      <c r="O72" s="10" t="s">
        <v>12</v>
      </c>
      <c r="P72" s="2" t="s">
        <v>41</v>
      </c>
      <c r="Q72" s="1" t="s">
        <v>12</v>
      </c>
      <c r="R72" t="s">
        <v>41</v>
      </c>
      <c r="S72" s="4" t="s">
        <v>42</v>
      </c>
      <c r="T72" t="s">
        <v>41</v>
      </c>
    </row>
    <row r="73" spans="1:20" ht="18" customHeight="1" x14ac:dyDescent="0.2">
      <c r="A73" s="1" t="s">
        <v>14</v>
      </c>
      <c r="B73">
        <v>9</v>
      </c>
      <c r="C73">
        <v>20</v>
      </c>
      <c r="D73">
        <v>5.7000000000000002E-3</v>
      </c>
      <c r="E73" s="2">
        <v>0</v>
      </c>
      <c r="F73" s="2">
        <f t="shared" si="0"/>
        <v>0</v>
      </c>
      <c r="G73" s="3">
        <v>3</v>
      </c>
      <c r="H73" s="3">
        <f t="shared" si="1"/>
        <v>15</v>
      </c>
      <c r="I73">
        <v>7</v>
      </c>
      <c r="J73">
        <f t="shared" si="2"/>
        <v>35</v>
      </c>
      <c r="K73" s="4">
        <v>13</v>
      </c>
      <c r="L73" s="4">
        <f t="shared" si="3"/>
        <v>65</v>
      </c>
      <c r="M73" s="3">
        <v>14</v>
      </c>
      <c r="N73" s="3">
        <f t="shared" si="4"/>
        <v>70</v>
      </c>
      <c r="O73" s="2">
        <v>14</v>
      </c>
      <c r="P73" s="2">
        <f t="shared" si="5"/>
        <v>70</v>
      </c>
      <c r="Q73">
        <v>14</v>
      </c>
      <c r="R73">
        <f t="shared" si="6"/>
        <v>70</v>
      </c>
      <c r="S73" s="4">
        <v>14</v>
      </c>
      <c r="T73">
        <f t="shared" si="7"/>
        <v>70</v>
      </c>
    </row>
    <row r="74" spans="1:20" ht="18" customHeight="1" x14ac:dyDescent="0.2">
      <c r="A74" s="1" t="s">
        <v>22</v>
      </c>
      <c r="B74">
        <v>10</v>
      </c>
      <c r="C74">
        <v>20</v>
      </c>
      <c r="D74">
        <v>5.0000000000000001E-3</v>
      </c>
      <c r="E74" s="2">
        <v>0</v>
      </c>
      <c r="F74" s="2">
        <f t="shared" si="0"/>
        <v>0</v>
      </c>
      <c r="G74" s="3">
        <v>0</v>
      </c>
      <c r="H74" s="3">
        <f t="shared" si="1"/>
        <v>0</v>
      </c>
      <c r="I74">
        <v>7</v>
      </c>
      <c r="J74">
        <f t="shared" si="2"/>
        <v>35</v>
      </c>
      <c r="K74" s="4">
        <v>13</v>
      </c>
      <c r="L74" s="4">
        <f t="shared" si="3"/>
        <v>65</v>
      </c>
      <c r="M74" s="3">
        <v>13</v>
      </c>
      <c r="N74" s="3">
        <f t="shared" si="4"/>
        <v>65</v>
      </c>
      <c r="O74" s="2">
        <v>13</v>
      </c>
      <c r="P74" s="2">
        <f t="shared" si="5"/>
        <v>65</v>
      </c>
      <c r="Q74">
        <v>13</v>
      </c>
      <c r="R74">
        <f t="shared" si="6"/>
        <v>65</v>
      </c>
      <c r="S74" s="4">
        <v>13</v>
      </c>
      <c r="T74">
        <f t="shared" si="7"/>
        <v>65</v>
      </c>
    </row>
    <row r="75" spans="1:20" ht="18" customHeight="1" x14ac:dyDescent="0.2">
      <c r="B75">
        <v>11</v>
      </c>
      <c r="C75">
        <v>20</v>
      </c>
      <c r="D75">
        <v>6.4999999999999997E-3</v>
      </c>
      <c r="E75" s="2">
        <v>0</v>
      </c>
      <c r="F75" s="2">
        <f t="shared" si="0"/>
        <v>0</v>
      </c>
      <c r="G75" s="3">
        <v>2</v>
      </c>
      <c r="H75" s="3">
        <f t="shared" si="1"/>
        <v>10</v>
      </c>
      <c r="I75">
        <v>14</v>
      </c>
      <c r="J75">
        <f t="shared" si="2"/>
        <v>70</v>
      </c>
      <c r="K75" s="4">
        <v>18</v>
      </c>
      <c r="L75" s="4">
        <f t="shared" si="3"/>
        <v>90</v>
      </c>
      <c r="M75" s="3">
        <v>18</v>
      </c>
      <c r="N75" s="3">
        <f t="shared" si="4"/>
        <v>90</v>
      </c>
      <c r="O75" s="2">
        <v>18</v>
      </c>
      <c r="P75" s="2">
        <f t="shared" si="5"/>
        <v>90</v>
      </c>
      <c r="Q75">
        <v>18</v>
      </c>
      <c r="R75">
        <f t="shared" si="6"/>
        <v>90</v>
      </c>
      <c r="S75" s="4">
        <v>18</v>
      </c>
      <c r="T75">
        <f t="shared" si="7"/>
        <v>90</v>
      </c>
    </row>
    <row r="76" spans="1:20" ht="18" customHeight="1" x14ac:dyDescent="0.2">
      <c r="B76">
        <v>12</v>
      </c>
      <c r="C76">
        <v>20</v>
      </c>
      <c r="D76">
        <v>6.1000000000000004E-3</v>
      </c>
      <c r="E76" s="2">
        <v>0</v>
      </c>
      <c r="F76" s="2">
        <f t="shared" si="0"/>
        <v>0</v>
      </c>
      <c r="G76" s="3">
        <v>5</v>
      </c>
      <c r="H76" s="3">
        <f t="shared" si="1"/>
        <v>25</v>
      </c>
      <c r="I76">
        <v>10</v>
      </c>
      <c r="J76">
        <f t="shared" si="2"/>
        <v>50</v>
      </c>
      <c r="K76" s="4">
        <v>12</v>
      </c>
      <c r="L76" s="4">
        <f t="shared" si="3"/>
        <v>60</v>
      </c>
      <c r="M76" s="3">
        <v>14</v>
      </c>
      <c r="N76" s="3">
        <f t="shared" si="4"/>
        <v>70</v>
      </c>
      <c r="O76" s="2">
        <v>14</v>
      </c>
      <c r="P76" s="2">
        <f t="shared" si="5"/>
        <v>70</v>
      </c>
      <c r="Q76">
        <v>16</v>
      </c>
      <c r="R76">
        <f t="shared" si="6"/>
        <v>80</v>
      </c>
      <c r="S76" s="4">
        <v>16</v>
      </c>
      <c r="T76">
        <f t="shared" si="7"/>
        <v>80</v>
      </c>
    </row>
    <row r="77" spans="1:20" ht="18" customHeight="1" x14ac:dyDescent="0.2">
      <c r="B77">
        <v>13</v>
      </c>
      <c r="C77">
        <v>20</v>
      </c>
      <c r="D77">
        <v>6.1999999999999998E-3</v>
      </c>
      <c r="E77" s="2">
        <v>0</v>
      </c>
      <c r="F77" s="2">
        <f t="shared" si="0"/>
        <v>0</v>
      </c>
      <c r="G77" s="3">
        <v>1</v>
      </c>
      <c r="H77" s="3">
        <f t="shared" si="1"/>
        <v>5</v>
      </c>
      <c r="I77">
        <v>10</v>
      </c>
      <c r="J77">
        <f t="shared" si="2"/>
        <v>50</v>
      </c>
      <c r="K77" s="4">
        <v>13</v>
      </c>
      <c r="L77" s="4">
        <f t="shared" si="3"/>
        <v>65</v>
      </c>
      <c r="M77" s="3">
        <v>13</v>
      </c>
      <c r="N77" s="3">
        <f t="shared" si="4"/>
        <v>65</v>
      </c>
      <c r="O77" s="2">
        <v>13</v>
      </c>
      <c r="P77" s="2">
        <f t="shared" si="5"/>
        <v>65</v>
      </c>
      <c r="Q77">
        <v>13</v>
      </c>
      <c r="R77">
        <f t="shared" si="6"/>
        <v>65</v>
      </c>
      <c r="S77" s="4">
        <v>13</v>
      </c>
      <c r="T77">
        <f t="shared" si="7"/>
        <v>65</v>
      </c>
    </row>
    <row r="78" spans="1:20" ht="18" customHeight="1" x14ac:dyDescent="0.2">
      <c r="B78">
        <v>14</v>
      </c>
      <c r="C78">
        <v>20</v>
      </c>
      <c r="D78">
        <v>6.3E-3</v>
      </c>
      <c r="E78" s="2">
        <v>0</v>
      </c>
      <c r="F78" s="2">
        <f t="shared" si="0"/>
        <v>0</v>
      </c>
      <c r="G78" s="3">
        <v>1</v>
      </c>
      <c r="H78" s="3">
        <f t="shared" si="1"/>
        <v>5</v>
      </c>
      <c r="I78">
        <v>11</v>
      </c>
      <c r="J78">
        <f t="shared" si="2"/>
        <v>55.000000000000007</v>
      </c>
      <c r="K78" s="4">
        <v>14</v>
      </c>
      <c r="L78" s="4">
        <f t="shared" si="3"/>
        <v>70</v>
      </c>
      <c r="M78" s="3">
        <v>14</v>
      </c>
      <c r="N78" s="3">
        <f t="shared" si="4"/>
        <v>70</v>
      </c>
      <c r="O78" s="2">
        <v>14</v>
      </c>
      <c r="P78" s="2">
        <f t="shared" si="5"/>
        <v>70</v>
      </c>
      <c r="Q78">
        <v>14</v>
      </c>
      <c r="R78">
        <f t="shared" si="6"/>
        <v>70</v>
      </c>
      <c r="S78" s="4">
        <v>14</v>
      </c>
      <c r="T78">
        <f t="shared" si="7"/>
        <v>70</v>
      </c>
    </row>
    <row r="79" spans="1:20" ht="18" customHeight="1" x14ac:dyDescent="0.2">
      <c r="B79">
        <v>15</v>
      </c>
      <c r="C79">
        <v>20</v>
      </c>
      <c r="D79">
        <v>6.3E-3</v>
      </c>
      <c r="E79" s="2">
        <v>0</v>
      </c>
      <c r="F79" s="2">
        <f t="shared" si="0"/>
        <v>0</v>
      </c>
      <c r="G79" s="3">
        <v>3</v>
      </c>
      <c r="H79" s="3">
        <f t="shared" si="1"/>
        <v>15</v>
      </c>
      <c r="I79">
        <v>13</v>
      </c>
      <c r="J79">
        <f t="shared" si="2"/>
        <v>65</v>
      </c>
      <c r="K79" s="4">
        <v>15</v>
      </c>
      <c r="L79" s="4">
        <f t="shared" si="3"/>
        <v>75</v>
      </c>
      <c r="M79" s="3">
        <v>17</v>
      </c>
      <c r="N79" s="3">
        <f t="shared" si="4"/>
        <v>85</v>
      </c>
      <c r="O79" s="2">
        <v>17</v>
      </c>
      <c r="P79" s="2">
        <f t="shared" si="5"/>
        <v>85</v>
      </c>
      <c r="Q79">
        <v>17</v>
      </c>
      <c r="R79">
        <f t="shared" si="6"/>
        <v>85</v>
      </c>
      <c r="S79" s="4">
        <v>17</v>
      </c>
      <c r="T79">
        <f t="shared" si="7"/>
        <v>85</v>
      </c>
    </row>
    <row r="80" spans="1:20" ht="18" customHeight="1" x14ac:dyDescent="0.2">
      <c r="B80">
        <v>16</v>
      </c>
      <c r="C80">
        <v>20</v>
      </c>
      <c r="D80">
        <v>6.1999999999999998E-3</v>
      </c>
      <c r="E80" s="2">
        <v>0</v>
      </c>
      <c r="F80" s="2">
        <f t="shared" ref="F80:F102" si="20">E80/C80*100</f>
        <v>0</v>
      </c>
      <c r="G80" s="3">
        <v>4</v>
      </c>
      <c r="H80" s="3">
        <f t="shared" ref="H80:H102" si="21">G80/C80*100</f>
        <v>20</v>
      </c>
      <c r="I80">
        <v>14</v>
      </c>
      <c r="J80">
        <f t="shared" ref="J80:J102" si="22">I80/C80*100</f>
        <v>70</v>
      </c>
      <c r="K80" s="4">
        <v>16</v>
      </c>
      <c r="L80" s="4">
        <f t="shared" ref="L80:L102" si="23">K80/C80*100</f>
        <v>80</v>
      </c>
      <c r="M80" s="3">
        <v>16</v>
      </c>
      <c r="N80" s="3">
        <f t="shared" ref="N80:N102" si="24">M80/C80*100</f>
        <v>80</v>
      </c>
      <c r="O80" s="2">
        <v>16</v>
      </c>
      <c r="P80" s="2">
        <f t="shared" ref="P80:P102" si="25">O80/C80*100</f>
        <v>80</v>
      </c>
      <c r="Q80">
        <v>16</v>
      </c>
      <c r="R80">
        <f t="shared" ref="R80:R102" si="26">Q80/C80*100</f>
        <v>80</v>
      </c>
      <c r="S80" s="4">
        <v>16</v>
      </c>
      <c r="T80">
        <f t="shared" ref="T80:T102" si="27">S80/C80*100</f>
        <v>80</v>
      </c>
    </row>
    <row r="81" spans="1:20" s="13" customFormat="1" ht="18" customHeight="1" x14ac:dyDescent="0.2">
      <c r="D81" s="13" t="s">
        <v>43</v>
      </c>
      <c r="E81" s="13">
        <f>AVERAGE(E73:E80)</f>
        <v>0</v>
      </c>
      <c r="F81" s="13">
        <f t="shared" ref="F81:T81" si="28">AVERAGE(F73:F80)</f>
        <v>0</v>
      </c>
      <c r="G81" s="13">
        <f t="shared" si="28"/>
        <v>2.375</v>
      </c>
      <c r="H81" s="13">
        <f t="shared" si="28"/>
        <v>11.875</v>
      </c>
      <c r="I81" s="13">
        <f t="shared" si="28"/>
        <v>10.75</v>
      </c>
      <c r="J81" s="13">
        <f t="shared" si="28"/>
        <v>53.75</v>
      </c>
      <c r="K81" s="13">
        <f t="shared" si="28"/>
        <v>14.25</v>
      </c>
      <c r="L81" s="13">
        <f t="shared" si="28"/>
        <v>71.25</v>
      </c>
      <c r="M81" s="13">
        <f t="shared" si="28"/>
        <v>14.875</v>
      </c>
      <c r="N81" s="13">
        <f t="shared" si="28"/>
        <v>74.375</v>
      </c>
      <c r="O81" s="13">
        <f t="shared" si="28"/>
        <v>14.875</v>
      </c>
      <c r="P81" s="13">
        <f t="shared" si="28"/>
        <v>74.375</v>
      </c>
      <c r="Q81" s="13">
        <f t="shared" si="28"/>
        <v>15.125</v>
      </c>
      <c r="R81" s="13">
        <f t="shared" si="28"/>
        <v>75.625</v>
      </c>
      <c r="S81" s="13">
        <f t="shared" si="28"/>
        <v>15.125</v>
      </c>
      <c r="T81" s="13">
        <f t="shared" si="28"/>
        <v>75.625</v>
      </c>
    </row>
    <row r="82" spans="1:20" s="11" customFormat="1" ht="18" customHeight="1" x14ac:dyDescent="0.2">
      <c r="D82" s="11" t="s">
        <v>44</v>
      </c>
      <c r="E82" s="11">
        <f>STDEV(E73:E80)/SQRT(8)</f>
        <v>0</v>
      </c>
      <c r="F82" s="11">
        <f t="shared" ref="F82:T82" si="29">STDEV(F73:F80)/SQRT(8)</f>
        <v>0</v>
      </c>
      <c r="G82" s="11">
        <f t="shared" si="29"/>
        <v>0.59574383277186704</v>
      </c>
      <c r="H82" s="11">
        <f t="shared" si="29"/>
        <v>2.9787191638593353</v>
      </c>
      <c r="I82" s="11">
        <f t="shared" si="29"/>
        <v>0.99552570462616818</v>
      </c>
      <c r="J82" s="11">
        <f t="shared" si="29"/>
        <v>4.9776285231308401</v>
      </c>
      <c r="K82" s="11">
        <f t="shared" si="29"/>
        <v>0.70076488822673511</v>
      </c>
      <c r="L82" s="11">
        <f t="shared" si="29"/>
        <v>3.5038244411336752</v>
      </c>
      <c r="M82" s="11">
        <f t="shared" si="29"/>
        <v>0.66648062880434011</v>
      </c>
      <c r="N82" s="11">
        <f t="shared" si="29"/>
        <v>3.3324031440216997</v>
      </c>
      <c r="O82" s="11">
        <f t="shared" si="29"/>
        <v>0.66648062880434011</v>
      </c>
      <c r="P82" s="11">
        <f t="shared" si="29"/>
        <v>3.3324031440216997</v>
      </c>
      <c r="Q82" s="11">
        <f t="shared" si="29"/>
        <v>0.66648062880434011</v>
      </c>
      <c r="R82" s="11">
        <f t="shared" si="29"/>
        <v>3.3324031440216997</v>
      </c>
      <c r="S82" s="11">
        <f t="shared" si="29"/>
        <v>0.66648062880434011</v>
      </c>
      <c r="T82" s="11">
        <f t="shared" si="29"/>
        <v>3.3324031440216997</v>
      </c>
    </row>
    <row r="83" spans="1:20" ht="18" customHeight="1" x14ac:dyDescent="0.2">
      <c r="E83" s="10" t="s">
        <v>12</v>
      </c>
      <c r="F83" s="2" t="s">
        <v>41</v>
      </c>
      <c r="G83" s="11" t="s">
        <v>12</v>
      </c>
      <c r="H83" s="3" t="s">
        <v>41</v>
      </c>
      <c r="I83" s="1" t="s">
        <v>12</v>
      </c>
      <c r="J83" t="s">
        <v>41</v>
      </c>
      <c r="K83" s="12" t="s">
        <v>12</v>
      </c>
      <c r="L83" s="4" t="s">
        <v>41</v>
      </c>
      <c r="M83" s="11" t="s">
        <v>12</v>
      </c>
      <c r="N83" s="3" t="s">
        <v>41</v>
      </c>
      <c r="O83" s="10" t="s">
        <v>12</v>
      </c>
      <c r="P83" s="2" t="s">
        <v>41</v>
      </c>
      <c r="Q83" s="1" t="s">
        <v>12</v>
      </c>
      <c r="R83" t="s">
        <v>41</v>
      </c>
      <c r="S83" s="4" t="s">
        <v>42</v>
      </c>
      <c r="T83" t="s">
        <v>41</v>
      </c>
    </row>
    <row r="84" spans="1:20" ht="18" customHeight="1" x14ac:dyDescent="0.2">
      <c r="A84" s="1" t="s">
        <v>14</v>
      </c>
      <c r="B84">
        <v>9</v>
      </c>
      <c r="C84">
        <v>20</v>
      </c>
      <c r="D84">
        <v>4.4000000000000003E-3</v>
      </c>
      <c r="E84" s="2">
        <v>0</v>
      </c>
      <c r="F84" s="2">
        <f t="shared" si="20"/>
        <v>0</v>
      </c>
      <c r="G84" s="3">
        <v>1</v>
      </c>
      <c r="H84" s="3">
        <f t="shared" si="21"/>
        <v>5</v>
      </c>
      <c r="I84">
        <v>8</v>
      </c>
      <c r="J84">
        <f t="shared" si="22"/>
        <v>40</v>
      </c>
      <c r="K84" s="4">
        <v>11</v>
      </c>
      <c r="L84" s="4">
        <f t="shared" si="23"/>
        <v>55.000000000000007</v>
      </c>
      <c r="M84" s="3">
        <v>12</v>
      </c>
      <c r="N84" s="3">
        <f t="shared" si="24"/>
        <v>60</v>
      </c>
      <c r="O84" s="2">
        <v>12</v>
      </c>
      <c r="P84" s="2">
        <f t="shared" si="25"/>
        <v>60</v>
      </c>
      <c r="Q84">
        <v>12</v>
      </c>
      <c r="R84">
        <f t="shared" si="26"/>
        <v>60</v>
      </c>
      <c r="S84" s="4">
        <v>12</v>
      </c>
      <c r="T84">
        <f t="shared" si="27"/>
        <v>60</v>
      </c>
    </row>
    <row r="85" spans="1:20" ht="18" customHeight="1" x14ac:dyDescent="0.2">
      <c r="A85" s="1" t="s">
        <v>23</v>
      </c>
      <c r="B85">
        <v>10</v>
      </c>
      <c r="C85">
        <v>20</v>
      </c>
      <c r="D85">
        <v>4.1000000000000003E-3</v>
      </c>
      <c r="E85" s="2">
        <v>0</v>
      </c>
      <c r="F85" s="2">
        <f t="shared" si="20"/>
        <v>0</v>
      </c>
      <c r="G85" s="3">
        <v>1</v>
      </c>
      <c r="H85" s="3">
        <f t="shared" si="21"/>
        <v>5</v>
      </c>
      <c r="I85">
        <v>7</v>
      </c>
      <c r="J85">
        <f t="shared" si="22"/>
        <v>35</v>
      </c>
      <c r="K85" s="4">
        <v>8</v>
      </c>
      <c r="L85" s="4">
        <f t="shared" si="23"/>
        <v>40</v>
      </c>
      <c r="M85" s="3">
        <v>8</v>
      </c>
      <c r="N85" s="3">
        <f t="shared" si="24"/>
        <v>40</v>
      </c>
      <c r="O85" s="2">
        <v>9</v>
      </c>
      <c r="P85" s="2">
        <f t="shared" si="25"/>
        <v>45</v>
      </c>
      <c r="Q85">
        <v>9</v>
      </c>
      <c r="R85">
        <f t="shared" si="26"/>
        <v>45</v>
      </c>
      <c r="S85" s="4">
        <v>9</v>
      </c>
      <c r="T85">
        <f t="shared" si="27"/>
        <v>45</v>
      </c>
    </row>
    <row r="86" spans="1:20" ht="18" customHeight="1" x14ac:dyDescent="0.2">
      <c r="B86">
        <v>11</v>
      </c>
      <c r="C86">
        <v>20</v>
      </c>
      <c r="D86">
        <v>4.0000000000000001E-3</v>
      </c>
      <c r="E86" s="2">
        <v>0</v>
      </c>
      <c r="F86" s="2">
        <f t="shared" si="20"/>
        <v>0</v>
      </c>
      <c r="G86" s="3">
        <v>3</v>
      </c>
      <c r="H86" s="3">
        <f t="shared" si="21"/>
        <v>15</v>
      </c>
      <c r="I86">
        <v>8</v>
      </c>
      <c r="J86">
        <f t="shared" si="22"/>
        <v>40</v>
      </c>
      <c r="K86" s="4">
        <v>8</v>
      </c>
      <c r="L86" s="4">
        <f t="shared" si="23"/>
        <v>40</v>
      </c>
      <c r="M86" s="3">
        <v>9</v>
      </c>
      <c r="N86" s="3">
        <f t="shared" si="24"/>
        <v>45</v>
      </c>
      <c r="O86" s="2">
        <v>9</v>
      </c>
      <c r="P86" s="2">
        <f t="shared" si="25"/>
        <v>45</v>
      </c>
      <c r="Q86">
        <v>10</v>
      </c>
      <c r="R86">
        <f t="shared" si="26"/>
        <v>50</v>
      </c>
      <c r="S86" s="4">
        <v>10</v>
      </c>
      <c r="T86">
        <f t="shared" si="27"/>
        <v>50</v>
      </c>
    </row>
    <row r="87" spans="1:20" ht="18" customHeight="1" x14ac:dyDescent="0.2">
      <c r="B87">
        <v>12</v>
      </c>
      <c r="C87">
        <v>20</v>
      </c>
      <c r="D87">
        <v>4.0000000000000001E-3</v>
      </c>
      <c r="E87" s="2">
        <v>0</v>
      </c>
      <c r="F87" s="2">
        <f t="shared" si="20"/>
        <v>0</v>
      </c>
      <c r="G87" s="3">
        <v>2</v>
      </c>
      <c r="H87" s="3">
        <f t="shared" si="21"/>
        <v>10</v>
      </c>
      <c r="I87">
        <v>7</v>
      </c>
      <c r="J87">
        <f t="shared" si="22"/>
        <v>35</v>
      </c>
      <c r="K87" s="4">
        <v>7</v>
      </c>
      <c r="L87" s="4">
        <f t="shared" si="23"/>
        <v>35</v>
      </c>
      <c r="M87" s="3">
        <v>7</v>
      </c>
      <c r="N87" s="3">
        <f t="shared" si="24"/>
        <v>35</v>
      </c>
      <c r="O87" s="2">
        <v>8</v>
      </c>
      <c r="P87" s="2">
        <f t="shared" si="25"/>
        <v>40</v>
      </c>
      <c r="Q87">
        <v>9</v>
      </c>
      <c r="R87">
        <f t="shared" si="26"/>
        <v>45</v>
      </c>
      <c r="S87" s="4">
        <v>9</v>
      </c>
      <c r="T87">
        <f t="shared" si="27"/>
        <v>45</v>
      </c>
    </row>
    <row r="88" spans="1:20" ht="18" customHeight="1" x14ac:dyDescent="0.2">
      <c r="B88">
        <v>13</v>
      </c>
      <c r="C88">
        <v>20</v>
      </c>
      <c r="D88">
        <v>3.8E-3</v>
      </c>
      <c r="E88" s="2">
        <v>0</v>
      </c>
      <c r="F88" s="2">
        <f t="shared" si="20"/>
        <v>0</v>
      </c>
      <c r="G88" s="3">
        <v>2</v>
      </c>
      <c r="H88" s="3">
        <f t="shared" si="21"/>
        <v>10</v>
      </c>
      <c r="I88">
        <v>7</v>
      </c>
      <c r="J88">
        <f t="shared" si="22"/>
        <v>35</v>
      </c>
      <c r="K88" s="4">
        <v>8</v>
      </c>
      <c r="L88" s="4">
        <f t="shared" si="23"/>
        <v>40</v>
      </c>
      <c r="M88" s="3">
        <v>8</v>
      </c>
      <c r="N88" s="3">
        <f t="shared" si="24"/>
        <v>40</v>
      </c>
      <c r="O88" s="2">
        <v>8</v>
      </c>
      <c r="P88" s="2">
        <f t="shared" si="25"/>
        <v>40</v>
      </c>
      <c r="Q88">
        <v>9</v>
      </c>
      <c r="R88">
        <f t="shared" si="26"/>
        <v>45</v>
      </c>
      <c r="S88" s="4">
        <v>9</v>
      </c>
      <c r="T88">
        <f t="shared" si="27"/>
        <v>45</v>
      </c>
    </row>
    <row r="89" spans="1:20" ht="18" customHeight="1" x14ac:dyDescent="0.2">
      <c r="B89">
        <v>14</v>
      </c>
      <c r="C89">
        <v>20</v>
      </c>
      <c r="D89">
        <v>3.8999999999999998E-3</v>
      </c>
      <c r="E89" s="2">
        <v>0</v>
      </c>
      <c r="F89" s="2">
        <f t="shared" si="20"/>
        <v>0</v>
      </c>
      <c r="G89" s="3">
        <v>2</v>
      </c>
      <c r="H89" s="3">
        <f t="shared" si="21"/>
        <v>10</v>
      </c>
      <c r="I89">
        <v>5</v>
      </c>
      <c r="J89">
        <f t="shared" si="22"/>
        <v>25</v>
      </c>
      <c r="K89" s="4">
        <v>5</v>
      </c>
      <c r="L89" s="4">
        <f t="shared" si="23"/>
        <v>25</v>
      </c>
      <c r="M89" s="3">
        <v>6</v>
      </c>
      <c r="N89" s="3">
        <f t="shared" si="24"/>
        <v>30</v>
      </c>
      <c r="O89" s="2">
        <v>6</v>
      </c>
      <c r="P89" s="2">
        <f t="shared" si="25"/>
        <v>30</v>
      </c>
      <c r="Q89">
        <v>6</v>
      </c>
      <c r="R89">
        <f t="shared" si="26"/>
        <v>30</v>
      </c>
      <c r="S89" s="4">
        <v>6</v>
      </c>
      <c r="T89">
        <f t="shared" si="27"/>
        <v>30</v>
      </c>
    </row>
    <row r="90" spans="1:20" ht="18" customHeight="1" x14ac:dyDescent="0.2">
      <c r="B90">
        <v>15</v>
      </c>
      <c r="C90">
        <v>20</v>
      </c>
      <c r="D90">
        <v>4.1999999999999997E-3</v>
      </c>
      <c r="E90" s="2">
        <v>0</v>
      </c>
      <c r="F90" s="2">
        <f t="shared" si="20"/>
        <v>0</v>
      </c>
      <c r="G90" s="3">
        <v>1</v>
      </c>
      <c r="H90" s="3">
        <f t="shared" si="21"/>
        <v>5</v>
      </c>
      <c r="I90">
        <v>10</v>
      </c>
      <c r="J90">
        <f t="shared" si="22"/>
        <v>50</v>
      </c>
      <c r="K90" s="4">
        <v>14</v>
      </c>
      <c r="L90" s="4">
        <f t="shared" si="23"/>
        <v>70</v>
      </c>
      <c r="M90" s="3">
        <v>14</v>
      </c>
      <c r="N90" s="3">
        <f t="shared" si="24"/>
        <v>70</v>
      </c>
      <c r="O90" s="2">
        <v>15</v>
      </c>
      <c r="P90" s="2">
        <f t="shared" si="25"/>
        <v>75</v>
      </c>
      <c r="Q90">
        <v>15</v>
      </c>
      <c r="R90">
        <f t="shared" si="26"/>
        <v>75</v>
      </c>
      <c r="S90" s="4">
        <v>15</v>
      </c>
      <c r="T90">
        <f t="shared" si="27"/>
        <v>75</v>
      </c>
    </row>
    <row r="91" spans="1:20" ht="18" customHeight="1" x14ac:dyDescent="0.2">
      <c r="B91">
        <v>16</v>
      </c>
      <c r="C91">
        <v>20</v>
      </c>
      <c r="D91">
        <v>3.8E-3</v>
      </c>
      <c r="E91" s="2">
        <v>0</v>
      </c>
      <c r="F91" s="2">
        <f t="shared" si="20"/>
        <v>0</v>
      </c>
      <c r="G91" s="3">
        <v>1</v>
      </c>
      <c r="H91" s="3">
        <f t="shared" si="21"/>
        <v>5</v>
      </c>
      <c r="I91">
        <v>7</v>
      </c>
      <c r="J91">
        <f t="shared" si="22"/>
        <v>35</v>
      </c>
      <c r="K91" s="4">
        <v>9</v>
      </c>
      <c r="L91" s="4">
        <f t="shared" si="23"/>
        <v>45</v>
      </c>
      <c r="M91" s="3">
        <v>9</v>
      </c>
      <c r="N91" s="3">
        <f t="shared" si="24"/>
        <v>45</v>
      </c>
      <c r="O91" s="2">
        <v>9</v>
      </c>
      <c r="P91" s="2">
        <f t="shared" si="25"/>
        <v>45</v>
      </c>
      <c r="Q91">
        <v>9</v>
      </c>
      <c r="R91">
        <f t="shared" si="26"/>
        <v>45</v>
      </c>
      <c r="S91" s="4">
        <v>9</v>
      </c>
      <c r="T91">
        <f t="shared" si="27"/>
        <v>45</v>
      </c>
    </row>
    <row r="92" spans="1:20" s="13" customFormat="1" ht="18" customHeight="1" x14ac:dyDescent="0.2">
      <c r="D92" s="13" t="s">
        <v>43</v>
      </c>
      <c r="E92" s="13">
        <f>AVERAGE(E84:E91)</f>
        <v>0</v>
      </c>
      <c r="F92" s="13">
        <f t="shared" ref="F92:T92" si="30">AVERAGE(F84:F91)</f>
        <v>0</v>
      </c>
      <c r="G92" s="13">
        <f t="shared" si="30"/>
        <v>1.625</v>
      </c>
      <c r="H92" s="13">
        <f t="shared" si="30"/>
        <v>8.125</v>
      </c>
      <c r="I92" s="13">
        <f t="shared" si="30"/>
        <v>7.375</v>
      </c>
      <c r="J92" s="13">
        <f t="shared" si="30"/>
        <v>36.875</v>
      </c>
      <c r="K92" s="13">
        <f t="shared" si="30"/>
        <v>8.75</v>
      </c>
      <c r="L92" s="13">
        <f t="shared" si="30"/>
        <v>43.75</v>
      </c>
      <c r="M92" s="13">
        <f t="shared" si="30"/>
        <v>9.125</v>
      </c>
      <c r="N92" s="13">
        <f t="shared" si="30"/>
        <v>45.625</v>
      </c>
      <c r="O92" s="13">
        <f t="shared" si="30"/>
        <v>9.5</v>
      </c>
      <c r="P92" s="13">
        <f t="shared" si="30"/>
        <v>47.5</v>
      </c>
      <c r="Q92" s="13">
        <f t="shared" si="30"/>
        <v>9.875</v>
      </c>
      <c r="R92" s="13">
        <f t="shared" si="30"/>
        <v>49.375</v>
      </c>
      <c r="S92" s="13">
        <f t="shared" si="30"/>
        <v>9.875</v>
      </c>
      <c r="T92" s="13">
        <f t="shared" si="30"/>
        <v>49.375</v>
      </c>
    </row>
    <row r="93" spans="1:20" s="11" customFormat="1" ht="18" customHeight="1" x14ac:dyDescent="0.2">
      <c r="D93" s="11" t="s">
        <v>44</v>
      </c>
      <c r="E93" s="11">
        <f>STDEV(E84:E91)/SQRT(8)</f>
        <v>0</v>
      </c>
      <c r="F93" s="11">
        <f t="shared" ref="F93:T93" si="31">STDEV(F84:F91)/SQRT(8)</f>
        <v>0</v>
      </c>
      <c r="G93" s="11">
        <f t="shared" si="31"/>
        <v>0.26305214040457559</v>
      </c>
      <c r="H93" s="11">
        <f t="shared" si="31"/>
        <v>1.3152607020228781</v>
      </c>
      <c r="I93" s="11">
        <f t="shared" si="31"/>
        <v>0.49776285231308409</v>
      </c>
      <c r="J93" s="11">
        <f t="shared" si="31"/>
        <v>2.4888142615654201</v>
      </c>
      <c r="K93" s="11">
        <f t="shared" si="31"/>
        <v>0.95898011300696795</v>
      </c>
      <c r="L93" s="11">
        <f t="shared" si="31"/>
        <v>4.7949005650348395</v>
      </c>
      <c r="M93" s="11">
        <f t="shared" si="31"/>
        <v>0.93422045425202338</v>
      </c>
      <c r="N93" s="11">
        <f t="shared" si="31"/>
        <v>4.6711022712601169</v>
      </c>
      <c r="O93" s="11">
        <f t="shared" si="31"/>
        <v>0.98198050606196563</v>
      </c>
      <c r="P93" s="11">
        <f t="shared" si="31"/>
        <v>4.9099025303098278</v>
      </c>
      <c r="Q93" s="11">
        <f t="shared" si="31"/>
        <v>0.93422045425202338</v>
      </c>
      <c r="R93" s="11">
        <f t="shared" si="31"/>
        <v>4.6711022712601169</v>
      </c>
      <c r="S93" s="11">
        <f t="shared" si="31"/>
        <v>0.93422045425202338</v>
      </c>
      <c r="T93" s="11">
        <f t="shared" si="31"/>
        <v>4.6711022712601169</v>
      </c>
    </row>
    <row r="94" spans="1:20" ht="18" customHeight="1" x14ac:dyDescent="0.2">
      <c r="E94" s="10" t="s">
        <v>12</v>
      </c>
      <c r="F94" s="2" t="s">
        <v>41</v>
      </c>
      <c r="G94" s="11" t="s">
        <v>12</v>
      </c>
      <c r="H94" s="3" t="s">
        <v>41</v>
      </c>
      <c r="I94" s="1" t="s">
        <v>12</v>
      </c>
      <c r="J94" t="s">
        <v>41</v>
      </c>
      <c r="K94" s="12" t="s">
        <v>12</v>
      </c>
      <c r="L94" s="4" t="s">
        <v>41</v>
      </c>
      <c r="M94" s="11" t="s">
        <v>12</v>
      </c>
      <c r="N94" s="3" t="s">
        <v>41</v>
      </c>
      <c r="O94" s="10" t="s">
        <v>12</v>
      </c>
      <c r="P94" s="2" t="s">
        <v>41</v>
      </c>
      <c r="Q94" s="1" t="s">
        <v>12</v>
      </c>
      <c r="R94" t="s">
        <v>41</v>
      </c>
      <c r="S94" s="4" t="s">
        <v>42</v>
      </c>
      <c r="T94" t="s">
        <v>41</v>
      </c>
    </row>
    <row r="95" spans="1:20" ht="18" customHeight="1" x14ac:dyDescent="0.2">
      <c r="A95" s="1" t="s">
        <v>14</v>
      </c>
      <c r="B95">
        <v>9</v>
      </c>
      <c r="C95">
        <v>20</v>
      </c>
      <c r="D95">
        <v>4.4000000000000003E-3</v>
      </c>
      <c r="E95" s="2">
        <v>0</v>
      </c>
      <c r="F95" s="2">
        <f t="shared" si="20"/>
        <v>0</v>
      </c>
      <c r="G95" s="3">
        <v>0</v>
      </c>
      <c r="H95" s="3">
        <f t="shared" si="21"/>
        <v>0</v>
      </c>
      <c r="I95">
        <v>3</v>
      </c>
      <c r="J95">
        <f t="shared" si="22"/>
        <v>15</v>
      </c>
      <c r="K95" s="4">
        <v>10</v>
      </c>
      <c r="L95" s="4">
        <f t="shared" si="23"/>
        <v>50</v>
      </c>
      <c r="M95" s="3">
        <v>12</v>
      </c>
      <c r="N95" s="3">
        <f t="shared" si="24"/>
        <v>60</v>
      </c>
      <c r="O95" s="2">
        <v>13</v>
      </c>
      <c r="P95" s="2">
        <f t="shared" si="25"/>
        <v>65</v>
      </c>
      <c r="Q95">
        <v>13</v>
      </c>
      <c r="R95">
        <f t="shared" si="26"/>
        <v>65</v>
      </c>
      <c r="S95" s="4">
        <v>14</v>
      </c>
      <c r="T95">
        <f t="shared" si="27"/>
        <v>70</v>
      </c>
    </row>
    <row r="96" spans="1:20" ht="18" customHeight="1" x14ac:dyDescent="0.2">
      <c r="A96" s="1" t="s">
        <v>24</v>
      </c>
      <c r="B96">
        <v>10</v>
      </c>
      <c r="C96">
        <v>20</v>
      </c>
      <c r="D96">
        <v>5.1999999999999998E-3</v>
      </c>
      <c r="E96" s="2">
        <v>0</v>
      </c>
      <c r="F96" s="2">
        <f t="shared" si="20"/>
        <v>0</v>
      </c>
      <c r="G96" s="3">
        <v>0</v>
      </c>
      <c r="H96" s="3">
        <f t="shared" si="21"/>
        <v>0</v>
      </c>
      <c r="I96">
        <v>13</v>
      </c>
      <c r="J96">
        <f t="shared" si="22"/>
        <v>65</v>
      </c>
      <c r="K96" s="4">
        <v>15</v>
      </c>
      <c r="L96" s="4">
        <f t="shared" si="23"/>
        <v>75</v>
      </c>
      <c r="M96" s="3">
        <v>17</v>
      </c>
      <c r="N96" s="3">
        <f t="shared" si="24"/>
        <v>85</v>
      </c>
      <c r="O96" s="2">
        <v>18</v>
      </c>
      <c r="P96" s="2">
        <f t="shared" si="25"/>
        <v>90</v>
      </c>
      <c r="Q96">
        <v>18</v>
      </c>
      <c r="R96">
        <f t="shared" si="26"/>
        <v>90</v>
      </c>
      <c r="S96" s="4">
        <v>18</v>
      </c>
      <c r="T96">
        <f t="shared" si="27"/>
        <v>90</v>
      </c>
    </row>
    <row r="97" spans="1:20" ht="18" customHeight="1" x14ac:dyDescent="0.2">
      <c r="B97">
        <v>11</v>
      </c>
      <c r="C97">
        <v>20</v>
      </c>
      <c r="D97">
        <v>4.4999999999999997E-3</v>
      </c>
      <c r="E97" s="2">
        <v>0</v>
      </c>
      <c r="F97" s="2">
        <f t="shared" si="20"/>
        <v>0</v>
      </c>
      <c r="G97" s="3">
        <v>5</v>
      </c>
      <c r="H97" s="3">
        <f t="shared" si="21"/>
        <v>25</v>
      </c>
      <c r="I97">
        <v>13</v>
      </c>
      <c r="J97">
        <f t="shared" si="22"/>
        <v>65</v>
      </c>
      <c r="K97" s="4">
        <v>16</v>
      </c>
      <c r="L97" s="4">
        <f t="shared" si="23"/>
        <v>80</v>
      </c>
      <c r="M97" s="3">
        <v>17</v>
      </c>
      <c r="N97" s="3">
        <f t="shared" si="24"/>
        <v>85</v>
      </c>
      <c r="O97" s="2">
        <v>17</v>
      </c>
      <c r="P97" s="2">
        <f t="shared" si="25"/>
        <v>85</v>
      </c>
      <c r="Q97">
        <v>17</v>
      </c>
      <c r="R97">
        <f t="shared" si="26"/>
        <v>85</v>
      </c>
      <c r="S97" s="4">
        <v>17</v>
      </c>
      <c r="T97">
        <f t="shared" si="27"/>
        <v>85</v>
      </c>
    </row>
    <row r="98" spans="1:20" ht="18" customHeight="1" x14ac:dyDescent="0.2">
      <c r="B98">
        <v>12</v>
      </c>
      <c r="C98">
        <v>20</v>
      </c>
      <c r="D98">
        <v>5.4000000000000003E-3</v>
      </c>
      <c r="E98" s="2">
        <v>0</v>
      </c>
      <c r="F98" s="2">
        <f t="shared" si="20"/>
        <v>0</v>
      </c>
      <c r="G98" s="3">
        <v>5</v>
      </c>
      <c r="H98" s="3">
        <f t="shared" si="21"/>
        <v>25</v>
      </c>
      <c r="I98">
        <v>13</v>
      </c>
      <c r="J98">
        <f t="shared" si="22"/>
        <v>65</v>
      </c>
      <c r="K98" s="4">
        <v>15</v>
      </c>
      <c r="L98" s="4">
        <f t="shared" si="23"/>
        <v>75</v>
      </c>
      <c r="M98" s="3">
        <v>16</v>
      </c>
      <c r="N98" s="3">
        <f t="shared" si="24"/>
        <v>80</v>
      </c>
      <c r="O98" s="2">
        <v>16</v>
      </c>
      <c r="P98" s="2">
        <f t="shared" si="25"/>
        <v>80</v>
      </c>
      <c r="Q98">
        <v>16</v>
      </c>
      <c r="R98">
        <f t="shared" si="26"/>
        <v>80</v>
      </c>
      <c r="S98" s="4">
        <v>16</v>
      </c>
      <c r="T98">
        <f t="shared" si="27"/>
        <v>80</v>
      </c>
    </row>
    <row r="99" spans="1:20" ht="18" customHeight="1" x14ac:dyDescent="0.2">
      <c r="B99">
        <v>13</v>
      </c>
      <c r="C99">
        <v>20</v>
      </c>
      <c r="D99">
        <v>5.4999999999999997E-3</v>
      </c>
      <c r="E99" s="2">
        <v>0</v>
      </c>
      <c r="F99" s="2">
        <f t="shared" si="20"/>
        <v>0</v>
      </c>
      <c r="G99" s="3">
        <v>2</v>
      </c>
      <c r="H99" s="3">
        <f t="shared" si="21"/>
        <v>10</v>
      </c>
      <c r="I99">
        <v>11</v>
      </c>
      <c r="J99">
        <f t="shared" si="22"/>
        <v>55.000000000000007</v>
      </c>
      <c r="K99" s="4">
        <v>15</v>
      </c>
      <c r="L99" s="4">
        <f t="shared" si="23"/>
        <v>75</v>
      </c>
      <c r="M99" s="3">
        <v>15</v>
      </c>
      <c r="N99" s="3">
        <f t="shared" si="24"/>
        <v>75</v>
      </c>
      <c r="O99" s="2">
        <v>15</v>
      </c>
      <c r="P99" s="2">
        <f t="shared" si="25"/>
        <v>75</v>
      </c>
      <c r="Q99">
        <v>15</v>
      </c>
      <c r="R99">
        <f t="shared" si="26"/>
        <v>75</v>
      </c>
      <c r="S99" s="4">
        <v>15</v>
      </c>
      <c r="T99">
        <f t="shared" si="27"/>
        <v>75</v>
      </c>
    </row>
    <row r="100" spans="1:20" ht="18" customHeight="1" x14ac:dyDescent="0.2">
      <c r="B100">
        <v>14</v>
      </c>
      <c r="C100">
        <v>20</v>
      </c>
      <c r="D100">
        <v>4.4999999999999997E-3</v>
      </c>
      <c r="E100" s="2">
        <v>0</v>
      </c>
      <c r="F100" s="2">
        <f t="shared" si="20"/>
        <v>0</v>
      </c>
      <c r="G100" s="3">
        <v>4</v>
      </c>
      <c r="H100" s="3">
        <f t="shared" si="21"/>
        <v>20</v>
      </c>
      <c r="I100">
        <v>10</v>
      </c>
      <c r="J100">
        <f t="shared" si="22"/>
        <v>50</v>
      </c>
      <c r="K100" s="4">
        <v>13</v>
      </c>
      <c r="L100" s="4">
        <f t="shared" si="23"/>
        <v>65</v>
      </c>
      <c r="M100" s="3">
        <v>15</v>
      </c>
      <c r="N100" s="3">
        <f t="shared" si="24"/>
        <v>75</v>
      </c>
      <c r="O100" s="2">
        <v>15</v>
      </c>
      <c r="P100" s="2">
        <f t="shared" si="25"/>
        <v>75</v>
      </c>
      <c r="Q100">
        <v>15</v>
      </c>
      <c r="R100">
        <f t="shared" si="26"/>
        <v>75</v>
      </c>
      <c r="S100" s="4">
        <v>15</v>
      </c>
      <c r="T100">
        <f t="shared" si="27"/>
        <v>75</v>
      </c>
    </row>
    <row r="101" spans="1:20" ht="18" customHeight="1" x14ac:dyDescent="0.2">
      <c r="B101">
        <v>15</v>
      </c>
      <c r="C101">
        <v>20</v>
      </c>
      <c r="D101">
        <v>5.4000000000000003E-3</v>
      </c>
      <c r="E101" s="2">
        <v>0</v>
      </c>
      <c r="F101" s="2">
        <f t="shared" si="20"/>
        <v>0</v>
      </c>
      <c r="G101" s="3">
        <v>2</v>
      </c>
      <c r="H101" s="3">
        <f t="shared" si="21"/>
        <v>10</v>
      </c>
      <c r="I101">
        <v>7</v>
      </c>
      <c r="J101">
        <f t="shared" si="22"/>
        <v>35</v>
      </c>
      <c r="K101" s="4">
        <v>11</v>
      </c>
      <c r="L101" s="4">
        <f t="shared" si="23"/>
        <v>55.000000000000007</v>
      </c>
      <c r="M101" s="3">
        <v>11</v>
      </c>
      <c r="N101" s="3">
        <f t="shared" si="24"/>
        <v>55.000000000000007</v>
      </c>
      <c r="O101" s="2">
        <v>11</v>
      </c>
      <c r="P101" s="2">
        <f t="shared" si="25"/>
        <v>55.000000000000007</v>
      </c>
      <c r="Q101">
        <v>11</v>
      </c>
      <c r="R101">
        <f t="shared" si="26"/>
        <v>55.000000000000007</v>
      </c>
      <c r="S101" s="4">
        <v>11</v>
      </c>
      <c r="T101">
        <f t="shared" si="27"/>
        <v>55.000000000000007</v>
      </c>
    </row>
    <row r="102" spans="1:20" ht="18" customHeight="1" x14ac:dyDescent="0.2">
      <c r="B102">
        <v>16</v>
      </c>
      <c r="C102">
        <v>20</v>
      </c>
      <c r="D102">
        <v>5.4999999999999997E-3</v>
      </c>
      <c r="E102" s="2">
        <v>0</v>
      </c>
      <c r="F102" s="2">
        <f t="shared" si="20"/>
        <v>0</v>
      </c>
      <c r="G102" s="3">
        <v>3</v>
      </c>
      <c r="H102" s="3">
        <f t="shared" si="21"/>
        <v>15</v>
      </c>
      <c r="I102">
        <v>10</v>
      </c>
      <c r="J102">
        <f t="shared" si="22"/>
        <v>50</v>
      </c>
      <c r="K102" s="4">
        <v>13</v>
      </c>
      <c r="L102" s="4">
        <f t="shared" si="23"/>
        <v>65</v>
      </c>
      <c r="M102" s="3">
        <v>14</v>
      </c>
      <c r="N102" s="3">
        <f t="shared" si="24"/>
        <v>70</v>
      </c>
      <c r="O102" s="2">
        <v>14</v>
      </c>
      <c r="P102" s="2">
        <f t="shared" si="25"/>
        <v>70</v>
      </c>
      <c r="Q102">
        <v>14</v>
      </c>
      <c r="R102">
        <f t="shared" si="26"/>
        <v>70</v>
      </c>
      <c r="S102" s="4">
        <v>14</v>
      </c>
      <c r="T102">
        <f t="shared" si="27"/>
        <v>70</v>
      </c>
    </row>
    <row r="103" spans="1:20" s="13" customFormat="1" ht="18" customHeight="1" x14ac:dyDescent="0.2">
      <c r="D103" s="13" t="s">
        <v>43</v>
      </c>
      <c r="E103" s="13">
        <f>AVERAGE(E95:E102)</f>
        <v>0</v>
      </c>
      <c r="F103" s="13">
        <f t="shared" ref="F103:T103" si="32">AVERAGE(F95:F102)</f>
        <v>0</v>
      </c>
      <c r="G103" s="13">
        <f t="shared" si="32"/>
        <v>2.625</v>
      </c>
      <c r="H103" s="13">
        <f t="shared" si="32"/>
        <v>13.125</v>
      </c>
      <c r="I103" s="13">
        <f t="shared" si="32"/>
        <v>10</v>
      </c>
      <c r="J103" s="13">
        <f t="shared" si="32"/>
        <v>50</v>
      </c>
      <c r="K103" s="13">
        <f t="shared" si="32"/>
        <v>13.5</v>
      </c>
      <c r="L103" s="13">
        <f t="shared" si="32"/>
        <v>67.5</v>
      </c>
      <c r="M103" s="13">
        <f t="shared" si="32"/>
        <v>14.625</v>
      </c>
      <c r="N103" s="13">
        <f t="shared" si="32"/>
        <v>73.125</v>
      </c>
      <c r="O103" s="13">
        <f t="shared" si="32"/>
        <v>14.875</v>
      </c>
      <c r="P103" s="13">
        <f t="shared" si="32"/>
        <v>74.375</v>
      </c>
      <c r="Q103" s="13">
        <f t="shared" si="32"/>
        <v>14.875</v>
      </c>
      <c r="R103" s="13">
        <f t="shared" si="32"/>
        <v>74.375</v>
      </c>
      <c r="S103" s="13">
        <f t="shared" si="32"/>
        <v>15</v>
      </c>
      <c r="T103" s="13">
        <f t="shared" si="32"/>
        <v>75</v>
      </c>
    </row>
    <row r="104" spans="1:20" s="11" customFormat="1" ht="18" customHeight="1" x14ac:dyDescent="0.2">
      <c r="D104" s="11" t="s">
        <v>44</v>
      </c>
      <c r="E104" s="11">
        <f>STDEV(E95:E102)/SQRT(8)</f>
        <v>0</v>
      </c>
      <c r="F104" s="11">
        <f t="shared" ref="F104:T104" si="33">STDEV(F95:F102)/SQRT(8)</f>
        <v>0</v>
      </c>
      <c r="G104" s="11">
        <f t="shared" si="33"/>
        <v>0.70552665232637179</v>
      </c>
      <c r="H104" s="11">
        <f t="shared" si="33"/>
        <v>3.5276332616318591</v>
      </c>
      <c r="I104" s="11">
        <f t="shared" si="33"/>
        <v>1.2392393980641052</v>
      </c>
      <c r="J104" s="11">
        <f t="shared" si="33"/>
        <v>6.1961969903205256</v>
      </c>
      <c r="K104" s="11">
        <f t="shared" si="33"/>
        <v>0.7559289460184544</v>
      </c>
      <c r="L104" s="11">
        <f t="shared" si="33"/>
        <v>3.7796447300922718</v>
      </c>
      <c r="M104" s="11">
        <f t="shared" si="33"/>
        <v>0.77776006215652016</v>
      </c>
      <c r="N104" s="11">
        <f t="shared" si="33"/>
        <v>3.8888003107826012</v>
      </c>
      <c r="O104" s="11">
        <f t="shared" si="33"/>
        <v>0.78915642121372676</v>
      </c>
      <c r="P104" s="11">
        <f t="shared" si="33"/>
        <v>3.9457821060686338</v>
      </c>
      <c r="Q104" s="11">
        <f t="shared" si="33"/>
        <v>0.78915642121372676</v>
      </c>
      <c r="R104" s="11">
        <f t="shared" si="33"/>
        <v>3.9457821060686338</v>
      </c>
      <c r="S104" s="11">
        <f t="shared" si="33"/>
        <v>0.7559289460184544</v>
      </c>
      <c r="T104" s="11">
        <f t="shared" si="33"/>
        <v>3.7796447300922718</v>
      </c>
    </row>
    <row r="105" spans="1:20" ht="18" customHeight="1" x14ac:dyDescent="0.2">
      <c r="E105" s="10" t="s">
        <v>12</v>
      </c>
      <c r="F105" s="10"/>
      <c r="G105" s="11" t="s">
        <v>12</v>
      </c>
      <c r="H105" s="11"/>
      <c r="I105" s="1" t="s">
        <v>12</v>
      </c>
      <c r="J105" s="1"/>
      <c r="K105" s="12" t="s">
        <v>12</v>
      </c>
      <c r="L105" s="12"/>
      <c r="M105" s="11" t="s">
        <v>12</v>
      </c>
      <c r="N105" s="11"/>
      <c r="O105" s="10" t="s">
        <v>12</v>
      </c>
      <c r="P105" s="10"/>
      <c r="Q105" s="1" t="s">
        <v>12</v>
      </c>
      <c r="R105" s="1"/>
    </row>
    <row r="106" spans="1:20" ht="18" customHeight="1" x14ac:dyDescent="0.2">
      <c r="A106" s="1" t="s">
        <v>25</v>
      </c>
      <c r="B106">
        <v>9</v>
      </c>
      <c r="D106">
        <v>1.04E-2</v>
      </c>
    </row>
    <row r="107" spans="1:20" ht="18" customHeight="1" x14ac:dyDescent="0.2">
      <c r="A107" s="1" t="s">
        <v>26</v>
      </c>
      <c r="B107">
        <v>10</v>
      </c>
      <c r="D107">
        <v>1.0699999999999999E-2</v>
      </c>
    </row>
    <row r="108" spans="1:20" ht="18" customHeight="1" x14ac:dyDescent="0.2">
      <c r="B108">
        <v>11</v>
      </c>
      <c r="D108">
        <v>1.0200000000000001E-2</v>
      </c>
    </row>
    <row r="109" spans="1:20" ht="18" customHeight="1" x14ac:dyDescent="0.2">
      <c r="B109">
        <v>12</v>
      </c>
      <c r="D109">
        <v>1.0999999999999999E-2</v>
      </c>
    </row>
    <row r="110" spans="1:20" ht="18" customHeight="1" x14ac:dyDescent="0.2">
      <c r="B110">
        <v>13</v>
      </c>
      <c r="D110">
        <v>1.21E-2</v>
      </c>
    </row>
    <row r="111" spans="1:20" ht="18" customHeight="1" x14ac:dyDescent="0.2">
      <c r="B111">
        <v>14</v>
      </c>
      <c r="D111">
        <v>1.14E-2</v>
      </c>
    </row>
    <row r="112" spans="1:20" ht="18" customHeight="1" x14ac:dyDescent="0.2">
      <c r="B112">
        <v>15</v>
      </c>
      <c r="D112">
        <v>1.21E-2</v>
      </c>
    </row>
    <row r="113" spans="1:18" ht="18" customHeight="1" x14ac:dyDescent="0.2">
      <c r="B113">
        <v>16</v>
      </c>
      <c r="D113">
        <v>1.15E-2</v>
      </c>
    </row>
    <row r="114" spans="1:18" ht="18" customHeight="1" x14ac:dyDescent="0.2">
      <c r="E114" s="10" t="s">
        <v>12</v>
      </c>
      <c r="F114" s="10"/>
      <c r="G114" s="11" t="s">
        <v>12</v>
      </c>
      <c r="H114" s="11"/>
      <c r="I114" s="1" t="s">
        <v>12</v>
      </c>
      <c r="J114" s="1"/>
      <c r="K114" s="12" t="s">
        <v>12</v>
      </c>
      <c r="L114" s="12"/>
      <c r="M114" s="11" t="s">
        <v>12</v>
      </c>
      <c r="N114" s="11"/>
      <c r="O114" s="10" t="s">
        <v>12</v>
      </c>
      <c r="P114" s="10"/>
      <c r="Q114" s="1" t="s">
        <v>12</v>
      </c>
      <c r="R114" s="1"/>
    </row>
    <row r="115" spans="1:18" ht="18" customHeight="1" x14ac:dyDescent="0.2">
      <c r="A115" s="1" t="s">
        <v>25</v>
      </c>
      <c r="B115">
        <v>9</v>
      </c>
      <c r="D115">
        <v>1.0200000000000001E-2</v>
      </c>
    </row>
    <row r="116" spans="1:18" ht="18" customHeight="1" x14ac:dyDescent="0.2">
      <c r="A116" s="1" t="s">
        <v>20</v>
      </c>
      <c r="B116">
        <v>10</v>
      </c>
      <c r="D116">
        <v>9.7999999999999997E-3</v>
      </c>
    </row>
    <row r="117" spans="1:18" ht="18" customHeight="1" x14ac:dyDescent="0.2">
      <c r="B117">
        <v>11</v>
      </c>
      <c r="D117">
        <v>1.0500000000000001E-2</v>
      </c>
    </row>
    <row r="118" spans="1:18" ht="18" customHeight="1" x14ac:dyDescent="0.2">
      <c r="B118">
        <v>12</v>
      </c>
      <c r="D118">
        <v>1.0200000000000001E-2</v>
      </c>
    </row>
    <row r="119" spans="1:18" ht="18" customHeight="1" x14ac:dyDescent="0.2">
      <c r="B119">
        <v>13</v>
      </c>
      <c r="D119">
        <v>1.1900000000000001E-2</v>
      </c>
    </row>
    <row r="120" spans="1:18" ht="18" customHeight="1" x14ac:dyDescent="0.2">
      <c r="B120">
        <v>14</v>
      </c>
      <c r="D120">
        <v>1.2699999999999999E-2</v>
      </c>
    </row>
    <row r="121" spans="1:18" ht="18" customHeight="1" x14ac:dyDescent="0.2">
      <c r="B121">
        <v>15</v>
      </c>
      <c r="D121">
        <v>1.12E-2</v>
      </c>
    </row>
    <row r="122" spans="1:18" ht="18" customHeight="1" x14ac:dyDescent="0.2">
      <c r="B122">
        <v>16</v>
      </c>
      <c r="D122">
        <v>1.01E-2</v>
      </c>
    </row>
    <row r="123" spans="1:18" ht="18" customHeight="1" x14ac:dyDescent="0.2">
      <c r="E123" s="10" t="s">
        <v>12</v>
      </c>
      <c r="F123" s="10"/>
      <c r="G123" s="11" t="s">
        <v>12</v>
      </c>
      <c r="H123" s="11"/>
      <c r="I123" s="1" t="s">
        <v>12</v>
      </c>
      <c r="J123" s="1"/>
      <c r="K123" s="12" t="s">
        <v>12</v>
      </c>
      <c r="L123" s="12"/>
      <c r="M123" s="11" t="s">
        <v>12</v>
      </c>
      <c r="N123" s="11"/>
      <c r="O123" s="10" t="s">
        <v>12</v>
      </c>
      <c r="P123" s="10"/>
      <c r="Q123" s="1" t="s">
        <v>12</v>
      </c>
      <c r="R123" s="1"/>
    </row>
    <row r="124" spans="1:18" ht="18" customHeight="1" x14ac:dyDescent="0.2">
      <c r="A124" s="1" t="s">
        <v>27</v>
      </c>
      <c r="B124">
        <v>9</v>
      </c>
      <c r="D124">
        <v>7.9000000000000008E-3</v>
      </c>
    </row>
    <row r="125" spans="1:18" ht="18" customHeight="1" x14ac:dyDescent="0.2">
      <c r="A125" s="1" t="s">
        <v>28</v>
      </c>
      <c r="B125">
        <v>10</v>
      </c>
      <c r="D125">
        <v>8.8000000000000005E-3</v>
      </c>
    </row>
    <row r="126" spans="1:18" ht="18" customHeight="1" x14ac:dyDescent="0.2">
      <c r="B126">
        <v>11</v>
      </c>
      <c r="D126">
        <v>1.09E-2</v>
      </c>
    </row>
    <row r="127" spans="1:18" ht="18" customHeight="1" x14ac:dyDescent="0.2">
      <c r="B127">
        <v>12</v>
      </c>
      <c r="D127">
        <v>9.7999999999999997E-3</v>
      </c>
    </row>
    <row r="128" spans="1:18" ht="18" customHeight="1" x14ac:dyDescent="0.2">
      <c r="B128">
        <v>13</v>
      </c>
      <c r="D128">
        <v>1.0800000000000001E-2</v>
      </c>
    </row>
    <row r="129" spans="1:18" ht="18" customHeight="1" x14ac:dyDescent="0.2">
      <c r="B129">
        <v>14</v>
      </c>
      <c r="D129">
        <v>9.9000000000000008E-3</v>
      </c>
    </row>
    <row r="130" spans="1:18" ht="18" customHeight="1" x14ac:dyDescent="0.2">
      <c r="B130">
        <v>15</v>
      </c>
      <c r="D130">
        <v>8.6E-3</v>
      </c>
    </row>
    <row r="131" spans="1:18" ht="18" customHeight="1" x14ac:dyDescent="0.2">
      <c r="B131">
        <v>16</v>
      </c>
      <c r="D131">
        <v>9.4000000000000004E-3</v>
      </c>
    </row>
    <row r="132" spans="1:18" ht="18" customHeight="1" x14ac:dyDescent="0.2">
      <c r="E132" s="10" t="s">
        <v>12</v>
      </c>
      <c r="F132" s="10"/>
      <c r="G132" s="11" t="s">
        <v>12</v>
      </c>
      <c r="H132" s="11"/>
      <c r="I132" s="1" t="s">
        <v>12</v>
      </c>
      <c r="J132" s="1"/>
      <c r="K132" s="12" t="s">
        <v>12</v>
      </c>
      <c r="L132" s="12"/>
      <c r="M132" s="11" t="s">
        <v>12</v>
      </c>
      <c r="N132" s="11"/>
      <c r="O132" s="10" t="s">
        <v>12</v>
      </c>
      <c r="P132" s="10"/>
      <c r="Q132" s="1" t="s">
        <v>12</v>
      </c>
      <c r="R132" s="1"/>
    </row>
    <row r="133" spans="1:18" ht="18" customHeight="1" x14ac:dyDescent="0.2">
      <c r="A133" s="1" t="s">
        <v>27</v>
      </c>
      <c r="B133">
        <v>9</v>
      </c>
      <c r="D133">
        <v>1.2500000000000001E-2</v>
      </c>
    </row>
    <row r="134" spans="1:18" ht="18" customHeight="1" x14ac:dyDescent="0.2">
      <c r="A134" s="1" t="s">
        <v>16</v>
      </c>
      <c r="B134">
        <v>10</v>
      </c>
      <c r="D134">
        <v>1.35E-2</v>
      </c>
    </row>
    <row r="135" spans="1:18" ht="18" customHeight="1" x14ac:dyDescent="0.2">
      <c r="B135">
        <v>11</v>
      </c>
      <c r="D135">
        <v>1.0500000000000001E-2</v>
      </c>
    </row>
    <row r="136" spans="1:18" ht="18" customHeight="1" x14ac:dyDescent="0.2">
      <c r="B136">
        <v>12</v>
      </c>
      <c r="D136">
        <v>1.2E-2</v>
      </c>
    </row>
    <row r="137" spans="1:18" ht="18" customHeight="1" x14ac:dyDescent="0.2">
      <c r="B137">
        <v>13</v>
      </c>
      <c r="D137">
        <v>1.21E-2</v>
      </c>
    </row>
    <row r="138" spans="1:18" ht="18" customHeight="1" x14ac:dyDescent="0.2">
      <c r="B138">
        <v>14</v>
      </c>
      <c r="D138">
        <v>1.12E-2</v>
      </c>
    </row>
    <row r="139" spans="1:18" ht="18" customHeight="1" x14ac:dyDescent="0.2">
      <c r="B139">
        <v>15</v>
      </c>
      <c r="D139">
        <v>1.41E-2</v>
      </c>
    </row>
    <row r="140" spans="1:18" ht="18" customHeight="1" x14ac:dyDescent="0.2">
      <c r="B140">
        <v>16</v>
      </c>
      <c r="D140">
        <v>1.5599999999999999E-2</v>
      </c>
    </row>
    <row r="141" spans="1:18" ht="18" customHeight="1" x14ac:dyDescent="0.2">
      <c r="E141" s="10" t="s">
        <v>12</v>
      </c>
      <c r="F141" s="10"/>
      <c r="G141" s="11" t="s">
        <v>12</v>
      </c>
      <c r="H141" s="11"/>
      <c r="I141" s="1" t="s">
        <v>12</v>
      </c>
      <c r="J141" s="1"/>
      <c r="K141" s="12" t="s">
        <v>12</v>
      </c>
      <c r="L141" s="12"/>
      <c r="M141" s="11" t="s">
        <v>12</v>
      </c>
      <c r="N141" s="11"/>
      <c r="O141" s="10" t="s">
        <v>12</v>
      </c>
      <c r="P141" s="10"/>
      <c r="Q141" s="1" t="s">
        <v>12</v>
      </c>
      <c r="R141" s="1"/>
    </row>
    <row r="142" spans="1:18" ht="18" customHeight="1" x14ac:dyDescent="0.2">
      <c r="A142" s="1" t="s">
        <v>27</v>
      </c>
      <c r="B142">
        <v>9</v>
      </c>
      <c r="D142">
        <v>1.09E-2</v>
      </c>
    </row>
    <row r="143" spans="1:18" ht="18" customHeight="1" x14ac:dyDescent="0.2">
      <c r="A143" s="1" t="s">
        <v>29</v>
      </c>
      <c r="B143">
        <v>10</v>
      </c>
      <c r="D143">
        <v>8.3000000000000001E-3</v>
      </c>
    </row>
    <row r="144" spans="1:18" ht="18" customHeight="1" x14ac:dyDescent="0.2">
      <c r="B144">
        <v>11</v>
      </c>
      <c r="D144">
        <v>1.18E-2</v>
      </c>
    </row>
    <row r="145" spans="1:18" ht="18" customHeight="1" x14ac:dyDescent="0.2">
      <c r="B145">
        <v>12</v>
      </c>
      <c r="D145">
        <v>1.14E-2</v>
      </c>
    </row>
    <row r="146" spans="1:18" ht="18" customHeight="1" x14ac:dyDescent="0.2">
      <c r="B146">
        <v>13</v>
      </c>
      <c r="D146">
        <v>1.01E-2</v>
      </c>
    </row>
    <row r="147" spans="1:18" ht="18" customHeight="1" x14ac:dyDescent="0.2">
      <c r="B147">
        <v>14</v>
      </c>
      <c r="D147">
        <v>1.01E-2</v>
      </c>
    </row>
    <row r="148" spans="1:18" ht="18" customHeight="1" x14ac:dyDescent="0.2">
      <c r="B148">
        <v>15</v>
      </c>
      <c r="D148">
        <v>1.06E-2</v>
      </c>
    </row>
    <row r="149" spans="1:18" ht="18" customHeight="1" x14ac:dyDescent="0.2">
      <c r="B149">
        <v>16</v>
      </c>
      <c r="D149">
        <v>1.09E-2</v>
      </c>
    </row>
    <row r="150" spans="1:18" ht="18" customHeight="1" x14ac:dyDescent="0.2">
      <c r="E150" s="10" t="s">
        <v>12</v>
      </c>
      <c r="F150" s="10"/>
      <c r="G150" s="11" t="s">
        <v>12</v>
      </c>
      <c r="H150" s="11"/>
      <c r="I150" s="1" t="s">
        <v>12</v>
      </c>
      <c r="J150" s="1"/>
      <c r="K150" s="12" t="s">
        <v>12</v>
      </c>
      <c r="L150" s="12"/>
      <c r="M150" s="11" t="s">
        <v>12</v>
      </c>
      <c r="N150" s="11"/>
      <c r="O150" s="10" t="s">
        <v>12</v>
      </c>
      <c r="P150" s="10"/>
      <c r="Q150" s="1" t="s">
        <v>12</v>
      </c>
      <c r="R150" s="1"/>
    </row>
    <row r="151" spans="1:18" ht="18" customHeight="1" x14ac:dyDescent="0.2">
      <c r="A151" s="1" t="s">
        <v>30</v>
      </c>
      <c r="B151">
        <v>9</v>
      </c>
      <c r="D151">
        <v>1.3299999999999999E-2</v>
      </c>
    </row>
    <row r="152" spans="1:18" ht="18" customHeight="1" x14ac:dyDescent="0.2">
      <c r="A152" s="1" t="s">
        <v>24</v>
      </c>
      <c r="B152">
        <v>10</v>
      </c>
      <c r="D152">
        <v>1.34E-2</v>
      </c>
    </row>
    <row r="153" spans="1:18" ht="18" customHeight="1" x14ac:dyDescent="0.2">
      <c r="B153">
        <v>11</v>
      </c>
      <c r="D153">
        <v>1.0999999999999999E-2</v>
      </c>
    </row>
    <row r="154" spans="1:18" ht="18" customHeight="1" x14ac:dyDescent="0.2">
      <c r="B154">
        <v>12</v>
      </c>
      <c r="D154">
        <v>1.4200000000000001E-2</v>
      </c>
    </row>
    <row r="155" spans="1:18" ht="18" customHeight="1" x14ac:dyDescent="0.2">
      <c r="B155">
        <v>13</v>
      </c>
      <c r="D155">
        <v>1.44E-2</v>
      </c>
    </row>
    <row r="156" spans="1:18" ht="18" customHeight="1" x14ac:dyDescent="0.2">
      <c r="B156">
        <v>14</v>
      </c>
      <c r="D156">
        <v>1.18E-2</v>
      </c>
    </row>
    <row r="157" spans="1:18" ht="18" customHeight="1" x14ac:dyDescent="0.2">
      <c r="B157">
        <v>15</v>
      </c>
      <c r="D157">
        <v>1.35E-2</v>
      </c>
    </row>
    <row r="158" spans="1:18" ht="18" customHeight="1" x14ac:dyDescent="0.2">
      <c r="B158">
        <v>16</v>
      </c>
      <c r="D158">
        <v>1.24E-2</v>
      </c>
    </row>
    <row r="159" spans="1:18" ht="18" customHeight="1" x14ac:dyDescent="0.2">
      <c r="E159" s="10" t="s">
        <v>12</v>
      </c>
      <c r="F159" s="10"/>
      <c r="G159" s="11" t="s">
        <v>12</v>
      </c>
      <c r="H159" s="11"/>
      <c r="I159" s="1" t="s">
        <v>12</v>
      </c>
      <c r="J159" s="1"/>
      <c r="K159" s="12" t="s">
        <v>12</v>
      </c>
      <c r="L159" s="12"/>
      <c r="M159" s="11" t="s">
        <v>12</v>
      </c>
      <c r="N159" s="11"/>
      <c r="O159" s="10" t="s">
        <v>12</v>
      </c>
      <c r="P159" s="10"/>
      <c r="Q159" s="1" t="s">
        <v>12</v>
      </c>
      <c r="R159" s="1"/>
    </row>
    <row r="160" spans="1:18" ht="18" customHeight="1" x14ac:dyDescent="0.2">
      <c r="A160" s="1" t="s">
        <v>31</v>
      </c>
      <c r="B160">
        <v>9</v>
      </c>
      <c r="D160">
        <v>1.24E-2</v>
      </c>
    </row>
    <row r="161" spans="1:18" ht="18" customHeight="1" x14ac:dyDescent="0.2">
      <c r="B161">
        <v>10</v>
      </c>
      <c r="D161">
        <v>1.12E-2</v>
      </c>
    </row>
    <row r="162" spans="1:18" ht="18" customHeight="1" x14ac:dyDescent="0.2">
      <c r="B162">
        <v>11</v>
      </c>
      <c r="D162">
        <v>1.2500000000000001E-2</v>
      </c>
    </row>
    <row r="163" spans="1:18" ht="18" customHeight="1" x14ac:dyDescent="0.2">
      <c r="B163">
        <v>12</v>
      </c>
      <c r="D163">
        <v>1.1900000000000001E-2</v>
      </c>
    </row>
    <row r="164" spans="1:18" ht="18" customHeight="1" x14ac:dyDescent="0.2">
      <c r="B164">
        <v>13</v>
      </c>
      <c r="D164">
        <v>1.3299999999999999E-2</v>
      </c>
    </row>
    <row r="165" spans="1:18" ht="18" customHeight="1" x14ac:dyDescent="0.2">
      <c r="B165">
        <v>14</v>
      </c>
      <c r="D165">
        <v>1.0800000000000001E-2</v>
      </c>
    </row>
    <row r="166" spans="1:18" ht="18" customHeight="1" x14ac:dyDescent="0.2">
      <c r="B166">
        <v>15</v>
      </c>
      <c r="D166">
        <v>1.03E-2</v>
      </c>
    </row>
    <row r="167" spans="1:18" ht="18" customHeight="1" x14ac:dyDescent="0.2">
      <c r="B167">
        <v>16</v>
      </c>
      <c r="D167">
        <v>9.4000000000000004E-3</v>
      </c>
    </row>
    <row r="168" spans="1:18" ht="18" customHeight="1" x14ac:dyDescent="0.2">
      <c r="E168" s="10" t="s">
        <v>12</v>
      </c>
      <c r="F168" s="10"/>
      <c r="G168" s="11" t="s">
        <v>12</v>
      </c>
      <c r="H168" s="11"/>
      <c r="I168" s="1" t="s">
        <v>12</v>
      </c>
      <c r="J168" s="1"/>
      <c r="K168" s="12" t="s">
        <v>12</v>
      </c>
      <c r="L168" s="12"/>
      <c r="M168" s="11" t="s">
        <v>12</v>
      </c>
      <c r="N168" s="11"/>
      <c r="O168" s="10" t="s">
        <v>12</v>
      </c>
      <c r="P168" s="10"/>
      <c r="Q168" s="1" t="s">
        <v>12</v>
      </c>
      <c r="R168" s="1"/>
    </row>
    <row r="169" spans="1:18" ht="18" customHeight="1" x14ac:dyDescent="0.2">
      <c r="A169" s="1" t="s">
        <v>32</v>
      </c>
      <c r="B169">
        <v>1</v>
      </c>
      <c r="D169">
        <v>1.32E-2</v>
      </c>
    </row>
    <row r="170" spans="1:18" ht="18" customHeight="1" x14ac:dyDescent="0.2">
      <c r="B170">
        <v>2</v>
      </c>
      <c r="D170">
        <v>1.26E-2</v>
      </c>
    </row>
    <row r="171" spans="1:18" ht="18" customHeight="1" x14ac:dyDescent="0.2">
      <c r="B171">
        <v>3</v>
      </c>
      <c r="D171">
        <v>1.37E-2</v>
      </c>
    </row>
    <row r="172" spans="1:18" ht="18" customHeight="1" x14ac:dyDescent="0.2">
      <c r="B172">
        <v>4</v>
      </c>
      <c r="D172">
        <v>1.35E-2</v>
      </c>
    </row>
    <row r="173" spans="1:18" ht="18" customHeight="1" x14ac:dyDescent="0.2">
      <c r="B173">
        <v>5</v>
      </c>
      <c r="D173">
        <v>1.34E-2</v>
      </c>
    </row>
    <row r="174" spans="1:18" ht="18" customHeight="1" x14ac:dyDescent="0.2">
      <c r="B174">
        <v>6</v>
      </c>
      <c r="D174">
        <v>1.2800000000000001E-2</v>
      </c>
    </row>
    <row r="175" spans="1:18" ht="18" customHeight="1" x14ac:dyDescent="0.2">
      <c r="B175">
        <v>7</v>
      </c>
      <c r="D175">
        <v>1.3899999999999999E-2</v>
      </c>
    </row>
    <row r="176" spans="1:18" ht="18" customHeight="1" x14ac:dyDescent="0.2">
      <c r="B176">
        <v>16</v>
      </c>
      <c r="D176">
        <v>1.4800000000000001E-2</v>
      </c>
    </row>
    <row r="178" spans="1:18" ht="18" customHeight="1" x14ac:dyDescent="0.2">
      <c r="E178" s="10" t="s">
        <v>12</v>
      </c>
      <c r="F178" s="10"/>
      <c r="G178" s="11" t="s">
        <v>12</v>
      </c>
      <c r="H178" s="11"/>
      <c r="I178" s="1" t="s">
        <v>12</v>
      </c>
      <c r="J178" s="1"/>
      <c r="K178" s="12" t="s">
        <v>12</v>
      </c>
      <c r="L178" s="12"/>
      <c r="M178" s="11" t="s">
        <v>12</v>
      </c>
      <c r="N178" s="11"/>
      <c r="O178" s="10" t="s">
        <v>12</v>
      </c>
      <c r="P178" s="10"/>
      <c r="Q178" s="1" t="s">
        <v>12</v>
      </c>
      <c r="R178" s="1"/>
    </row>
    <row r="179" spans="1:18" ht="18" customHeight="1" x14ac:dyDescent="0.2">
      <c r="A179" s="1" t="s">
        <v>33</v>
      </c>
      <c r="B179">
        <v>9</v>
      </c>
      <c r="D179">
        <v>8.8000000000000005E-3</v>
      </c>
    </row>
    <row r="180" spans="1:18" ht="18" customHeight="1" x14ac:dyDescent="0.2">
      <c r="A180" s="1" t="s">
        <v>29</v>
      </c>
      <c r="B180">
        <v>10</v>
      </c>
      <c r="D180">
        <v>1.04E-2</v>
      </c>
    </row>
    <row r="181" spans="1:18" ht="18" customHeight="1" x14ac:dyDescent="0.2">
      <c r="B181">
        <v>11</v>
      </c>
      <c r="D181">
        <v>9.4999999999999998E-3</v>
      </c>
    </row>
    <row r="182" spans="1:18" ht="18" customHeight="1" x14ac:dyDescent="0.2">
      <c r="B182">
        <v>12</v>
      </c>
      <c r="D182">
        <v>9.1000000000000004E-3</v>
      </c>
    </row>
    <row r="183" spans="1:18" ht="18" customHeight="1" x14ac:dyDescent="0.2">
      <c r="B183">
        <v>13</v>
      </c>
      <c r="D183">
        <v>8.3999999999999995E-3</v>
      </c>
    </row>
    <row r="184" spans="1:18" ht="18" customHeight="1" x14ac:dyDescent="0.2">
      <c r="B184">
        <v>14</v>
      </c>
      <c r="D184">
        <v>1.01E-2</v>
      </c>
    </row>
    <row r="185" spans="1:18" ht="18" customHeight="1" x14ac:dyDescent="0.2">
      <c r="B185">
        <v>15</v>
      </c>
      <c r="D185">
        <v>1.6E-2</v>
      </c>
    </row>
    <row r="186" spans="1:18" ht="18" customHeight="1" x14ac:dyDescent="0.2">
      <c r="B186">
        <v>16</v>
      </c>
      <c r="D186">
        <v>7.9000000000000008E-3</v>
      </c>
    </row>
    <row r="187" spans="1:18" ht="18" customHeight="1" x14ac:dyDescent="0.2">
      <c r="E187" s="10" t="s">
        <v>12</v>
      </c>
      <c r="F187" s="10"/>
      <c r="G187" s="11" t="s">
        <v>12</v>
      </c>
      <c r="H187" s="11"/>
      <c r="I187" s="1" t="s">
        <v>12</v>
      </c>
      <c r="J187" s="1"/>
      <c r="K187" s="12" t="s">
        <v>12</v>
      </c>
      <c r="L187" s="12"/>
      <c r="M187" s="11" t="s">
        <v>12</v>
      </c>
      <c r="N187" s="11"/>
      <c r="O187" s="10" t="s">
        <v>12</v>
      </c>
      <c r="P187" s="10"/>
      <c r="Q187" s="1" t="s">
        <v>12</v>
      </c>
      <c r="R187" s="1"/>
    </row>
    <row r="188" spans="1:18" ht="18" customHeight="1" x14ac:dyDescent="0.2">
      <c r="A188" s="1" t="s">
        <v>34</v>
      </c>
      <c r="B188">
        <v>9</v>
      </c>
      <c r="D188">
        <v>7.4999999999999997E-3</v>
      </c>
    </row>
    <row r="189" spans="1:18" ht="18" customHeight="1" x14ac:dyDescent="0.2">
      <c r="A189" s="1" t="s">
        <v>35</v>
      </c>
      <c r="B189">
        <v>10</v>
      </c>
      <c r="D189">
        <v>1.03E-2</v>
      </c>
    </row>
    <row r="190" spans="1:18" ht="18" customHeight="1" x14ac:dyDescent="0.2">
      <c r="B190">
        <v>11</v>
      </c>
      <c r="D190">
        <v>8.8999999999999999E-3</v>
      </c>
    </row>
    <row r="191" spans="1:18" ht="18" customHeight="1" x14ac:dyDescent="0.2">
      <c r="B191">
        <v>12</v>
      </c>
      <c r="D191">
        <v>1.26E-2</v>
      </c>
    </row>
    <row r="192" spans="1:18" ht="18" customHeight="1" x14ac:dyDescent="0.2">
      <c r="B192">
        <v>13</v>
      </c>
      <c r="D192">
        <v>1.09E-2</v>
      </c>
    </row>
    <row r="193" spans="1:18" ht="18" customHeight="1" x14ac:dyDescent="0.2">
      <c r="B193">
        <v>14</v>
      </c>
      <c r="D193">
        <v>1.01E-2</v>
      </c>
    </row>
    <row r="194" spans="1:18" ht="18" customHeight="1" x14ac:dyDescent="0.2">
      <c r="B194">
        <v>15</v>
      </c>
      <c r="D194">
        <v>8.8999999999999999E-3</v>
      </c>
    </row>
    <row r="195" spans="1:18" ht="18" customHeight="1" x14ac:dyDescent="0.2">
      <c r="B195">
        <v>16</v>
      </c>
      <c r="D195">
        <v>9.9000000000000008E-3</v>
      </c>
    </row>
    <row r="196" spans="1:18" ht="18" customHeight="1" x14ac:dyDescent="0.2">
      <c r="E196" s="10" t="s">
        <v>12</v>
      </c>
      <c r="F196" s="10"/>
      <c r="G196" s="11" t="s">
        <v>12</v>
      </c>
      <c r="H196" s="11"/>
      <c r="I196" s="1" t="s">
        <v>12</v>
      </c>
      <c r="J196" s="1"/>
      <c r="K196" s="12" t="s">
        <v>12</v>
      </c>
      <c r="L196" s="12"/>
      <c r="M196" s="11" t="s">
        <v>12</v>
      </c>
      <c r="N196" s="11"/>
      <c r="O196" s="10" t="s">
        <v>12</v>
      </c>
      <c r="P196" s="10"/>
      <c r="Q196" s="1" t="s">
        <v>12</v>
      </c>
      <c r="R196" s="1"/>
    </row>
    <row r="197" spans="1:18" ht="18" customHeight="1" x14ac:dyDescent="0.2">
      <c r="A197" s="1" t="s">
        <v>36</v>
      </c>
      <c r="B197">
        <v>9</v>
      </c>
      <c r="D197">
        <v>6.4299999999999996E-2</v>
      </c>
    </row>
    <row r="198" spans="1:18" ht="18" customHeight="1" x14ac:dyDescent="0.2">
      <c r="A198" s="1" t="s">
        <v>15</v>
      </c>
      <c r="B198">
        <v>10</v>
      </c>
      <c r="D198">
        <v>5.6500000000000002E-2</v>
      </c>
    </row>
    <row r="199" spans="1:18" ht="18" customHeight="1" x14ac:dyDescent="0.2">
      <c r="B199">
        <v>11</v>
      </c>
      <c r="D199">
        <v>5.4899999999999997E-2</v>
      </c>
    </row>
    <row r="200" spans="1:18" ht="18" customHeight="1" x14ac:dyDescent="0.2">
      <c r="B200">
        <v>12</v>
      </c>
      <c r="D200">
        <v>5.9900000000000002E-2</v>
      </c>
    </row>
    <row r="201" spans="1:18" ht="18" customHeight="1" x14ac:dyDescent="0.2">
      <c r="B201">
        <v>13</v>
      </c>
      <c r="D201">
        <v>5.7099999999999998E-2</v>
      </c>
    </row>
    <row r="202" spans="1:18" ht="18" customHeight="1" x14ac:dyDescent="0.2">
      <c r="B202">
        <v>14</v>
      </c>
      <c r="D202">
        <v>5.8799999999999998E-2</v>
      </c>
    </row>
    <row r="203" spans="1:18" ht="18" customHeight="1" x14ac:dyDescent="0.2">
      <c r="B203">
        <v>15</v>
      </c>
      <c r="D203">
        <v>5.6899999999999999E-2</v>
      </c>
    </row>
    <row r="204" spans="1:18" ht="18" customHeight="1" x14ac:dyDescent="0.2">
      <c r="B204">
        <v>16</v>
      </c>
      <c r="D204">
        <v>6.3299999999999995E-2</v>
      </c>
    </row>
    <row r="205" spans="1:18" ht="18" customHeight="1" x14ac:dyDescent="0.2">
      <c r="E205" s="10" t="s">
        <v>12</v>
      </c>
      <c r="F205" s="10"/>
      <c r="G205" s="11" t="s">
        <v>12</v>
      </c>
      <c r="H205" s="11"/>
      <c r="I205" s="1" t="s">
        <v>12</v>
      </c>
      <c r="J205" s="1"/>
      <c r="K205" s="12" t="s">
        <v>12</v>
      </c>
      <c r="L205" s="12"/>
      <c r="M205" s="11" t="s">
        <v>12</v>
      </c>
      <c r="N205" s="11"/>
      <c r="O205" s="10" t="s">
        <v>12</v>
      </c>
      <c r="P205" s="10"/>
      <c r="Q205" s="1" t="s">
        <v>12</v>
      </c>
      <c r="R205" s="1"/>
    </row>
    <row r="206" spans="1:18" ht="18" customHeight="1" x14ac:dyDescent="0.2">
      <c r="A206" s="1" t="s">
        <v>36</v>
      </c>
      <c r="B206">
        <v>9</v>
      </c>
      <c r="D206">
        <v>4.7E-2</v>
      </c>
    </row>
    <row r="207" spans="1:18" ht="18" customHeight="1" x14ac:dyDescent="0.2">
      <c r="A207" s="1" t="s">
        <v>22</v>
      </c>
      <c r="B207">
        <v>10</v>
      </c>
      <c r="D207">
        <v>5.1799999999999999E-2</v>
      </c>
    </row>
    <row r="208" spans="1:18" ht="18" customHeight="1" x14ac:dyDescent="0.2">
      <c r="B208">
        <v>11</v>
      </c>
      <c r="D208">
        <v>4.1599999999999998E-2</v>
      </c>
    </row>
    <row r="209" spans="1:18" ht="18" customHeight="1" x14ac:dyDescent="0.2">
      <c r="B209">
        <v>12</v>
      </c>
      <c r="D209">
        <v>5.8900000000000001E-2</v>
      </c>
    </row>
    <row r="210" spans="1:18" ht="18" customHeight="1" x14ac:dyDescent="0.2">
      <c r="B210">
        <v>13</v>
      </c>
      <c r="D210">
        <v>4.7399999999999998E-2</v>
      </c>
    </row>
    <row r="211" spans="1:18" ht="18" customHeight="1" x14ac:dyDescent="0.2">
      <c r="B211">
        <v>14</v>
      </c>
      <c r="D211">
        <v>4.2299999999999997E-2</v>
      </c>
    </row>
    <row r="212" spans="1:18" ht="18" customHeight="1" x14ac:dyDescent="0.2">
      <c r="B212">
        <v>15</v>
      </c>
      <c r="D212">
        <v>4.9200000000000001E-2</v>
      </c>
    </row>
    <row r="213" spans="1:18" ht="18" customHeight="1" x14ac:dyDescent="0.2">
      <c r="B213">
        <v>16</v>
      </c>
      <c r="D213">
        <v>4.6899999999999997E-2</v>
      </c>
    </row>
    <row r="214" spans="1:18" ht="18" customHeight="1" x14ac:dyDescent="0.2">
      <c r="E214" s="10" t="s">
        <v>12</v>
      </c>
      <c r="F214" s="10"/>
      <c r="G214" s="11" t="s">
        <v>12</v>
      </c>
      <c r="H214" s="11"/>
      <c r="I214" s="1" t="s">
        <v>12</v>
      </c>
      <c r="J214" s="1"/>
      <c r="K214" s="12" t="s">
        <v>12</v>
      </c>
      <c r="L214" s="12"/>
      <c r="M214" s="11" t="s">
        <v>12</v>
      </c>
      <c r="N214" s="11"/>
      <c r="O214" s="10" t="s">
        <v>12</v>
      </c>
      <c r="P214" s="10"/>
      <c r="Q214" s="1" t="s">
        <v>12</v>
      </c>
      <c r="R214" s="1"/>
    </row>
    <row r="215" spans="1:18" ht="18" customHeight="1" x14ac:dyDescent="0.2">
      <c r="A215" s="1" t="s">
        <v>36</v>
      </c>
      <c r="B215">
        <v>9</v>
      </c>
      <c r="D215">
        <v>5.6599999999999998E-2</v>
      </c>
    </row>
    <row r="216" spans="1:18" ht="18" customHeight="1" x14ac:dyDescent="0.2">
      <c r="A216" s="1" t="s">
        <v>23</v>
      </c>
      <c r="B216">
        <v>10</v>
      </c>
      <c r="D216">
        <v>5.7200000000000001E-2</v>
      </c>
    </row>
    <row r="217" spans="1:18" ht="18" customHeight="1" x14ac:dyDescent="0.2">
      <c r="B217">
        <v>11</v>
      </c>
      <c r="D217">
        <v>6.5000000000000002E-2</v>
      </c>
    </row>
    <row r="218" spans="1:18" ht="18" customHeight="1" x14ac:dyDescent="0.2">
      <c r="B218">
        <v>12</v>
      </c>
      <c r="D218">
        <v>5.1999999999999998E-2</v>
      </c>
    </row>
    <row r="219" spans="1:18" ht="18" customHeight="1" x14ac:dyDescent="0.2">
      <c r="B219">
        <v>13</v>
      </c>
      <c r="D219">
        <v>5.6300000000000003E-2</v>
      </c>
    </row>
    <row r="220" spans="1:18" ht="18" customHeight="1" x14ac:dyDescent="0.2">
      <c r="B220">
        <v>14</v>
      </c>
      <c r="D220">
        <v>6.0400000000000002E-2</v>
      </c>
    </row>
    <row r="221" spans="1:18" ht="18" customHeight="1" x14ac:dyDescent="0.2">
      <c r="B221">
        <v>15</v>
      </c>
      <c r="D221">
        <v>5.2200000000000003E-2</v>
      </c>
    </row>
    <row r="222" spans="1:18" ht="18" customHeight="1" x14ac:dyDescent="0.2">
      <c r="B222">
        <v>16</v>
      </c>
      <c r="D222">
        <v>6.2700000000000006E-2</v>
      </c>
    </row>
    <row r="223" spans="1:18" ht="18" customHeight="1" x14ac:dyDescent="0.2">
      <c r="E223" s="10" t="s">
        <v>12</v>
      </c>
      <c r="F223" s="10"/>
      <c r="G223" s="11" t="s">
        <v>12</v>
      </c>
      <c r="H223" s="11"/>
      <c r="I223" s="1" t="s">
        <v>12</v>
      </c>
      <c r="J223" s="1"/>
      <c r="K223" s="12" t="s">
        <v>12</v>
      </c>
      <c r="L223" s="12"/>
      <c r="M223" s="11" t="s">
        <v>12</v>
      </c>
      <c r="N223" s="11"/>
      <c r="O223" s="10" t="s">
        <v>12</v>
      </c>
      <c r="P223" s="10"/>
      <c r="Q223" s="1" t="s">
        <v>12</v>
      </c>
      <c r="R223" s="1"/>
    </row>
    <row r="224" spans="1:18" ht="18" customHeight="1" x14ac:dyDescent="0.2">
      <c r="A224" s="1" t="s">
        <v>36</v>
      </c>
      <c r="B224">
        <v>9</v>
      </c>
      <c r="D224">
        <v>5.1900000000000002E-2</v>
      </c>
    </row>
    <row r="225" spans="1:18" ht="18" customHeight="1" x14ac:dyDescent="0.2">
      <c r="A225" s="1" t="s">
        <v>19</v>
      </c>
      <c r="B225">
        <v>10</v>
      </c>
      <c r="D225">
        <v>5.5100000000000003E-2</v>
      </c>
    </row>
    <row r="226" spans="1:18" ht="18" customHeight="1" x14ac:dyDescent="0.2">
      <c r="B226">
        <v>11</v>
      </c>
      <c r="D226">
        <v>5.4600000000000003E-2</v>
      </c>
    </row>
    <row r="227" spans="1:18" ht="18" customHeight="1" x14ac:dyDescent="0.2">
      <c r="B227">
        <v>12</v>
      </c>
      <c r="D227">
        <v>4.1500000000000002E-2</v>
      </c>
    </row>
    <row r="228" spans="1:18" ht="18" customHeight="1" x14ac:dyDescent="0.2">
      <c r="B228">
        <v>13</v>
      </c>
      <c r="D228">
        <v>6.1499999999999999E-2</v>
      </c>
    </row>
    <row r="229" spans="1:18" ht="18" customHeight="1" x14ac:dyDescent="0.2">
      <c r="B229">
        <v>14</v>
      </c>
      <c r="D229">
        <v>5.7299999999999997E-2</v>
      </c>
    </row>
    <row r="230" spans="1:18" ht="18" customHeight="1" x14ac:dyDescent="0.2">
      <c r="B230">
        <v>15</v>
      </c>
      <c r="D230">
        <v>4.9399999999999999E-2</v>
      </c>
    </row>
    <row r="231" spans="1:18" ht="18" customHeight="1" x14ac:dyDescent="0.2">
      <c r="B231">
        <v>16</v>
      </c>
      <c r="D231">
        <v>5.6399999999999999E-2</v>
      </c>
    </row>
    <row r="232" spans="1:18" ht="18" customHeight="1" x14ac:dyDescent="0.2">
      <c r="E232" s="10" t="s">
        <v>12</v>
      </c>
      <c r="F232" s="10"/>
      <c r="G232" s="11" t="s">
        <v>12</v>
      </c>
      <c r="H232" s="11"/>
      <c r="I232" s="1" t="s">
        <v>12</v>
      </c>
      <c r="J232" s="1"/>
      <c r="K232" s="12" t="s">
        <v>12</v>
      </c>
      <c r="L232" s="12"/>
      <c r="M232" s="11" t="s">
        <v>12</v>
      </c>
      <c r="N232" s="11"/>
      <c r="O232" s="10" t="s">
        <v>12</v>
      </c>
      <c r="P232" s="10"/>
      <c r="Q232" s="1" t="s">
        <v>12</v>
      </c>
      <c r="R232" s="1"/>
    </row>
    <row r="233" spans="1:18" ht="18" customHeight="1" x14ac:dyDescent="0.2">
      <c r="A233" s="1" t="s">
        <v>37</v>
      </c>
      <c r="B233">
        <v>9</v>
      </c>
      <c r="D233">
        <v>3.0499999999999999E-2</v>
      </c>
    </row>
    <row r="234" spans="1:18" ht="18" customHeight="1" x14ac:dyDescent="0.2">
      <c r="A234" s="1" t="s">
        <v>19</v>
      </c>
      <c r="B234">
        <v>10</v>
      </c>
      <c r="D234">
        <v>2.8500000000000001E-2</v>
      </c>
    </row>
    <row r="235" spans="1:18" ht="18" customHeight="1" x14ac:dyDescent="0.2">
      <c r="B235">
        <v>11</v>
      </c>
      <c r="D235">
        <v>2.93E-2</v>
      </c>
    </row>
    <row r="236" spans="1:18" ht="18" customHeight="1" x14ac:dyDescent="0.2">
      <c r="B236">
        <v>12</v>
      </c>
      <c r="D236">
        <v>2.52E-2</v>
      </c>
    </row>
    <row r="237" spans="1:18" ht="18" customHeight="1" x14ac:dyDescent="0.2">
      <c r="B237">
        <v>13</v>
      </c>
      <c r="D237">
        <v>2.9399999999999999E-2</v>
      </c>
    </row>
    <row r="238" spans="1:18" ht="18" customHeight="1" x14ac:dyDescent="0.2">
      <c r="B238">
        <v>14</v>
      </c>
      <c r="D238">
        <v>3.5799999999999998E-2</v>
      </c>
    </row>
    <row r="239" spans="1:18" ht="18" customHeight="1" x14ac:dyDescent="0.2">
      <c r="B239">
        <v>15</v>
      </c>
      <c r="D239">
        <v>3.0700000000000002E-2</v>
      </c>
    </row>
    <row r="240" spans="1:18" ht="18" customHeight="1" x14ac:dyDescent="0.2">
      <c r="B240">
        <v>16</v>
      </c>
      <c r="D240">
        <v>3.2000000000000001E-2</v>
      </c>
    </row>
    <row r="241" spans="1:18" ht="18" customHeight="1" x14ac:dyDescent="0.2">
      <c r="E241" s="10" t="s">
        <v>12</v>
      </c>
      <c r="F241" s="10"/>
      <c r="G241" s="11" t="s">
        <v>12</v>
      </c>
      <c r="H241" s="11"/>
      <c r="I241" s="1" t="s">
        <v>12</v>
      </c>
      <c r="J241" s="1"/>
      <c r="K241" s="12" t="s">
        <v>12</v>
      </c>
      <c r="L241" s="12"/>
      <c r="M241" s="11" t="s">
        <v>12</v>
      </c>
      <c r="N241" s="11"/>
      <c r="O241" s="10" t="s">
        <v>12</v>
      </c>
      <c r="P241" s="10"/>
      <c r="Q241" s="1" t="s">
        <v>12</v>
      </c>
      <c r="R241" s="1"/>
    </row>
    <row r="242" spans="1:18" ht="18" customHeight="1" x14ac:dyDescent="0.2">
      <c r="A242" s="1" t="s">
        <v>37</v>
      </c>
      <c r="B242">
        <v>9</v>
      </c>
      <c r="D242">
        <v>3.2300000000000002E-2</v>
      </c>
    </row>
    <row r="243" spans="1:18" ht="18" customHeight="1" x14ac:dyDescent="0.2">
      <c r="A243" s="1" t="s">
        <v>28</v>
      </c>
      <c r="B243">
        <v>10</v>
      </c>
      <c r="D243">
        <v>0.03</v>
      </c>
    </row>
    <row r="244" spans="1:18" ht="18" customHeight="1" x14ac:dyDescent="0.2">
      <c r="B244">
        <v>11</v>
      </c>
      <c r="D244">
        <v>3.3099999999999997E-2</v>
      </c>
    </row>
    <row r="245" spans="1:18" ht="18" customHeight="1" x14ac:dyDescent="0.2">
      <c r="B245">
        <v>12</v>
      </c>
      <c r="D245">
        <v>2.81E-2</v>
      </c>
    </row>
    <row r="246" spans="1:18" ht="18" customHeight="1" x14ac:dyDescent="0.2">
      <c r="B246">
        <v>13</v>
      </c>
      <c r="D246">
        <v>2.92E-2</v>
      </c>
    </row>
    <row r="247" spans="1:18" ht="18" customHeight="1" x14ac:dyDescent="0.2">
      <c r="B247">
        <v>14</v>
      </c>
      <c r="D247">
        <v>2.7E-2</v>
      </c>
    </row>
    <row r="248" spans="1:18" ht="18" customHeight="1" x14ac:dyDescent="0.2">
      <c r="B248">
        <v>15</v>
      </c>
      <c r="D248">
        <v>3.3099999999999997E-2</v>
      </c>
    </row>
    <row r="249" spans="1:18" ht="18" customHeight="1" x14ac:dyDescent="0.2">
      <c r="B249">
        <v>16</v>
      </c>
      <c r="D249">
        <v>2.75E-2</v>
      </c>
    </row>
    <row r="250" spans="1:18" ht="18" customHeight="1" x14ac:dyDescent="0.2">
      <c r="E250" s="10" t="s">
        <v>12</v>
      </c>
      <c r="F250" s="10"/>
      <c r="G250" s="11" t="s">
        <v>12</v>
      </c>
      <c r="H250" s="11"/>
      <c r="I250" s="1" t="s">
        <v>12</v>
      </c>
      <c r="J250" s="1"/>
      <c r="K250" s="12" t="s">
        <v>12</v>
      </c>
      <c r="L250" s="12"/>
      <c r="M250" s="11" t="s">
        <v>12</v>
      </c>
      <c r="N250" s="11"/>
      <c r="O250" s="10" t="s">
        <v>12</v>
      </c>
      <c r="P250" s="10"/>
      <c r="Q250" s="1" t="s">
        <v>12</v>
      </c>
      <c r="R250" s="1"/>
    </row>
    <row r="251" spans="1:18" ht="18" customHeight="1" x14ac:dyDescent="0.2">
      <c r="A251" s="1" t="s">
        <v>38</v>
      </c>
      <c r="B251">
        <v>9</v>
      </c>
      <c r="D251">
        <v>7.1999999999999998E-3</v>
      </c>
    </row>
    <row r="252" spans="1:18" ht="18" customHeight="1" x14ac:dyDescent="0.2">
      <c r="A252" s="1" t="s">
        <v>23</v>
      </c>
      <c r="B252">
        <v>10</v>
      </c>
      <c r="D252">
        <v>8.5000000000000006E-3</v>
      </c>
    </row>
    <row r="253" spans="1:18" ht="18" customHeight="1" x14ac:dyDescent="0.2">
      <c r="B253">
        <v>11</v>
      </c>
      <c r="D253">
        <v>8.3999999999999995E-3</v>
      </c>
    </row>
    <row r="254" spans="1:18" ht="18" customHeight="1" x14ac:dyDescent="0.2">
      <c r="B254">
        <v>12</v>
      </c>
      <c r="D254">
        <v>8.9999999999999993E-3</v>
      </c>
    </row>
    <row r="255" spans="1:18" ht="18" customHeight="1" x14ac:dyDescent="0.2">
      <c r="B255">
        <v>13</v>
      </c>
      <c r="D255">
        <v>8.3000000000000001E-3</v>
      </c>
    </row>
    <row r="256" spans="1:18" ht="18" customHeight="1" x14ac:dyDescent="0.2">
      <c r="B256">
        <v>14</v>
      </c>
      <c r="D256">
        <v>9.7000000000000003E-3</v>
      </c>
    </row>
    <row r="257" spans="1:18" ht="18" customHeight="1" x14ac:dyDescent="0.2">
      <c r="B257">
        <v>15</v>
      </c>
      <c r="D257">
        <v>9.9000000000000008E-3</v>
      </c>
    </row>
    <row r="258" spans="1:18" ht="18" customHeight="1" x14ac:dyDescent="0.2">
      <c r="B258">
        <v>16</v>
      </c>
      <c r="D258">
        <v>9.1999999999999998E-3</v>
      </c>
    </row>
    <row r="259" spans="1:18" ht="18" customHeight="1" x14ac:dyDescent="0.2">
      <c r="E259" s="10" t="s">
        <v>12</v>
      </c>
      <c r="F259" s="10"/>
      <c r="G259" s="11" t="s">
        <v>12</v>
      </c>
      <c r="H259" s="11"/>
      <c r="I259" s="1" t="s">
        <v>12</v>
      </c>
      <c r="J259" s="1"/>
      <c r="K259" s="12" t="s">
        <v>12</v>
      </c>
      <c r="L259" s="12"/>
      <c r="M259" s="11" t="s">
        <v>12</v>
      </c>
      <c r="N259" s="11"/>
      <c r="O259" s="10" t="s">
        <v>12</v>
      </c>
      <c r="P259" s="10"/>
      <c r="Q259" s="1" t="s">
        <v>12</v>
      </c>
      <c r="R259" s="1"/>
    </row>
    <row r="260" spans="1:18" ht="18" customHeight="1" x14ac:dyDescent="0.2">
      <c r="A260" s="1" t="s">
        <v>38</v>
      </c>
      <c r="B260">
        <v>9</v>
      </c>
      <c r="D260">
        <v>1.44E-2</v>
      </c>
    </row>
    <row r="261" spans="1:18" ht="18" customHeight="1" x14ac:dyDescent="0.2">
      <c r="A261" s="1" t="s">
        <v>15</v>
      </c>
      <c r="B261">
        <v>10</v>
      </c>
      <c r="D261">
        <v>1.01E-2</v>
      </c>
    </row>
    <row r="262" spans="1:18" ht="18" customHeight="1" x14ac:dyDescent="0.2">
      <c r="B262">
        <v>11</v>
      </c>
      <c r="D262">
        <v>1.35E-2</v>
      </c>
    </row>
    <row r="263" spans="1:18" ht="18" customHeight="1" x14ac:dyDescent="0.2">
      <c r="B263">
        <v>12</v>
      </c>
      <c r="D263">
        <v>1.18E-2</v>
      </c>
    </row>
    <row r="264" spans="1:18" ht="18" customHeight="1" x14ac:dyDescent="0.2">
      <c r="B264">
        <v>13</v>
      </c>
      <c r="D264">
        <v>9.1999999999999998E-3</v>
      </c>
    </row>
    <row r="265" spans="1:18" ht="18" customHeight="1" x14ac:dyDescent="0.2">
      <c r="B265">
        <v>14</v>
      </c>
      <c r="D265">
        <v>1.18E-2</v>
      </c>
    </row>
    <row r="266" spans="1:18" ht="18" customHeight="1" x14ac:dyDescent="0.2">
      <c r="B266">
        <v>15</v>
      </c>
      <c r="D266">
        <v>1.1599999999999999E-2</v>
      </c>
    </row>
    <row r="267" spans="1:18" ht="18" customHeight="1" x14ac:dyDescent="0.2">
      <c r="B267">
        <v>16</v>
      </c>
      <c r="D267">
        <v>1.2200000000000001E-2</v>
      </c>
    </row>
    <row r="268" spans="1:18" ht="18" customHeight="1" x14ac:dyDescent="0.2">
      <c r="E268" s="10" t="s">
        <v>12</v>
      </c>
      <c r="F268" s="10"/>
      <c r="G268" s="11" t="s">
        <v>12</v>
      </c>
      <c r="H268" s="11"/>
      <c r="I268" s="1" t="s">
        <v>12</v>
      </c>
      <c r="J268" s="1"/>
      <c r="K268" s="12" t="s">
        <v>12</v>
      </c>
      <c r="L268" s="12"/>
      <c r="M268" s="11" t="s">
        <v>12</v>
      </c>
      <c r="N268" s="11"/>
      <c r="O268" s="10" t="s">
        <v>12</v>
      </c>
      <c r="P268" s="10"/>
      <c r="Q268" s="1" t="s">
        <v>12</v>
      </c>
      <c r="R268" s="1"/>
    </row>
    <row r="269" spans="1:18" ht="18" customHeight="1" x14ac:dyDescent="0.2">
      <c r="A269" s="1" t="s">
        <v>38</v>
      </c>
      <c r="B269">
        <v>9</v>
      </c>
      <c r="D269">
        <v>1.3299999999999999E-2</v>
      </c>
    </row>
    <row r="270" spans="1:18" ht="18" customHeight="1" x14ac:dyDescent="0.2">
      <c r="A270" s="1" t="s">
        <v>26</v>
      </c>
      <c r="B270">
        <v>10</v>
      </c>
      <c r="D270">
        <v>1.24E-2</v>
      </c>
    </row>
    <row r="271" spans="1:18" ht="18" customHeight="1" x14ac:dyDescent="0.2">
      <c r="B271">
        <v>11</v>
      </c>
      <c r="D271">
        <v>1.2500000000000001E-2</v>
      </c>
    </row>
    <row r="272" spans="1:18" ht="18" customHeight="1" x14ac:dyDescent="0.2">
      <c r="B272">
        <v>12</v>
      </c>
      <c r="D272">
        <v>1.4E-2</v>
      </c>
    </row>
    <row r="273" spans="1:18" ht="18" customHeight="1" x14ac:dyDescent="0.2">
      <c r="B273">
        <v>13</v>
      </c>
      <c r="D273">
        <v>1.06E-2</v>
      </c>
    </row>
    <row r="274" spans="1:18" ht="18" customHeight="1" x14ac:dyDescent="0.2">
      <c r="B274">
        <v>14</v>
      </c>
      <c r="D274">
        <v>1.21E-2</v>
      </c>
    </row>
    <row r="275" spans="1:18" ht="18" customHeight="1" x14ac:dyDescent="0.2">
      <c r="B275">
        <v>15</v>
      </c>
      <c r="D275">
        <v>1.34E-2</v>
      </c>
    </row>
    <row r="276" spans="1:18" ht="18" customHeight="1" x14ac:dyDescent="0.2">
      <c r="B276">
        <v>16</v>
      </c>
      <c r="D276">
        <v>1.2999999999999999E-2</v>
      </c>
    </row>
    <row r="277" spans="1:18" ht="18" customHeight="1" x14ac:dyDescent="0.2">
      <c r="E277" s="10" t="s">
        <v>12</v>
      </c>
      <c r="F277" s="10"/>
      <c r="G277" s="11" t="s">
        <v>12</v>
      </c>
      <c r="H277" s="11"/>
      <c r="I277" s="1" t="s">
        <v>12</v>
      </c>
      <c r="J277" s="1"/>
      <c r="K277" s="12" t="s">
        <v>12</v>
      </c>
      <c r="L277" s="12"/>
      <c r="M277" s="11" t="s">
        <v>12</v>
      </c>
      <c r="N277" s="11"/>
      <c r="O277" s="10" t="s">
        <v>12</v>
      </c>
      <c r="P277" s="10"/>
      <c r="Q277" s="1" t="s">
        <v>12</v>
      </c>
      <c r="R277" s="1"/>
    </row>
    <row r="278" spans="1:18" ht="18" customHeight="1" x14ac:dyDescent="0.2">
      <c r="A278" s="1" t="s">
        <v>39</v>
      </c>
      <c r="B278">
        <v>9</v>
      </c>
      <c r="D278">
        <v>2.9700000000000001E-2</v>
      </c>
    </row>
    <row r="279" spans="1:18" ht="18" customHeight="1" x14ac:dyDescent="0.2">
      <c r="A279" s="1" t="s">
        <v>20</v>
      </c>
      <c r="B279">
        <v>10</v>
      </c>
      <c r="D279">
        <v>2.9700000000000001E-2</v>
      </c>
    </row>
    <row r="280" spans="1:18" ht="18" customHeight="1" x14ac:dyDescent="0.2">
      <c r="B280">
        <v>11</v>
      </c>
      <c r="D280">
        <v>3.15E-2</v>
      </c>
    </row>
    <row r="281" spans="1:18" ht="18" customHeight="1" x14ac:dyDescent="0.2">
      <c r="B281">
        <v>12</v>
      </c>
      <c r="D281">
        <v>3.09E-2</v>
      </c>
    </row>
    <row r="282" spans="1:18" ht="18" customHeight="1" x14ac:dyDescent="0.2">
      <c r="B282">
        <v>13</v>
      </c>
      <c r="D282">
        <v>2.8799999999999999E-2</v>
      </c>
    </row>
    <row r="283" spans="1:18" ht="18" customHeight="1" x14ac:dyDescent="0.2">
      <c r="B283">
        <v>14</v>
      </c>
      <c r="D283">
        <v>2.7900000000000001E-2</v>
      </c>
    </row>
    <row r="284" spans="1:18" ht="18" customHeight="1" x14ac:dyDescent="0.2">
      <c r="B284">
        <v>15</v>
      </c>
      <c r="D284">
        <v>2.92E-2</v>
      </c>
    </row>
    <row r="285" spans="1:18" ht="18" customHeight="1" x14ac:dyDescent="0.2">
      <c r="B285">
        <v>16</v>
      </c>
      <c r="D285">
        <v>2.9700000000000001E-2</v>
      </c>
    </row>
    <row r="286" spans="1:18" ht="18" customHeight="1" x14ac:dyDescent="0.2">
      <c r="E286" s="10" t="s">
        <v>12</v>
      </c>
      <c r="F286" s="10"/>
      <c r="G286" s="11" t="s">
        <v>12</v>
      </c>
      <c r="H286" s="11"/>
      <c r="I286" s="1" t="s">
        <v>12</v>
      </c>
      <c r="J286" s="1"/>
      <c r="K286" s="12" t="s">
        <v>12</v>
      </c>
      <c r="L286" s="12"/>
      <c r="M286" s="11" t="s">
        <v>12</v>
      </c>
      <c r="N286" s="11"/>
      <c r="O286" s="10" t="s">
        <v>12</v>
      </c>
      <c r="P286" s="10"/>
      <c r="Q286" s="1" t="s">
        <v>12</v>
      </c>
      <c r="R286" s="1"/>
    </row>
    <row r="287" spans="1:18" ht="18" customHeight="1" x14ac:dyDescent="0.2">
      <c r="A287" s="1" t="s">
        <v>39</v>
      </c>
      <c r="B287">
        <v>9</v>
      </c>
      <c r="D287">
        <v>2.6100000000000002E-2</v>
      </c>
    </row>
    <row r="288" spans="1:18" ht="18" customHeight="1" x14ac:dyDescent="0.2">
      <c r="A288" s="1" t="s">
        <v>26</v>
      </c>
      <c r="B288">
        <v>10</v>
      </c>
      <c r="D288">
        <v>3.1600000000000003E-2</v>
      </c>
    </row>
    <row r="289" spans="2:4" ht="18" customHeight="1" x14ac:dyDescent="0.2">
      <c r="B289">
        <v>11</v>
      </c>
      <c r="D289">
        <v>2.92E-2</v>
      </c>
    </row>
    <row r="290" spans="2:4" ht="18" customHeight="1" x14ac:dyDescent="0.2">
      <c r="B290">
        <v>12</v>
      </c>
      <c r="D290">
        <v>2.87E-2</v>
      </c>
    </row>
    <row r="291" spans="2:4" ht="18" customHeight="1" x14ac:dyDescent="0.2">
      <c r="B291">
        <v>13</v>
      </c>
      <c r="D291">
        <v>3.0300000000000001E-2</v>
      </c>
    </row>
    <row r="292" spans="2:4" ht="18" customHeight="1" x14ac:dyDescent="0.2">
      <c r="B292">
        <v>14</v>
      </c>
      <c r="D292">
        <v>2.7E-2</v>
      </c>
    </row>
    <row r="293" spans="2:4" ht="18" customHeight="1" x14ac:dyDescent="0.2">
      <c r="B293">
        <v>15</v>
      </c>
      <c r="D293">
        <v>2.7900000000000001E-2</v>
      </c>
    </row>
    <row r="294" spans="2:4" ht="18" customHeight="1" x14ac:dyDescent="0.2">
      <c r="B294">
        <v>16</v>
      </c>
      <c r="D294">
        <v>0.03</v>
      </c>
    </row>
  </sheetData>
  <phoneticPr fontId="8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L1" workbookViewId="0">
      <selection activeCell="O28" sqref="O28"/>
    </sheetView>
  </sheetViews>
  <sheetFormatPr defaultColWidth="8.85546875" defaultRowHeight="12.75" x14ac:dyDescent="0.2"/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</row>
    <row r="4" spans="1:12" x14ac:dyDescent="0.2">
      <c r="D4" t="s">
        <v>40</v>
      </c>
      <c r="E4">
        <v>3</v>
      </c>
      <c r="F4">
        <v>5</v>
      </c>
      <c r="G4">
        <v>7</v>
      </c>
      <c r="H4">
        <v>10</v>
      </c>
      <c r="I4">
        <v>14</v>
      </c>
      <c r="J4">
        <v>18</v>
      </c>
      <c r="K4">
        <v>24</v>
      </c>
      <c r="L4">
        <v>30</v>
      </c>
    </row>
    <row r="5" spans="1:12" x14ac:dyDescent="0.2">
      <c r="E5" t="s">
        <v>4</v>
      </c>
      <c r="F5" t="s">
        <v>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</row>
    <row r="6" spans="1:12" x14ac:dyDescent="0.2">
      <c r="A6" t="s">
        <v>9</v>
      </c>
      <c r="B6" t="s">
        <v>10</v>
      </c>
      <c r="C6" t="s">
        <v>11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</row>
    <row r="7" spans="1:12" x14ac:dyDescent="0.2">
      <c r="A7" t="s">
        <v>14</v>
      </c>
      <c r="B7">
        <v>9</v>
      </c>
      <c r="C7">
        <v>20</v>
      </c>
      <c r="D7">
        <v>4.7000000000000002E-3</v>
      </c>
      <c r="E7">
        <v>0</v>
      </c>
      <c r="F7">
        <v>20</v>
      </c>
      <c r="G7">
        <v>50</v>
      </c>
      <c r="H7">
        <v>50</v>
      </c>
      <c r="I7">
        <v>55</v>
      </c>
      <c r="J7">
        <v>55</v>
      </c>
      <c r="K7">
        <v>55</v>
      </c>
      <c r="L7">
        <v>55</v>
      </c>
    </row>
    <row r="8" spans="1:12" x14ac:dyDescent="0.2">
      <c r="A8" t="s">
        <v>15</v>
      </c>
      <c r="B8">
        <v>10</v>
      </c>
      <c r="C8">
        <v>20</v>
      </c>
      <c r="D8">
        <v>5.1999999999999998E-3</v>
      </c>
      <c r="E8">
        <v>0</v>
      </c>
      <c r="F8">
        <v>35</v>
      </c>
      <c r="G8">
        <v>65</v>
      </c>
      <c r="H8">
        <v>70</v>
      </c>
      <c r="I8">
        <v>70</v>
      </c>
      <c r="J8">
        <v>70</v>
      </c>
      <c r="K8">
        <v>70</v>
      </c>
      <c r="L8">
        <v>70</v>
      </c>
    </row>
    <row r="9" spans="1:12" x14ac:dyDescent="0.2">
      <c r="B9">
        <v>11</v>
      </c>
      <c r="C9">
        <v>20</v>
      </c>
      <c r="D9">
        <v>5.7000000000000002E-3</v>
      </c>
      <c r="E9">
        <v>0</v>
      </c>
      <c r="F9">
        <v>30</v>
      </c>
      <c r="G9">
        <v>65</v>
      </c>
      <c r="H9">
        <v>75</v>
      </c>
      <c r="I9">
        <v>75</v>
      </c>
      <c r="J9">
        <v>75</v>
      </c>
      <c r="K9">
        <v>75</v>
      </c>
      <c r="L9">
        <v>75</v>
      </c>
    </row>
    <row r="10" spans="1:12" x14ac:dyDescent="0.2">
      <c r="B10">
        <v>12</v>
      </c>
      <c r="C10">
        <v>20</v>
      </c>
      <c r="D10">
        <v>5.4999999999999997E-3</v>
      </c>
      <c r="E10">
        <v>0</v>
      </c>
      <c r="F10">
        <v>5</v>
      </c>
      <c r="G10">
        <v>30</v>
      </c>
      <c r="H10">
        <v>45</v>
      </c>
      <c r="I10">
        <v>50</v>
      </c>
      <c r="J10">
        <v>50</v>
      </c>
      <c r="K10">
        <v>50</v>
      </c>
      <c r="L10">
        <v>50</v>
      </c>
    </row>
    <row r="11" spans="1:12" x14ac:dyDescent="0.2">
      <c r="B11">
        <v>13</v>
      </c>
      <c r="C11">
        <v>20</v>
      </c>
      <c r="D11">
        <v>4.0000000000000001E-3</v>
      </c>
      <c r="E11">
        <v>0</v>
      </c>
      <c r="F11">
        <v>35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</row>
    <row r="12" spans="1:12" x14ac:dyDescent="0.2">
      <c r="B12">
        <v>14</v>
      </c>
      <c r="C12">
        <v>20</v>
      </c>
      <c r="D12">
        <v>5.3E-3</v>
      </c>
      <c r="E12">
        <v>0</v>
      </c>
      <c r="F12">
        <v>20</v>
      </c>
      <c r="G12">
        <v>45</v>
      </c>
      <c r="H12">
        <v>50</v>
      </c>
      <c r="I12">
        <v>50</v>
      </c>
      <c r="J12">
        <v>50</v>
      </c>
      <c r="K12">
        <v>50</v>
      </c>
      <c r="L12">
        <v>50</v>
      </c>
    </row>
    <row r="13" spans="1:12" x14ac:dyDescent="0.2">
      <c r="B13">
        <v>15</v>
      </c>
      <c r="C13">
        <v>20</v>
      </c>
      <c r="D13">
        <v>6.0000000000000001E-3</v>
      </c>
      <c r="E13">
        <v>0</v>
      </c>
      <c r="F13">
        <v>15</v>
      </c>
      <c r="G13">
        <v>35</v>
      </c>
      <c r="H13">
        <v>50</v>
      </c>
      <c r="I13">
        <v>50</v>
      </c>
      <c r="J13">
        <v>50</v>
      </c>
      <c r="K13">
        <v>50</v>
      </c>
      <c r="L13">
        <v>50</v>
      </c>
    </row>
    <row r="14" spans="1:12" x14ac:dyDescent="0.2">
      <c r="B14">
        <v>16</v>
      </c>
      <c r="C14">
        <v>20</v>
      </c>
      <c r="D14">
        <v>5.4999999999999997E-3</v>
      </c>
      <c r="E14">
        <v>0</v>
      </c>
      <c r="F14">
        <v>25</v>
      </c>
      <c r="G14">
        <v>35</v>
      </c>
      <c r="H14">
        <v>40</v>
      </c>
      <c r="I14">
        <v>45</v>
      </c>
      <c r="J14">
        <v>45</v>
      </c>
      <c r="K14">
        <v>45</v>
      </c>
      <c r="L14">
        <v>45</v>
      </c>
    </row>
    <row r="15" spans="1:12" s="13" customFormat="1" x14ac:dyDescent="0.2">
      <c r="C15" s="13" t="s">
        <v>43</v>
      </c>
      <c r="D15" s="13" t="s">
        <v>57</v>
      </c>
      <c r="E15" s="13">
        <v>0</v>
      </c>
      <c r="F15" s="13">
        <v>23.125</v>
      </c>
      <c r="G15" s="13">
        <v>46.875</v>
      </c>
      <c r="H15" s="13">
        <v>53.75</v>
      </c>
      <c r="I15" s="13">
        <v>55.625</v>
      </c>
      <c r="J15" s="13">
        <v>55.625</v>
      </c>
      <c r="K15" s="13">
        <v>55.625</v>
      </c>
      <c r="L15" s="13">
        <v>55.625</v>
      </c>
    </row>
    <row r="16" spans="1:12" s="11" customFormat="1" x14ac:dyDescent="0.2">
      <c r="D16" s="11" t="s">
        <v>44</v>
      </c>
      <c r="E16" s="11">
        <v>0</v>
      </c>
      <c r="F16" s="11">
        <v>3.6519930957531357</v>
      </c>
      <c r="G16" s="11">
        <v>4.7186465220442182</v>
      </c>
      <c r="H16" s="11">
        <v>4.3042752832835536</v>
      </c>
      <c r="I16" s="11">
        <v>3.8309710630223095</v>
      </c>
      <c r="J16" s="11">
        <v>3.8309710630223095</v>
      </c>
      <c r="K16" s="11">
        <v>3.8309710630223095</v>
      </c>
      <c r="L16" s="11">
        <v>3.8309710630223095</v>
      </c>
    </row>
    <row r="17" spans="1:16" x14ac:dyDescent="0.2">
      <c r="A17" t="s">
        <v>14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</row>
    <row r="18" spans="1:16" x14ac:dyDescent="0.2">
      <c r="A18" t="s">
        <v>16</v>
      </c>
      <c r="B18">
        <v>7</v>
      </c>
      <c r="C18">
        <v>20</v>
      </c>
      <c r="D18">
        <v>4.5999999999999999E-3</v>
      </c>
      <c r="E18">
        <v>0</v>
      </c>
      <c r="F18">
        <v>0</v>
      </c>
      <c r="G18">
        <v>70</v>
      </c>
      <c r="H18">
        <v>80</v>
      </c>
      <c r="I18">
        <v>95</v>
      </c>
      <c r="J18">
        <v>95</v>
      </c>
      <c r="K18">
        <v>95</v>
      </c>
      <c r="L18">
        <v>95</v>
      </c>
    </row>
    <row r="19" spans="1:16" x14ac:dyDescent="0.2">
      <c r="B19">
        <v>8</v>
      </c>
      <c r="C19">
        <v>19</v>
      </c>
      <c r="D19">
        <v>4.4999999999999997E-3</v>
      </c>
      <c r="E19">
        <v>0</v>
      </c>
      <c r="F19">
        <v>5.2631578947368416</v>
      </c>
      <c r="G19">
        <v>78.94736842105263</v>
      </c>
      <c r="H19">
        <v>94.73684210526315</v>
      </c>
      <c r="I19">
        <v>94.73684210526315</v>
      </c>
      <c r="J19">
        <v>94.73684210526315</v>
      </c>
      <c r="K19">
        <v>94.73684210526315</v>
      </c>
      <c r="L19">
        <v>94.73684210526315</v>
      </c>
    </row>
    <row r="20" spans="1:16" x14ac:dyDescent="0.2">
      <c r="B20">
        <v>9</v>
      </c>
      <c r="C20">
        <v>20</v>
      </c>
      <c r="D20">
        <v>5.4999999999999997E-3</v>
      </c>
      <c r="E20">
        <v>0</v>
      </c>
      <c r="F20">
        <v>0</v>
      </c>
      <c r="G20">
        <v>30</v>
      </c>
      <c r="H20">
        <v>80</v>
      </c>
      <c r="I20">
        <v>100</v>
      </c>
      <c r="J20">
        <v>100</v>
      </c>
      <c r="K20">
        <v>100</v>
      </c>
      <c r="L20">
        <v>100</v>
      </c>
    </row>
    <row r="21" spans="1:16" x14ac:dyDescent="0.2">
      <c r="B21">
        <v>10</v>
      </c>
      <c r="C21">
        <v>17</v>
      </c>
      <c r="D21">
        <v>5.1000000000000004E-3</v>
      </c>
      <c r="E21">
        <v>0</v>
      </c>
      <c r="F21">
        <v>5.8823529411764701</v>
      </c>
      <c r="G21">
        <v>52.941176470588239</v>
      </c>
      <c r="H21">
        <v>70.588235294117652</v>
      </c>
      <c r="I21">
        <v>82.35294117647058</v>
      </c>
      <c r="J21">
        <v>82.35294117647058</v>
      </c>
      <c r="K21">
        <v>82.35294117647058</v>
      </c>
      <c r="L21">
        <v>82.35294117647058</v>
      </c>
    </row>
    <row r="22" spans="1:16" x14ac:dyDescent="0.2">
      <c r="B22">
        <v>11</v>
      </c>
      <c r="C22">
        <v>19</v>
      </c>
      <c r="D22">
        <v>4.4999999999999997E-3</v>
      </c>
      <c r="E22">
        <v>0</v>
      </c>
      <c r="F22">
        <v>5.2631578947368416</v>
      </c>
      <c r="G22">
        <v>68.421052631578945</v>
      </c>
      <c r="H22">
        <v>94.73684210526315</v>
      </c>
      <c r="I22">
        <v>94.73684210526315</v>
      </c>
      <c r="J22">
        <v>94.73684210526315</v>
      </c>
      <c r="K22">
        <v>94.73684210526315</v>
      </c>
      <c r="L22">
        <v>94.73684210526315</v>
      </c>
    </row>
    <row r="23" spans="1:16" x14ac:dyDescent="0.2">
      <c r="B23">
        <v>12</v>
      </c>
      <c r="C23">
        <v>19</v>
      </c>
      <c r="D23">
        <v>4.1000000000000003E-3</v>
      </c>
      <c r="E23">
        <v>0</v>
      </c>
      <c r="F23">
        <v>0</v>
      </c>
      <c r="G23">
        <v>31.578947368421051</v>
      </c>
      <c r="H23">
        <v>78.94736842105263</v>
      </c>
      <c r="I23">
        <v>100</v>
      </c>
      <c r="J23">
        <v>100</v>
      </c>
      <c r="K23">
        <v>100</v>
      </c>
      <c r="L23">
        <v>100</v>
      </c>
    </row>
    <row r="24" spans="1:16" x14ac:dyDescent="0.2">
      <c r="B24">
        <v>13</v>
      </c>
      <c r="C24">
        <v>20</v>
      </c>
      <c r="D24">
        <v>5.7000000000000002E-3</v>
      </c>
      <c r="E24">
        <v>0</v>
      </c>
      <c r="F24">
        <v>0</v>
      </c>
      <c r="G24">
        <v>45</v>
      </c>
      <c r="H24">
        <v>95</v>
      </c>
      <c r="I24">
        <v>95</v>
      </c>
      <c r="J24">
        <v>95</v>
      </c>
      <c r="K24">
        <v>95</v>
      </c>
      <c r="L24">
        <v>95</v>
      </c>
    </row>
    <row r="25" spans="1:16" x14ac:dyDescent="0.2">
      <c r="B25">
        <v>14</v>
      </c>
      <c r="C25">
        <v>20</v>
      </c>
      <c r="D25">
        <v>5.1999999999999998E-3</v>
      </c>
      <c r="E25">
        <v>0</v>
      </c>
      <c r="F25">
        <v>0</v>
      </c>
      <c r="G25">
        <v>45</v>
      </c>
      <c r="H25">
        <v>80</v>
      </c>
      <c r="I25">
        <v>95</v>
      </c>
      <c r="J25">
        <v>95</v>
      </c>
      <c r="K25">
        <v>95</v>
      </c>
      <c r="L25">
        <v>95</v>
      </c>
      <c r="P25" t="s">
        <v>66</v>
      </c>
    </row>
    <row r="26" spans="1:16" s="13" customFormat="1" x14ac:dyDescent="0.2">
      <c r="C26" s="13" t="s">
        <v>43</v>
      </c>
      <c r="D26" s="13" t="s">
        <v>58</v>
      </c>
      <c r="E26" s="13">
        <v>0</v>
      </c>
      <c r="F26" s="13">
        <v>2.0510835913312691</v>
      </c>
      <c r="G26" s="13">
        <v>52.736068111455104</v>
      </c>
      <c r="H26" s="13">
        <v>84.251160990712066</v>
      </c>
      <c r="I26" s="13">
        <v>94.603328173374607</v>
      </c>
      <c r="J26" s="13">
        <v>94.603328173374607</v>
      </c>
      <c r="K26" s="13">
        <v>94.603328173374607</v>
      </c>
      <c r="L26" s="13">
        <v>94.603328173374607</v>
      </c>
    </row>
    <row r="27" spans="1:16" s="11" customFormat="1" x14ac:dyDescent="0.2">
      <c r="D27" s="11" t="s">
        <v>44</v>
      </c>
      <c r="E27" s="11">
        <v>0</v>
      </c>
      <c r="F27" s="11">
        <v>1.0031039949772507</v>
      </c>
      <c r="G27" s="11">
        <v>6.4300945171373813</v>
      </c>
      <c r="H27" s="11">
        <v>3.2854099016908882</v>
      </c>
      <c r="I27" s="11">
        <v>1.931079512755179</v>
      </c>
      <c r="J27" s="11">
        <v>1.931079512755179</v>
      </c>
      <c r="K27" s="11">
        <v>1.931079512755179</v>
      </c>
      <c r="L27" s="11">
        <v>1.931079512755179</v>
      </c>
    </row>
    <row r="28" spans="1:16" x14ac:dyDescent="0.2">
      <c r="E28" t="s">
        <v>41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41</v>
      </c>
      <c r="L28" t="s">
        <v>41</v>
      </c>
    </row>
    <row r="29" spans="1:16" x14ac:dyDescent="0.2">
      <c r="A29" t="s">
        <v>14</v>
      </c>
      <c r="B29">
        <v>1</v>
      </c>
      <c r="C29">
        <v>20</v>
      </c>
      <c r="D29">
        <v>5.1999999999999998E-3</v>
      </c>
      <c r="E29">
        <v>0</v>
      </c>
      <c r="F29">
        <v>25</v>
      </c>
      <c r="G29">
        <v>80</v>
      </c>
      <c r="H29">
        <v>90</v>
      </c>
      <c r="I29">
        <v>95</v>
      </c>
      <c r="J29">
        <v>95</v>
      </c>
      <c r="K29">
        <v>95</v>
      </c>
      <c r="L29">
        <v>80</v>
      </c>
    </row>
    <row r="30" spans="1:16" x14ac:dyDescent="0.2">
      <c r="A30" t="s">
        <v>17</v>
      </c>
      <c r="B30">
        <v>2</v>
      </c>
      <c r="C30">
        <v>20</v>
      </c>
      <c r="D30">
        <v>3.8999999999999998E-3</v>
      </c>
      <c r="E30">
        <v>0</v>
      </c>
      <c r="F30">
        <v>15</v>
      </c>
      <c r="G30">
        <v>40</v>
      </c>
      <c r="H30">
        <v>75</v>
      </c>
      <c r="I30">
        <v>75</v>
      </c>
      <c r="J30">
        <v>75</v>
      </c>
      <c r="K30">
        <v>75</v>
      </c>
      <c r="L30">
        <v>75</v>
      </c>
    </row>
    <row r="31" spans="1:16" x14ac:dyDescent="0.2">
      <c r="B31">
        <v>3</v>
      </c>
      <c r="C31">
        <v>20</v>
      </c>
      <c r="D31">
        <v>4.1000000000000003E-3</v>
      </c>
      <c r="E31">
        <v>0</v>
      </c>
      <c r="F31">
        <v>35</v>
      </c>
      <c r="G31">
        <v>50</v>
      </c>
      <c r="H31">
        <v>55</v>
      </c>
      <c r="I31">
        <v>65</v>
      </c>
      <c r="J31">
        <v>70</v>
      </c>
      <c r="K31">
        <v>5</v>
      </c>
      <c r="L31">
        <v>70</v>
      </c>
    </row>
    <row r="32" spans="1:16" x14ac:dyDescent="0.2">
      <c r="B32">
        <v>4</v>
      </c>
      <c r="C32">
        <v>20</v>
      </c>
      <c r="D32">
        <v>5.3E-3</v>
      </c>
      <c r="E32">
        <v>0</v>
      </c>
      <c r="F32">
        <v>40</v>
      </c>
      <c r="G32">
        <v>55</v>
      </c>
      <c r="H32">
        <v>65</v>
      </c>
      <c r="I32">
        <v>70</v>
      </c>
      <c r="J32">
        <v>70</v>
      </c>
      <c r="K32">
        <v>75</v>
      </c>
      <c r="L32">
        <v>75</v>
      </c>
    </row>
    <row r="33" spans="1:12" x14ac:dyDescent="0.2">
      <c r="B33">
        <v>5</v>
      </c>
      <c r="C33">
        <v>20</v>
      </c>
      <c r="D33">
        <v>4.7999999999999996E-3</v>
      </c>
      <c r="E33">
        <v>0</v>
      </c>
      <c r="F33">
        <v>35</v>
      </c>
      <c r="G33">
        <v>60</v>
      </c>
      <c r="H33">
        <v>70</v>
      </c>
      <c r="I33">
        <v>75</v>
      </c>
      <c r="J33">
        <v>75</v>
      </c>
      <c r="K33">
        <v>75</v>
      </c>
      <c r="L33">
        <v>75</v>
      </c>
    </row>
    <row r="34" spans="1:12" x14ac:dyDescent="0.2">
      <c r="B34">
        <v>6</v>
      </c>
      <c r="C34">
        <v>20</v>
      </c>
      <c r="D34">
        <v>5.1000000000000004E-3</v>
      </c>
      <c r="E34">
        <v>0</v>
      </c>
      <c r="F34">
        <v>20</v>
      </c>
      <c r="G34">
        <v>60</v>
      </c>
      <c r="H34">
        <v>80</v>
      </c>
      <c r="I34">
        <v>90</v>
      </c>
      <c r="J34">
        <v>90</v>
      </c>
      <c r="K34">
        <v>90</v>
      </c>
      <c r="L34">
        <v>90</v>
      </c>
    </row>
    <row r="35" spans="1:12" x14ac:dyDescent="0.2">
      <c r="B35">
        <v>7</v>
      </c>
      <c r="C35">
        <v>20</v>
      </c>
      <c r="D35">
        <v>5.0000000000000001E-3</v>
      </c>
      <c r="E35">
        <v>0</v>
      </c>
      <c r="F35">
        <v>30</v>
      </c>
      <c r="G35">
        <v>50</v>
      </c>
      <c r="H35">
        <v>50</v>
      </c>
      <c r="I35">
        <v>50</v>
      </c>
      <c r="J35">
        <v>50</v>
      </c>
      <c r="K35">
        <v>50</v>
      </c>
      <c r="L35">
        <v>50</v>
      </c>
    </row>
    <row r="36" spans="1:12" x14ac:dyDescent="0.2">
      <c r="B36">
        <v>9</v>
      </c>
      <c r="C36">
        <v>20</v>
      </c>
      <c r="D36">
        <v>5.0000000000000001E-3</v>
      </c>
      <c r="E36">
        <v>0</v>
      </c>
      <c r="F36">
        <v>5</v>
      </c>
      <c r="G36">
        <v>60</v>
      </c>
      <c r="H36">
        <v>90</v>
      </c>
      <c r="I36">
        <v>90</v>
      </c>
      <c r="J36">
        <v>90</v>
      </c>
      <c r="K36">
        <v>90</v>
      </c>
      <c r="L36">
        <v>90</v>
      </c>
    </row>
    <row r="37" spans="1:12" s="13" customFormat="1" x14ac:dyDescent="0.2">
      <c r="C37" s="13" t="s">
        <v>43</v>
      </c>
      <c r="D37" s="13" t="s">
        <v>59</v>
      </c>
      <c r="E37" s="13">
        <v>0</v>
      </c>
      <c r="F37" s="13">
        <v>25.625</v>
      </c>
      <c r="G37" s="13">
        <v>56.875</v>
      </c>
      <c r="H37" s="13">
        <v>71.875</v>
      </c>
      <c r="I37" s="13">
        <v>76.25</v>
      </c>
      <c r="J37" s="13">
        <v>76.875</v>
      </c>
      <c r="K37" s="13">
        <v>69.375</v>
      </c>
      <c r="L37" s="13">
        <v>75.625</v>
      </c>
    </row>
    <row r="38" spans="1:12" s="11" customFormat="1" x14ac:dyDescent="0.2">
      <c r="D38" s="11" t="s">
        <v>44</v>
      </c>
      <c r="E38" s="11">
        <v>0</v>
      </c>
      <c r="F38" s="11">
        <v>4.1659225526029298</v>
      </c>
      <c r="G38" s="11">
        <v>4.1119924784533763</v>
      </c>
      <c r="H38" s="11">
        <v>5.2557366617005128</v>
      </c>
      <c r="I38" s="11">
        <v>5.3243041128127047</v>
      </c>
      <c r="J38" s="11">
        <v>5.1700977470726519</v>
      </c>
      <c r="K38" s="11">
        <v>10.455582070290081</v>
      </c>
      <c r="L38" s="11">
        <v>4.4758778069622434</v>
      </c>
    </row>
    <row r="39" spans="1:12" x14ac:dyDescent="0.2">
      <c r="E39" t="s">
        <v>41</v>
      </c>
      <c r="F39" t="s">
        <v>41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</row>
    <row r="40" spans="1:12" x14ac:dyDescent="0.2">
      <c r="A40" t="s">
        <v>18</v>
      </c>
      <c r="B40">
        <v>9</v>
      </c>
      <c r="C40">
        <v>20</v>
      </c>
      <c r="D40">
        <v>6.4999999999999997E-3</v>
      </c>
      <c r="E40">
        <v>0</v>
      </c>
      <c r="F40">
        <v>20</v>
      </c>
      <c r="G40">
        <v>60</v>
      </c>
      <c r="H40">
        <v>75</v>
      </c>
      <c r="I40">
        <v>75</v>
      </c>
      <c r="J40">
        <v>80</v>
      </c>
      <c r="K40">
        <v>80</v>
      </c>
      <c r="L40">
        <v>85</v>
      </c>
    </row>
    <row r="41" spans="1:12" x14ac:dyDescent="0.2">
      <c r="A41" t="s">
        <v>19</v>
      </c>
      <c r="B41">
        <v>10</v>
      </c>
      <c r="C41">
        <v>20</v>
      </c>
      <c r="D41">
        <v>6.0000000000000001E-3</v>
      </c>
      <c r="E41">
        <v>0</v>
      </c>
      <c r="F41">
        <v>25</v>
      </c>
      <c r="G41">
        <v>60</v>
      </c>
      <c r="H41">
        <v>65</v>
      </c>
      <c r="I41">
        <v>65</v>
      </c>
      <c r="J41">
        <v>65</v>
      </c>
      <c r="K41">
        <v>65</v>
      </c>
      <c r="L41">
        <v>65</v>
      </c>
    </row>
    <row r="42" spans="1:12" x14ac:dyDescent="0.2">
      <c r="B42">
        <v>11</v>
      </c>
      <c r="C42">
        <v>20</v>
      </c>
      <c r="D42">
        <v>6.4000000000000003E-3</v>
      </c>
      <c r="E42">
        <v>0</v>
      </c>
      <c r="F42">
        <v>35</v>
      </c>
      <c r="G42">
        <v>60</v>
      </c>
      <c r="H42">
        <v>80</v>
      </c>
      <c r="I42">
        <v>80</v>
      </c>
      <c r="J42">
        <v>80</v>
      </c>
      <c r="K42">
        <v>80</v>
      </c>
      <c r="L42">
        <v>80</v>
      </c>
    </row>
    <row r="43" spans="1:12" x14ac:dyDescent="0.2">
      <c r="B43">
        <v>12</v>
      </c>
      <c r="C43">
        <v>20</v>
      </c>
      <c r="D43">
        <v>4.7999999999999996E-3</v>
      </c>
      <c r="E43">
        <v>0</v>
      </c>
      <c r="F43">
        <v>35</v>
      </c>
      <c r="G43">
        <v>70</v>
      </c>
      <c r="H43">
        <v>70</v>
      </c>
      <c r="I43">
        <v>70</v>
      </c>
      <c r="J43">
        <v>70</v>
      </c>
      <c r="K43">
        <v>70</v>
      </c>
      <c r="L43">
        <v>70</v>
      </c>
    </row>
    <row r="44" spans="1:12" x14ac:dyDescent="0.2">
      <c r="B44">
        <v>13</v>
      </c>
      <c r="C44">
        <v>20</v>
      </c>
      <c r="D44">
        <v>4.4999999999999997E-3</v>
      </c>
      <c r="E44">
        <v>0</v>
      </c>
      <c r="F44">
        <v>30</v>
      </c>
      <c r="G44">
        <v>55</v>
      </c>
      <c r="H44">
        <v>60</v>
      </c>
      <c r="I44">
        <v>60</v>
      </c>
      <c r="J44">
        <v>60</v>
      </c>
      <c r="K44">
        <v>60</v>
      </c>
      <c r="L44">
        <v>60</v>
      </c>
    </row>
    <row r="45" spans="1:12" x14ac:dyDescent="0.2">
      <c r="B45">
        <v>14</v>
      </c>
      <c r="C45">
        <v>20</v>
      </c>
      <c r="D45">
        <v>5.0000000000000001E-3</v>
      </c>
      <c r="E45">
        <v>0</v>
      </c>
      <c r="F45">
        <v>45</v>
      </c>
      <c r="G45">
        <v>80</v>
      </c>
      <c r="H45">
        <v>80</v>
      </c>
      <c r="I45">
        <v>85</v>
      </c>
      <c r="J45">
        <v>85</v>
      </c>
      <c r="K45">
        <v>85</v>
      </c>
      <c r="L45">
        <v>85</v>
      </c>
    </row>
    <row r="46" spans="1:12" x14ac:dyDescent="0.2">
      <c r="B46">
        <v>15</v>
      </c>
      <c r="C46">
        <v>20</v>
      </c>
      <c r="D46">
        <v>7.4999999999999997E-3</v>
      </c>
      <c r="E46">
        <v>0</v>
      </c>
      <c r="F46">
        <v>55</v>
      </c>
      <c r="G46">
        <v>95</v>
      </c>
      <c r="H46">
        <v>95</v>
      </c>
      <c r="I46">
        <v>95</v>
      </c>
      <c r="J46">
        <v>95</v>
      </c>
      <c r="K46">
        <v>95</v>
      </c>
      <c r="L46">
        <v>95</v>
      </c>
    </row>
    <row r="47" spans="1:12" x14ac:dyDescent="0.2">
      <c r="B47">
        <v>16</v>
      </c>
      <c r="C47">
        <v>20</v>
      </c>
      <c r="D47">
        <v>7.1000000000000004E-3</v>
      </c>
      <c r="E47">
        <v>0</v>
      </c>
      <c r="F47">
        <v>5</v>
      </c>
      <c r="G47">
        <v>65</v>
      </c>
      <c r="H47">
        <v>75</v>
      </c>
      <c r="I47">
        <v>80</v>
      </c>
      <c r="J47">
        <v>80</v>
      </c>
      <c r="K47">
        <v>80</v>
      </c>
      <c r="L47">
        <v>80</v>
      </c>
    </row>
    <row r="48" spans="1:12" s="13" customFormat="1" x14ac:dyDescent="0.2">
      <c r="C48" s="13" t="s">
        <v>43</v>
      </c>
      <c r="D48" s="13" t="s">
        <v>60</v>
      </c>
      <c r="E48" s="13">
        <v>0</v>
      </c>
      <c r="F48" s="13">
        <v>31.25</v>
      </c>
      <c r="G48" s="13">
        <v>68.125</v>
      </c>
      <c r="H48" s="13">
        <v>75</v>
      </c>
      <c r="I48" s="13">
        <v>76.25</v>
      </c>
      <c r="J48" s="13">
        <v>76.875</v>
      </c>
      <c r="K48" s="13">
        <v>76.875</v>
      </c>
      <c r="L48" s="13">
        <v>77.5</v>
      </c>
    </row>
    <row r="49" spans="1:12" s="11" customFormat="1" x14ac:dyDescent="0.2">
      <c r="D49" s="11" t="s">
        <v>44</v>
      </c>
      <c r="E49" s="11">
        <v>0</v>
      </c>
      <c r="F49" s="11">
        <v>5.4075014034738285</v>
      </c>
      <c r="G49" s="11">
        <v>4.7186465220442182</v>
      </c>
      <c r="H49" s="11">
        <v>3.7796447300922718</v>
      </c>
      <c r="I49" s="11">
        <v>3.9809815731442768</v>
      </c>
      <c r="J49" s="11">
        <v>4.0019526483955303</v>
      </c>
      <c r="K49" s="11">
        <v>4.0019526483955303</v>
      </c>
      <c r="L49" s="11">
        <v>4.1187723552395701</v>
      </c>
    </row>
    <row r="50" spans="1:12" x14ac:dyDescent="0.2">
      <c r="E50" t="s">
        <v>41</v>
      </c>
      <c r="F50" t="s">
        <v>41</v>
      </c>
      <c r="G50" t="s">
        <v>41</v>
      </c>
      <c r="H50" t="s">
        <v>41</v>
      </c>
      <c r="I50" t="s">
        <v>41</v>
      </c>
      <c r="J50" t="s">
        <v>41</v>
      </c>
      <c r="K50" t="s">
        <v>41</v>
      </c>
      <c r="L50" t="s">
        <v>41</v>
      </c>
    </row>
    <row r="51" spans="1:12" x14ac:dyDescent="0.2">
      <c r="A51" t="s">
        <v>14</v>
      </c>
      <c r="B51">
        <v>9</v>
      </c>
      <c r="C51">
        <v>20</v>
      </c>
      <c r="D51">
        <v>5.0000000000000001E-3</v>
      </c>
      <c r="E51">
        <v>0</v>
      </c>
      <c r="F51">
        <v>5</v>
      </c>
      <c r="G51">
        <v>25</v>
      </c>
      <c r="H51">
        <v>45</v>
      </c>
      <c r="I51">
        <v>55</v>
      </c>
      <c r="J51">
        <v>55</v>
      </c>
      <c r="K51">
        <v>55</v>
      </c>
      <c r="L51">
        <v>55</v>
      </c>
    </row>
    <row r="52" spans="1:12" x14ac:dyDescent="0.2">
      <c r="A52" t="s">
        <v>20</v>
      </c>
      <c r="B52">
        <v>10</v>
      </c>
      <c r="C52">
        <v>20</v>
      </c>
      <c r="D52">
        <v>6.0000000000000001E-3</v>
      </c>
      <c r="E52">
        <v>0</v>
      </c>
      <c r="F52">
        <v>5</v>
      </c>
      <c r="G52">
        <v>45</v>
      </c>
      <c r="H52">
        <v>85</v>
      </c>
      <c r="I52">
        <v>85</v>
      </c>
      <c r="J52">
        <v>85</v>
      </c>
      <c r="K52">
        <v>85</v>
      </c>
      <c r="L52">
        <v>85</v>
      </c>
    </row>
    <row r="53" spans="1:12" x14ac:dyDescent="0.2">
      <c r="B53">
        <v>11</v>
      </c>
      <c r="C53">
        <v>20</v>
      </c>
      <c r="D53">
        <v>5.3E-3</v>
      </c>
      <c r="E53">
        <v>0</v>
      </c>
      <c r="F53">
        <v>5</v>
      </c>
      <c r="G53">
        <v>50</v>
      </c>
      <c r="H53">
        <v>85</v>
      </c>
      <c r="I53">
        <v>90</v>
      </c>
      <c r="J53">
        <v>90</v>
      </c>
      <c r="K53">
        <v>90</v>
      </c>
      <c r="L53">
        <v>90</v>
      </c>
    </row>
    <row r="54" spans="1:12" x14ac:dyDescent="0.2">
      <c r="B54">
        <v>12</v>
      </c>
      <c r="C54">
        <v>20</v>
      </c>
      <c r="D54">
        <v>5.3E-3</v>
      </c>
      <c r="E54">
        <v>0</v>
      </c>
      <c r="F54">
        <v>15</v>
      </c>
      <c r="G54">
        <v>60</v>
      </c>
      <c r="H54">
        <v>75</v>
      </c>
      <c r="I54">
        <v>75</v>
      </c>
      <c r="J54">
        <v>75</v>
      </c>
      <c r="K54">
        <v>75</v>
      </c>
      <c r="L54">
        <v>75</v>
      </c>
    </row>
    <row r="55" spans="1:12" x14ac:dyDescent="0.2">
      <c r="B55">
        <v>13</v>
      </c>
      <c r="C55">
        <v>20</v>
      </c>
      <c r="D55">
        <v>5.1999999999999998E-3</v>
      </c>
      <c r="E55">
        <v>0</v>
      </c>
      <c r="F55">
        <v>10</v>
      </c>
      <c r="G55">
        <v>20</v>
      </c>
      <c r="H55">
        <v>45</v>
      </c>
      <c r="I55">
        <v>70</v>
      </c>
      <c r="J55">
        <v>70</v>
      </c>
      <c r="K55">
        <v>70</v>
      </c>
      <c r="L55">
        <v>75</v>
      </c>
    </row>
    <row r="56" spans="1:12" x14ac:dyDescent="0.2">
      <c r="B56">
        <v>14</v>
      </c>
      <c r="C56">
        <v>20</v>
      </c>
      <c r="D56">
        <v>5.7000000000000002E-3</v>
      </c>
      <c r="E56">
        <v>0</v>
      </c>
      <c r="F56">
        <v>10</v>
      </c>
      <c r="G56">
        <v>30</v>
      </c>
      <c r="H56">
        <v>65</v>
      </c>
      <c r="I56">
        <v>75</v>
      </c>
      <c r="J56">
        <v>75</v>
      </c>
      <c r="K56">
        <v>75</v>
      </c>
      <c r="L56">
        <v>75</v>
      </c>
    </row>
    <row r="57" spans="1:12" x14ac:dyDescent="0.2">
      <c r="B57">
        <v>15</v>
      </c>
      <c r="C57">
        <v>20</v>
      </c>
      <c r="D57">
        <v>5.1000000000000004E-3</v>
      </c>
      <c r="E57">
        <v>0</v>
      </c>
      <c r="F57">
        <v>10</v>
      </c>
      <c r="G57">
        <v>35</v>
      </c>
      <c r="H57">
        <v>75</v>
      </c>
      <c r="I57">
        <v>80</v>
      </c>
      <c r="J57">
        <v>85</v>
      </c>
      <c r="K57">
        <v>85</v>
      </c>
      <c r="L57">
        <v>85</v>
      </c>
    </row>
    <row r="58" spans="1:12" x14ac:dyDescent="0.2">
      <c r="B58">
        <v>16</v>
      </c>
      <c r="C58">
        <v>20</v>
      </c>
      <c r="D58">
        <v>6.1000000000000004E-3</v>
      </c>
      <c r="E58">
        <v>0</v>
      </c>
      <c r="F58">
        <v>10</v>
      </c>
      <c r="G58">
        <v>60</v>
      </c>
      <c r="H58">
        <v>80</v>
      </c>
      <c r="I58">
        <v>85</v>
      </c>
      <c r="J58">
        <v>85</v>
      </c>
      <c r="K58">
        <v>90</v>
      </c>
      <c r="L58">
        <v>90</v>
      </c>
    </row>
    <row r="59" spans="1:12" s="13" customFormat="1" x14ac:dyDescent="0.2">
      <c r="C59" s="13" t="s">
        <v>43</v>
      </c>
      <c r="D59" s="13" t="s">
        <v>61</v>
      </c>
      <c r="E59" s="13">
        <v>0</v>
      </c>
      <c r="F59" s="13">
        <v>8.75</v>
      </c>
      <c r="G59" s="13">
        <v>40.625</v>
      </c>
      <c r="H59" s="13">
        <v>69.375</v>
      </c>
      <c r="I59" s="13">
        <v>76.875</v>
      </c>
      <c r="J59" s="13">
        <v>77.5</v>
      </c>
      <c r="K59" s="13">
        <v>78.125</v>
      </c>
      <c r="L59" s="13">
        <v>78.75</v>
      </c>
    </row>
    <row r="60" spans="1:12" s="11" customFormat="1" x14ac:dyDescent="0.2">
      <c r="D60" s="11" t="s">
        <v>44</v>
      </c>
      <c r="E60" s="11">
        <v>0</v>
      </c>
      <c r="F60" s="11">
        <v>1.25</v>
      </c>
      <c r="G60" s="11">
        <v>5.4639647431408003</v>
      </c>
      <c r="H60" s="11">
        <v>5.7815516330578829</v>
      </c>
      <c r="I60" s="11">
        <v>3.8888003107826012</v>
      </c>
      <c r="J60" s="11">
        <v>4.0089186286863656</v>
      </c>
      <c r="K60" s="11">
        <v>4.2191633395395209</v>
      </c>
      <c r="L60" s="11">
        <v>4.091585441924857</v>
      </c>
    </row>
    <row r="61" spans="1:12" x14ac:dyDescent="0.2">
      <c r="E61" t="s">
        <v>41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</row>
    <row r="62" spans="1:12" x14ac:dyDescent="0.2">
      <c r="A62" t="s">
        <v>14</v>
      </c>
      <c r="B62">
        <v>9</v>
      </c>
      <c r="C62">
        <v>20</v>
      </c>
      <c r="D62">
        <v>6.0000000000000001E-3</v>
      </c>
      <c r="E62">
        <v>0</v>
      </c>
      <c r="F62">
        <v>45</v>
      </c>
      <c r="G62">
        <v>70</v>
      </c>
      <c r="H62">
        <v>85</v>
      </c>
      <c r="I62">
        <v>85</v>
      </c>
      <c r="J62">
        <v>85</v>
      </c>
      <c r="K62">
        <v>85</v>
      </c>
      <c r="L62">
        <v>85</v>
      </c>
    </row>
    <row r="63" spans="1:12" x14ac:dyDescent="0.2">
      <c r="A63" t="s">
        <v>21</v>
      </c>
      <c r="B63">
        <v>10</v>
      </c>
      <c r="C63">
        <v>20</v>
      </c>
      <c r="D63">
        <v>6.1999999999999998E-3</v>
      </c>
      <c r="E63">
        <v>0</v>
      </c>
      <c r="F63">
        <v>30</v>
      </c>
      <c r="G63">
        <v>60</v>
      </c>
      <c r="H63">
        <v>85</v>
      </c>
      <c r="I63">
        <v>85</v>
      </c>
      <c r="J63">
        <v>85</v>
      </c>
      <c r="K63">
        <v>85</v>
      </c>
      <c r="L63">
        <v>90</v>
      </c>
    </row>
    <row r="64" spans="1:12" x14ac:dyDescent="0.2">
      <c r="B64">
        <v>11</v>
      </c>
      <c r="C64">
        <v>20</v>
      </c>
      <c r="D64">
        <v>5.4000000000000003E-3</v>
      </c>
      <c r="E64">
        <v>0</v>
      </c>
      <c r="F64">
        <v>30</v>
      </c>
      <c r="G64">
        <v>55</v>
      </c>
      <c r="H64">
        <v>70</v>
      </c>
      <c r="I64">
        <v>70</v>
      </c>
      <c r="J64">
        <v>70</v>
      </c>
      <c r="K64">
        <v>70</v>
      </c>
      <c r="L64">
        <v>70</v>
      </c>
    </row>
    <row r="65" spans="1:12" x14ac:dyDescent="0.2">
      <c r="B65">
        <v>12</v>
      </c>
      <c r="C65">
        <v>20</v>
      </c>
      <c r="D65">
        <v>5.5999999999999999E-3</v>
      </c>
      <c r="E65">
        <v>0</v>
      </c>
      <c r="F65">
        <v>35</v>
      </c>
      <c r="G65">
        <v>70</v>
      </c>
      <c r="H65">
        <v>80</v>
      </c>
      <c r="I65">
        <v>85</v>
      </c>
      <c r="J65">
        <v>85</v>
      </c>
      <c r="K65">
        <v>90</v>
      </c>
      <c r="L65">
        <v>90</v>
      </c>
    </row>
    <row r="66" spans="1:12" x14ac:dyDescent="0.2">
      <c r="B66">
        <v>13</v>
      </c>
      <c r="C66">
        <v>20</v>
      </c>
      <c r="D66">
        <v>6.1000000000000004E-3</v>
      </c>
      <c r="E66">
        <v>0</v>
      </c>
      <c r="F66">
        <v>55</v>
      </c>
      <c r="G66">
        <v>70</v>
      </c>
      <c r="H66">
        <v>75</v>
      </c>
      <c r="I66">
        <v>75</v>
      </c>
      <c r="J66">
        <v>85</v>
      </c>
      <c r="K66">
        <v>85</v>
      </c>
      <c r="L66">
        <v>85</v>
      </c>
    </row>
    <row r="67" spans="1:12" x14ac:dyDescent="0.2">
      <c r="B67">
        <v>14</v>
      </c>
      <c r="C67">
        <v>20</v>
      </c>
      <c r="D67">
        <v>5.4999999999999997E-3</v>
      </c>
      <c r="E67">
        <v>0</v>
      </c>
      <c r="F67">
        <v>40</v>
      </c>
      <c r="G67">
        <v>65</v>
      </c>
      <c r="H67">
        <v>80</v>
      </c>
      <c r="I67">
        <v>80</v>
      </c>
      <c r="J67">
        <v>80</v>
      </c>
      <c r="K67">
        <v>80</v>
      </c>
      <c r="L67">
        <v>85</v>
      </c>
    </row>
    <row r="68" spans="1:12" x14ac:dyDescent="0.2">
      <c r="B68">
        <v>15</v>
      </c>
      <c r="C68">
        <v>20</v>
      </c>
      <c r="D68">
        <v>5.5999999999999999E-3</v>
      </c>
      <c r="E68">
        <v>0</v>
      </c>
      <c r="F68">
        <v>30</v>
      </c>
      <c r="G68">
        <v>75</v>
      </c>
      <c r="H68">
        <v>75</v>
      </c>
      <c r="I68">
        <v>75</v>
      </c>
      <c r="J68">
        <v>75</v>
      </c>
      <c r="K68">
        <v>75</v>
      </c>
      <c r="L68">
        <v>75</v>
      </c>
    </row>
    <row r="69" spans="1:12" x14ac:dyDescent="0.2">
      <c r="B69">
        <v>16</v>
      </c>
      <c r="C69">
        <v>20</v>
      </c>
      <c r="D69">
        <v>5.4999999999999997E-3</v>
      </c>
      <c r="E69">
        <v>0</v>
      </c>
      <c r="F69">
        <v>10</v>
      </c>
      <c r="G69">
        <v>55</v>
      </c>
      <c r="H69">
        <v>80</v>
      </c>
      <c r="I69">
        <v>85</v>
      </c>
      <c r="J69">
        <v>90</v>
      </c>
      <c r="K69">
        <v>90</v>
      </c>
      <c r="L69">
        <v>90</v>
      </c>
    </row>
    <row r="70" spans="1:12" s="13" customFormat="1" x14ac:dyDescent="0.2">
      <c r="C70" s="13" t="s">
        <v>43</v>
      </c>
      <c r="D70" s="13" t="s">
        <v>62</v>
      </c>
      <c r="E70" s="13">
        <v>0</v>
      </c>
      <c r="F70" s="13">
        <v>34.375</v>
      </c>
      <c r="G70" s="13">
        <v>65</v>
      </c>
      <c r="H70" s="13">
        <v>78.75</v>
      </c>
      <c r="I70" s="13">
        <v>80</v>
      </c>
      <c r="J70" s="13">
        <v>81.875</v>
      </c>
      <c r="K70" s="13">
        <v>82.5</v>
      </c>
      <c r="L70" s="13">
        <v>83.75</v>
      </c>
    </row>
    <row r="71" spans="1:12" s="11" customFormat="1" x14ac:dyDescent="0.2">
      <c r="D71" s="11" t="s">
        <v>44</v>
      </c>
      <c r="E71" s="11">
        <v>0</v>
      </c>
      <c r="F71" s="11">
        <v>4.6711022712601169</v>
      </c>
      <c r="G71" s="11">
        <v>2.6726124191242437</v>
      </c>
      <c r="H71" s="11">
        <v>1.8298126367784997</v>
      </c>
      <c r="I71" s="11">
        <v>2.1128856368212912</v>
      </c>
      <c r="J71" s="11">
        <v>2.3024637425406476</v>
      </c>
      <c r="K71" s="11">
        <v>2.5</v>
      </c>
      <c r="L71" s="11">
        <v>2.6305214040457563</v>
      </c>
    </row>
    <row r="72" spans="1:12" x14ac:dyDescent="0.2"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</row>
    <row r="73" spans="1:12" x14ac:dyDescent="0.2">
      <c r="A73" t="s">
        <v>14</v>
      </c>
      <c r="B73">
        <v>9</v>
      </c>
      <c r="C73">
        <v>20</v>
      </c>
      <c r="D73">
        <v>5.7000000000000002E-3</v>
      </c>
      <c r="E73">
        <v>0</v>
      </c>
      <c r="F73">
        <v>15</v>
      </c>
      <c r="G73">
        <v>35</v>
      </c>
      <c r="H73">
        <v>65</v>
      </c>
      <c r="I73">
        <v>70</v>
      </c>
      <c r="J73">
        <v>70</v>
      </c>
      <c r="K73">
        <v>70</v>
      </c>
      <c r="L73">
        <v>70</v>
      </c>
    </row>
    <row r="74" spans="1:12" x14ac:dyDescent="0.2">
      <c r="A74" t="s">
        <v>22</v>
      </c>
      <c r="B74">
        <v>10</v>
      </c>
      <c r="C74">
        <v>20</v>
      </c>
      <c r="D74">
        <v>5.0000000000000001E-3</v>
      </c>
      <c r="E74">
        <v>0</v>
      </c>
      <c r="F74">
        <v>0</v>
      </c>
      <c r="G74">
        <v>35</v>
      </c>
      <c r="H74">
        <v>65</v>
      </c>
      <c r="I74">
        <v>65</v>
      </c>
      <c r="J74">
        <v>65</v>
      </c>
      <c r="K74">
        <v>65</v>
      </c>
      <c r="L74">
        <v>65</v>
      </c>
    </row>
    <row r="75" spans="1:12" x14ac:dyDescent="0.2">
      <c r="B75">
        <v>11</v>
      </c>
      <c r="C75">
        <v>20</v>
      </c>
      <c r="D75">
        <v>6.4999999999999997E-3</v>
      </c>
      <c r="E75">
        <v>0</v>
      </c>
      <c r="F75">
        <v>10</v>
      </c>
      <c r="G75">
        <v>70</v>
      </c>
      <c r="H75">
        <v>90</v>
      </c>
      <c r="I75">
        <v>90</v>
      </c>
      <c r="J75">
        <v>90</v>
      </c>
      <c r="K75">
        <v>90</v>
      </c>
      <c r="L75">
        <v>90</v>
      </c>
    </row>
    <row r="76" spans="1:12" x14ac:dyDescent="0.2">
      <c r="B76">
        <v>12</v>
      </c>
      <c r="C76">
        <v>20</v>
      </c>
      <c r="D76">
        <v>6.1000000000000004E-3</v>
      </c>
      <c r="E76">
        <v>0</v>
      </c>
      <c r="F76">
        <v>25</v>
      </c>
      <c r="G76">
        <v>50</v>
      </c>
      <c r="H76">
        <v>60</v>
      </c>
      <c r="I76">
        <v>70</v>
      </c>
      <c r="J76">
        <v>70</v>
      </c>
      <c r="K76">
        <v>80</v>
      </c>
      <c r="L76">
        <v>80</v>
      </c>
    </row>
    <row r="77" spans="1:12" x14ac:dyDescent="0.2">
      <c r="B77">
        <v>13</v>
      </c>
      <c r="C77">
        <v>20</v>
      </c>
      <c r="D77">
        <v>6.1999999999999998E-3</v>
      </c>
      <c r="E77">
        <v>0</v>
      </c>
      <c r="F77">
        <v>5</v>
      </c>
      <c r="G77">
        <v>50</v>
      </c>
      <c r="H77">
        <v>65</v>
      </c>
      <c r="I77">
        <v>65</v>
      </c>
      <c r="J77">
        <v>65</v>
      </c>
      <c r="K77">
        <v>65</v>
      </c>
      <c r="L77">
        <v>65</v>
      </c>
    </row>
    <row r="78" spans="1:12" x14ac:dyDescent="0.2">
      <c r="B78">
        <v>14</v>
      </c>
      <c r="C78">
        <v>20</v>
      </c>
      <c r="D78">
        <v>6.3E-3</v>
      </c>
      <c r="E78">
        <v>0</v>
      </c>
      <c r="F78">
        <v>5</v>
      </c>
      <c r="G78">
        <v>55</v>
      </c>
      <c r="H78">
        <v>70</v>
      </c>
      <c r="I78">
        <v>70</v>
      </c>
      <c r="J78">
        <v>70</v>
      </c>
      <c r="K78">
        <v>70</v>
      </c>
      <c r="L78">
        <v>70</v>
      </c>
    </row>
    <row r="79" spans="1:12" x14ac:dyDescent="0.2">
      <c r="B79">
        <v>15</v>
      </c>
      <c r="C79">
        <v>20</v>
      </c>
      <c r="D79">
        <v>6.3E-3</v>
      </c>
      <c r="E79">
        <v>0</v>
      </c>
      <c r="F79">
        <v>15</v>
      </c>
      <c r="G79">
        <v>65</v>
      </c>
      <c r="H79">
        <v>75</v>
      </c>
      <c r="I79">
        <v>85</v>
      </c>
      <c r="J79">
        <v>85</v>
      </c>
      <c r="K79">
        <v>85</v>
      </c>
      <c r="L79">
        <v>85</v>
      </c>
    </row>
    <row r="80" spans="1:12" x14ac:dyDescent="0.2">
      <c r="B80">
        <v>16</v>
      </c>
      <c r="C80">
        <v>20</v>
      </c>
      <c r="D80">
        <v>6.1999999999999998E-3</v>
      </c>
      <c r="E80">
        <v>0</v>
      </c>
      <c r="F80">
        <v>20</v>
      </c>
      <c r="G80">
        <v>70</v>
      </c>
      <c r="H80">
        <v>80</v>
      </c>
      <c r="I80">
        <v>80</v>
      </c>
      <c r="J80">
        <v>80</v>
      </c>
      <c r="K80">
        <v>80</v>
      </c>
      <c r="L80">
        <v>80</v>
      </c>
    </row>
    <row r="81" spans="1:12" s="13" customFormat="1" x14ac:dyDescent="0.2">
      <c r="C81" s="13" t="s">
        <v>43</v>
      </c>
      <c r="D81" s="13" t="s">
        <v>63</v>
      </c>
      <c r="E81" s="13">
        <v>0</v>
      </c>
      <c r="F81" s="13">
        <v>11.875</v>
      </c>
      <c r="G81" s="13">
        <v>53.75</v>
      </c>
      <c r="H81" s="13">
        <v>71.25</v>
      </c>
      <c r="I81" s="13">
        <v>74.375</v>
      </c>
      <c r="J81" s="13">
        <v>74.375</v>
      </c>
      <c r="K81" s="13">
        <v>75.625</v>
      </c>
      <c r="L81" s="13">
        <v>75.625</v>
      </c>
    </row>
    <row r="82" spans="1:12" s="11" customFormat="1" x14ac:dyDescent="0.2">
      <c r="D82" s="11" t="s">
        <v>44</v>
      </c>
      <c r="E82" s="11">
        <v>0</v>
      </c>
      <c r="F82" s="11">
        <v>2.9787191638593353</v>
      </c>
      <c r="G82" s="11">
        <v>4.9776285231308401</v>
      </c>
      <c r="H82" s="11">
        <v>3.5038244411336752</v>
      </c>
      <c r="I82" s="11">
        <v>3.3324031440216997</v>
      </c>
      <c r="J82" s="11">
        <v>3.3324031440216997</v>
      </c>
      <c r="K82" s="11">
        <v>3.3324031440216997</v>
      </c>
      <c r="L82" s="11">
        <v>3.3324031440216997</v>
      </c>
    </row>
    <row r="83" spans="1:12" x14ac:dyDescent="0.2"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</row>
    <row r="84" spans="1:12" x14ac:dyDescent="0.2">
      <c r="A84" t="s">
        <v>14</v>
      </c>
      <c r="B84">
        <v>9</v>
      </c>
      <c r="C84">
        <v>20</v>
      </c>
      <c r="D84">
        <v>4.4000000000000003E-3</v>
      </c>
      <c r="E84">
        <v>0</v>
      </c>
      <c r="F84">
        <v>5</v>
      </c>
      <c r="G84">
        <v>40</v>
      </c>
      <c r="H84">
        <v>55</v>
      </c>
      <c r="I84">
        <v>60</v>
      </c>
      <c r="J84">
        <v>60</v>
      </c>
      <c r="K84">
        <v>60</v>
      </c>
      <c r="L84">
        <v>60</v>
      </c>
    </row>
    <row r="85" spans="1:12" x14ac:dyDescent="0.2">
      <c r="A85" t="s">
        <v>23</v>
      </c>
      <c r="B85">
        <v>10</v>
      </c>
      <c r="C85">
        <v>20</v>
      </c>
      <c r="D85">
        <v>4.1000000000000003E-3</v>
      </c>
      <c r="E85">
        <v>0</v>
      </c>
      <c r="F85">
        <v>5</v>
      </c>
      <c r="G85">
        <v>35</v>
      </c>
      <c r="H85">
        <v>40</v>
      </c>
      <c r="I85">
        <v>40</v>
      </c>
      <c r="J85">
        <v>45</v>
      </c>
      <c r="K85">
        <v>45</v>
      </c>
      <c r="L85">
        <v>45</v>
      </c>
    </row>
    <row r="86" spans="1:12" x14ac:dyDescent="0.2">
      <c r="B86">
        <v>11</v>
      </c>
      <c r="C86">
        <v>20</v>
      </c>
      <c r="D86">
        <v>4.0000000000000001E-3</v>
      </c>
      <c r="E86">
        <v>0</v>
      </c>
      <c r="F86">
        <v>15</v>
      </c>
      <c r="G86">
        <v>40</v>
      </c>
      <c r="H86">
        <v>40</v>
      </c>
      <c r="I86">
        <v>45</v>
      </c>
      <c r="J86">
        <v>45</v>
      </c>
      <c r="K86">
        <v>50</v>
      </c>
      <c r="L86">
        <v>50</v>
      </c>
    </row>
    <row r="87" spans="1:12" x14ac:dyDescent="0.2">
      <c r="B87">
        <v>12</v>
      </c>
      <c r="C87">
        <v>20</v>
      </c>
      <c r="D87">
        <v>4.0000000000000001E-3</v>
      </c>
      <c r="E87">
        <v>0</v>
      </c>
      <c r="F87">
        <v>10</v>
      </c>
      <c r="G87">
        <v>35</v>
      </c>
      <c r="H87">
        <v>35</v>
      </c>
      <c r="I87">
        <v>35</v>
      </c>
      <c r="J87">
        <v>40</v>
      </c>
      <c r="K87">
        <v>45</v>
      </c>
      <c r="L87">
        <v>45</v>
      </c>
    </row>
    <row r="88" spans="1:12" x14ac:dyDescent="0.2">
      <c r="B88">
        <v>13</v>
      </c>
      <c r="C88">
        <v>20</v>
      </c>
      <c r="D88">
        <v>3.8E-3</v>
      </c>
      <c r="E88">
        <v>0</v>
      </c>
      <c r="F88">
        <v>10</v>
      </c>
      <c r="G88">
        <v>35</v>
      </c>
      <c r="H88">
        <v>40</v>
      </c>
      <c r="I88">
        <v>40</v>
      </c>
      <c r="J88">
        <v>40</v>
      </c>
      <c r="K88">
        <v>45</v>
      </c>
      <c r="L88">
        <v>45</v>
      </c>
    </row>
    <row r="89" spans="1:12" x14ac:dyDescent="0.2">
      <c r="B89">
        <v>14</v>
      </c>
      <c r="C89">
        <v>20</v>
      </c>
      <c r="D89">
        <v>3.8999999999999998E-3</v>
      </c>
      <c r="E89">
        <v>0</v>
      </c>
      <c r="F89">
        <v>10</v>
      </c>
      <c r="G89">
        <v>25</v>
      </c>
      <c r="H89">
        <v>25</v>
      </c>
      <c r="I89">
        <v>30</v>
      </c>
      <c r="J89">
        <v>30</v>
      </c>
      <c r="K89">
        <v>30</v>
      </c>
      <c r="L89">
        <v>30</v>
      </c>
    </row>
    <row r="90" spans="1:12" x14ac:dyDescent="0.2">
      <c r="B90">
        <v>15</v>
      </c>
      <c r="C90">
        <v>20</v>
      </c>
      <c r="D90">
        <v>4.1999999999999997E-3</v>
      </c>
      <c r="E90">
        <v>0</v>
      </c>
      <c r="F90">
        <v>5</v>
      </c>
      <c r="G90">
        <v>50</v>
      </c>
      <c r="H90">
        <v>70</v>
      </c>
      <c r="I90">
        <v>70</v>
      </c>
      <c r="J90">
        <v>75</v>
      </c>
      <c r="K90">
        <v>75</v>
      </c>
      <c r="L90">
        <v>75</v>
      </c>
    </row>
    <row r="91" spans="1:12" x14ac:dyDescent="0.2">
      <c r="B91">
        <v>16</v>
      </c>
      <c r="C91">
        <v>20</v>
      </c>
      <c r="D91">
        <v>3.8E-3</v>
      </c>
      <c r="E91">
        <v>0</v>
      </c>
      <c r="F91">
        <v>5</v>
      </c>
      <c r="G91">
        <v>35</v>
      </c>
      <c r="H91">
        <v>45</v>
      </c>
      <c r="I91">
        <v>45</v>
      </c>
      <c r="J91">
        <v>45</v>
      </c>
      <c r="K91">
        <v>45</v>
      </c>
      <c r="L91">
        <v>45</v>
      </c>
    </row>
    <row r="92" spans="1:12" s="13" customFormat="1" x14ac:dyDescent="0.2">
      <c r="C92" s="13" t="s">
        <v>43</v>
      </c>
      <c r="D92" s="13" t="s">
        <v>64</v>
      </c>
      <c r="E92" s="13">
        <v>0</v>
      </c>
      <c r="F92" s="13">
        <v>8.125</v>
      </c>
      <c r="G92" s="13">
        <v>36.875</v>
      </c>
      <c r="H92" s="13">
        <v>43.75</v>
      </c>
      <c r="I92" s="13">
        <v>45.625</v>
      </c>
      <c r="J92" s="13">
        <v>47.5</v>
      </c>
      <c r="K92" s="13">
        <v>49.375</v>
      </c>
      <c r="L92" s="13">
        <v>49.375</v>
      </c>
    </row>
    <row r="93" spans="1:12" s="11" customFormat="1" x14ac:dyDescent="0.2">
      <c r="D93" s="11" t="s">
        <v>44</v>
      </c>
      <c r="E93" s="11">
        <v>0</v>
      </c>
      <c r="F93" s="11">
        <v>1.3152607020228781</v>
      </c>
      <c r="G93" s="11">
        <v>2.4888142615654201</v>
      </c>
      <c r="H93" s="11">
        <v>4.7949005650348395</v>
      </c>
      <c r="I93" s="11">
        <v>4.6711022712601169</v>
      </c>
      <c r="J93" s="11">
        <v>4.9099025303098278</v>
      </c>
      <c r="K93" s="11">
        <v>4.6711022712601169</v>
      </c>
      <c r="L93" s="11">
        <v>4.6711022712601169</v>
      </c>
    </row>
    <row r="94" spans="1:12" x14ac:dyDescent="0.2">
      <c r="E94" t="s">
        <v>41</v>
      </c>
      <c r="F94" t="s">
        <v>41</v>
      </c>
      <c r="G94" t="s">
        <v>41</v>
      </c>
      <c r="H94" t="s">
        <v>41</v>
      </c>
      <c r="I94" t="s">
        <v>41</v>
      </c>
      <c r="J94" t="s">
        <v>41</v>
      </c>
      <c r="K94" t="s">
        <v>41</v>
      </c>
      <c r="L94" t="s">
        <v>41</v>
      </c>
    </row>
    <row r="95" spans="1:12" x14ac:dyDescent="0.2">
      <c r="A95" t="s">
        <v>14</v>
      </c>
      <c r="B95">
        <v>9</v>
      </c>
      <c r="C95">
        <v>20</v>
      </c>
      <c r="D95">
        <v>4.4000000000000003E-3</v>
      </c>
      <c r="E95">
        <v>0</v>
      </c>
      <c r="F95">
        <v>0</v>
      </c>
      <c r="G95">
        <v>15</v>
      </c>
      <c r="H95">
        <v>50</v>
      </c>
      <c r="I95">
        <v>60</v>
      </c>
      <c r="J95">
        <v>65</v>
      </c>
      <c r="K95">
        <v>65</v>
      </c>
      <c r="L95">
        <v>70</v>
      </c>
    </row>
    <row r="96" spans="1:12" x14ac:dyDescent="0.2">
      <c r="A96" t="s">
        <v>24</v>
      </c>
      <c r="B96">
        <v>10</v>
      </c>
      <c r="C96">
        <v>20</v>
      </c>
      <c r="D96">
        <v>5.1999999999999998E-3</v>
      </c>
      <c r="E96">
        <v>0</v>
      </c>
      <c r="F96">
        <v>0</v>
      </c>
      <c r="G96">
        <v>65</v>
      </c>
      <c r="H96">
        <v>75</v>
      </c>
      <c r="I96">
        <v>85</v>
      </c>
      <c r="J96">
        <v>90</v>
      </c>
      <c r="K96">
        <v>90</v>
      </c>
      <c r="L96">
        <v>90</v>
      </c>
    </row>
    <row r="97" spans="2:12" x14ac:dyDescent="0.2">
      <c r="B97">
        <v>11</v>
      </c>
      <c r="C97">
        <v>20</v>
      </c>
      <c r="D97">
        <v>4.4999999999999997E-3</v>
      </c>
      <c r="E97">
        <v>0</v>
      </c>
      <c r="F97">
        <v>25</v>
      </c>
      <c r="G97">
        <v>65</v>
      </c>
      <c r="H97">
        <v>80</v>
      </c>
      <c r="I97">
        <v>85</v>
      </c>
      <c r="J97">
        <v>85</v>
      </c>
      <c r="K97">
        <v>85</v>
      </c>
      <c r="L97">
        <v>85</v>
      </c>
    </row>
    <row r="98" spans="2:12" x14ac:dyDescent="0.2">
      <c r="B98">
        <v>12</v>
      </c>
      <c r="C98">
        <v>20</v>
      </c>
      <c r="D98">
        <v>5.4000000000000003E-3</v>
      </c>
      <c r="E98">
        <v>0</v>
      </c>
      <c r="F98">
        <v>25</v>
      </c>
      <c r="G98">
        <v>65</v>
      </c>
      <c r="H98">
        <v>75</v>
      </c>
      <c r="I98">
        <v>80</v>
      </c>
      <c r="J98">
        <v>80</v>
      </c>
      <c r="K98">
        <v>80</v>
      </c>
      <c r="L98">
        <v>80</v>
      </c>
    </row>
    <row r="99" spans="2:12" x14ac:dyDescent="0.2">
      <c r="B99">
        <v>13</v>
      </c>
      <c r="C99">
        <v>20</v>
      </c>
      <c r="D99">
        <v>5.4999999999999997E-3</v>
      </c>
      <c r="E99">
        <v>0</v>
      </c>
      <c r="F99">
        <v>10</v>
      </c>
      <c r="G99">
        <v>55</v>
      </c>
      <c r="H99">
        <v>75</v>
      </c>
      <c r="I99">
        <v>75</v>
      </c>
      <c r="J99">
        <v>75</v>
      </c>
      <c r="K99">
        <v>75</v>
      </c>
      <c r="L99">
        <v>75</v>
      </c>
    </row>
    <row r="100" spans="2:12" x14ac:dyDescent="0.2">
      <c r="B100">
        <v>14</v>
      </c>
      <c r="C100">
        <v>20</v>
      </c>
      <c r="D100">
        <v>4.4999999999999997E-3</v>
      </c>
      <c r="E100">
        <v>0</v>
      </c>
      <c r="F100">
        <v>20</v>
      </c>
      <c r="G100">
        <v>50</v>
      </c>
      <c r="H100">
        <v>65</v>
      </c>
      <c r="I100">
        <v>75</v>
      </c>
      <c r="J100">
        <v>75</v>
      </c>
      <c r="K100">
        <v>75</v>
      </c>
      <c r="L100">
        <v>75</v>
      </c>
    </row>
    <row r="101" spans="2:12" x14ac:dyDescent="0.2">
      <c r="B101">
        <v>15</v>
      </c>
      <c r="C101">
        <v>20</v>
      </c>
      <c r="D101">
        <v>5.4000000000000003E-3</v>
      </c>
      <c r="E101">
        <v>0</v>
      </c>
      <c r="F101">
        <v>10</v>
      </c>
      <c r="G101">
        <v>35</v>
      </c>
      <c r="H101">
        <v>55</v>
      </c>
      <c r="I101">
        <v>55</v>
      </c>
      <c r="J101">
        <v>55</v>
      </c>
      <c r="K101">
        <v>55</v>
      </c>
      <c r="L101">
        <v>55</v>
      </c>
    </row>
    <row r="102" spans="2:12" x14ac:dyDescent="0.2">
      <c r="B102">
        <v>16</v>
      </c>
      <c r="C102">
        <v>20</v>
      </c>
      <c r="D102">
        <v>5.4999999999999997E-3</v>
      </c>
      <c r="E102">
        <v>0</v>
      </c>
      <c r="F102">
        <v>15</v>
      </c>
      <c r="G102">
        <v>50</v>
      </c>
      <c r="H102">
        <v>65</v>
      </c>
      <c r="I102">
        <v>70</v>
      </c>
      <c r="J102">
        <v>70</v>
      </c>
      <c r="K102">
        <v>70</v>
      </c>
      <c r="L102">
        <v>70</v>
      </c>
    </row>
    <row r="103" spans="2:12" s="13" customFormat="1" x14ac:dyDescent="0.2">
      <c r="C103" s="13" t="s">
        <v>43</v>
      </c>
      <c r="D103" s="13" t="s">
        <v>65</v>
      </c>
      <c r="E103" s="13">
        <v>0</v>
      </c>
      <c r="F103" s="13">
        <v>13.125</v>
      </c>
      <c r="G103" s="13">
        <v>50</v>
      </c>
      <c r="H103" s="13">
        <v>67.5</v>
      </c>
      <c r="I103" s="13">
        <v>73.125</v>
      </c>
      <c r="J103" s="13">
        <v>74.375</v>
      </c>
      <c r="K103" s="13">
        <v>74.375</v>
      </c>
      <c r="L103" s="13">
        <v>75</v>
      </c>
    </row>
    <row r="104" spans="2:12" s="11" customFormat="1" x14ac:dyDescent="0.2">
      <c r="D104" s="11" t="s">
        <v>44</v>
      </c>
      <c r="E104" s="11">
        <v>0</v>
      </c>
      <c r="F104" s="11">
        <v>3.5276332616318591</v>
      </c>
      <c r="G104" s="11">
        <v>6.1961969903205256</v>
      </c>
      <c r="H104" s="11">
        <v>3.7796447300922718</v>
      </c>
      <c r="I104" s="11">
        <v>3.8888003107826012</v>
      </c>
      <c r="J104" s="11">
        <v>3.9457821060686338</v>
      </c>
      <c r="K104" s="11">
        <v>3.9457821060686338</v>
      </c>
      <c r="L104" s="11">
        <v>3.7796447300922718</v>
      </c>
    </row>
  </sheetData>
  <phoneticPr fontId="8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opLeftCell="A13" workbookViewId="0">
      <selection activeCell="E30" sqref="E30"/>
    </sheetView>
  </sheetViews>
  <sheetFormatPr defaultColWidth="8.85546875" defaultRowHeight="12.75" x14ac:dyDescent="0.2"/>
  <sheetData>
    <row r="1" spans="2:10" x14ac:dyDescent="0.2">
      <c r="B1">
        <v>1696</v>
      </c>
      <c r="C1">
        <v>1986</v>
      </c>
      <c r="D1">
        <v>1726</v>
      </c>
      <c r="E1">
        <v>1725</v>
      </c>
      <c r="F1">
        <v>1860</v>
      </c>
      <c r="G1">
        <v>1762</v>
      </c>
      <c r="H1">
        <v>1738</v>
      </c>
      <c r="I1">
        <v>1840</v>
      </c>
      <c r="J1">
        <v>1747</v>
      </c>
    </row>
    <row r="2" spans="2:10" x14ac:dyDescent="0.2">
      <c r="B2" t="s">
        <v>15</v>
      </c>
      <c r="C2" t="s">
        <v>16</v>
      </c>
      <c r="D2" t="s">
        <v>17</v>
      </c>
      <c r="E2" t="s">
        <v>19</v>
      </c>
      <c r="F2" t="s">
        <v>20</v>
      </c>
      <c r="G2" t="s">
        <v>21</v>
      </c>
      <c r="H2" t="s">
        <v>28</v>
      </c>
      <c r="I2" t="s">
        <v>23</v>
      </c>
      <c r="J2" t="s">
        <v>24</v>
      </c>
    </row>
    <row r="3" spans="2:10" x14ac:dyDescent="0.2">
      <c r="B3">
        <v>55.625</v>
      </c>
      <c r="C3">
        <v>94.603328173374607</v>
      </c>
      <c r="D3">
        <v>75.625</v>
      </c>
      <c r="E3">
        <v>77.5</v>
      </c>
      <c r="F3">
        <v>78.75</v>
      </c>
      <c r="G3">
        <v>83.75</v>
      </c>
      <c r="H3">
        <v>75.625</v>
      </c>
      <c r="I3">
        <v>49.375</v>
      </c>
      <c r="J3">
        <v>75</v>
      </c>
    </row>
    <row r="4" spans="2:10" x14ac:dyDescent="0.2">
      <c r="B4" t="s">
        <v>44</v>
      </c>
      <c r="C4" t="s">
        <v>44</v>
      </c>
      <c r="D4" t="s">
        <v>44</v>
      </c>
      <c r="E4" t="s">
        <v>44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</row>
    <row r="5" spans="2:10" x14ac:dyDescent="0.2">
      <c r="B5">
        <v>3.8309710630223095</v>
      </c>
      <c r="C5">
        <v>1.931079512755179</v>
      </c>
      <c r="D5">
        <v>4.4758778069622434</v>
      </c>
      <c r="E5">
        <v>4.1187723552395701</v>
      </c>
      <c r="F5">
        <v>4.091585441924857</v>
      </c>
      <c r="G5">
        <v>2.6305214040457563</v>
      </c>
      <c r="H5">
        <v>3.3324031440216997</v>
      </c>
      <c r="I5">
        <v>4.6711022712601169</v>
      </c>
      <c r="J5">
        <v>3.7796447300922718</v>
      </c>
    </row>
    <row r="8" spans="2:10" x14ac:dyDescent="0.2">
      <c r="B8" t="s">
        <v>15</v>
      </c>
      <c r="C8" t="s">
        <v>52</v>
      </c>
      <c r="D8" t="s">
        <v>53</v>
      </c>
      <c r="E8" t="s">
        <v>19</v>
      </c>
      <c r="F8" t="s">
        <v>54</v>
      </c>
      <c r="G8" t="s">
        <v>55</v>
      </c>
      <c r="H8" t="s">
        <v>56</v>
      </c>
      <c r="I8" t="s">
        <v>23</v>
      </c>
      <c r="J8" t="s">
        <v>24</v>
      </c>
    </row>
  </sheetData>
  <phoneticPr fontId="8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73"/>
  <sheetViews>
    <sheetView tabSelected="1" topLeftCell="H1" zoomScale="150" zoomScaleNormal="150" workbookViewId="0">
      <selection activeCell="M1" sqref="M1:V1048576"/>
    </sheetView>
  </sheetViews>
  <sheetFormatPr defaultRowHeight="12.75" x14ac:dyDescent="0.2"/>
  <cols>
    <col min="1" max="3" width="9.140625" style="14"/>
    <col min="4" max="7" width="3.28515625" style="14" bestFit="1" customWidth="1"/>
    <col min="8" max="12" width="4.28515625" style="14" bestFit="1" customWidth="1"/>
    <col min="13" max="22" width="9.140625" style="15"/>
    <col min="23" max="16384" width="9.140625" style="14"/>
  </cols>
  <sheetData>
    <row r="1" spans="1:22" x14ac:dyDescent="0.2">
      <c r="A1" s="14" t="s">
        <v>9</v>
      </c>
      <c r="B1" s="14" t="s">
        <v>10</v>
      </c>
      <c r="C1" s="14" t="s">
        <v>76</v>
      </c>
      <c r="D1" s="14" t="s">
        <v>67</v>
      </c>
      <c r="E1" s="14" t="s">
        <v>68</v>
      </c>
      <c r="F1" s="14" t="s">
        <v>69</v>
      </c>
      <c r="G1" s="14" t="s">
        <v>70</v>
      </c>
      <c r="H1" s="14" t="s">
        <v>71</v>
      </c>
      <c r="I1" s="14" t="s">
        <v>72</v>
      </c>
      <c r="J1" s="14" t="s">
        <v>73</v>
      </c>
      <c r="K1" s="14" t="s">
        <v>74</v>
      </c>
      <c r="L1" s="14" t="s">
        <v>75</v>
      </c>
      <c r="M1" s="15" t="s">
        <v>77</v>
      </c>
      <c r="N1" s="15" t="s">
        <v>78</v>
      </c>
      <c r="O1" s="15" t="s">
        <v>79</v>
      </c>
      <c r="P1" s="15" t="s">
        <v>80</v>
      </c>
      <c r="Q1" s="15" t="s">
        <v>81</v>
      </c>
      <c r="R1" s="15" t="s">
        <v>82</v>
      </c>
      <c r="S1" s="15" t="s">
        <v>83</v>
      </c>
      <c r="T1" s="15" t="s">
        <v>84</v>
      </c>
      <c r="U1" s="15" t="s">
        <v>85</v>
      </c>
      <c r="V1" s="15" t="s">
        <v>86</v>
      </c>
    </row>
    <row r="2" spans="1:22" x14ac:dyDescent="0.2">
      <c r="A2" s="14" t="s">
        <v>14</v>
      </c>
      <c r="B2" s="14">
        <v>9</v>
      </c>
      <c r="C2" s="14">
        <v>20</v>
      </c>
      <c r="D2" s="14">
        <v>0</v>
      </c>
      <c r="E2" s="14">
        <v>0</v>
      </c>
      <c r="F2" s="14">
        <v>4</v>
      </c>
      <c r="G2" s="14">
        <v>6</v>
      </c>
      <c r="H2" s="14">
        <v>0</v>
      </c>
      <c r="I2" s="14">
        <v>1</v>
      </c>
      <c r="J2" s="14">
        <v>0</v>
      </c>
      <c r="K2" s="14">
        <v>0</v>
      </c>
      <c r="L2" s="14">
        <v>0</v>
      </c>
      <c r="M2" s="15">
        <v>11</v>
      </c>
      <c r="N2" s="15">
        <v>55</v>
      </c>
      <c r="O2" s="15">
        <v>6.9090909090909101</v>
      </c>
      <c r="P2" s="15">
        <v>0.144736842105263</v>
      </c>
      <c r="Q2" s="15">
        <v>14.473684210526301</v>
      </c>
      <c r="R2" s="15">
        <v>1.3221793455166699</v>
      </c>
      <c r="S2" s="15">
        <v>0.381818181818182</v>
      </c>
      <c r="T2" s="15">
        <v>19.1727272727273</v>
      </c>
      <c r="U2" s="15">
        <v>4.3786672941349698</v>
      </c>
      <c r="V2" s="15">
        <v>63.375447678269303</v>
      </c>
    </row>
    <row r="3" spans="1:22" x14ac:dyDescent="0.2">
      <c r="A3" s="14" t="s">
        <v>15</v>
      </c>
      <c r="B3" s="14">
        <v>10</v>
      </c>
      <c r="C3" s="14">
        <v>20</v>
      </c>
      <c r="D3" s="14">
        <v>0</v>
      </c>
      <c r="E3" s="14">
        <v>0</v>
      </c>
      <c r="F3" s="14">
        <v>7</v>
      </c>
      <c r="G3" s="14">
        <v>6</v>
      </c>
      <c r="H3" s="14">
        <v>1</v>
      </c>
      <c r="I3" s="14">
        <v>0</v>
      </c>
      <c r="J3" s="14">
        <v>0</v>
      </c>
      <c r="K3" s="14">
        <v>0</v>
      </c>
      <c r="L3" s="14">
        <v>0</v>
      </c>
      <c r="M3" s="15">
        <v>14</v>
      </c>
      <c r="N3" s="15">
        <v>70</v>
      </c>
      <c r="O3" s="15">
        <v>6.21428571428571</v>
      </c>
      <c r="P3" s="15">
        <v>0.160919540229885</v>
      </c>
      <c r="Q3" s="15">
        <v>16.091954022988499</v>
      </c>
      <c r="R3" s="15">
        <v>1.29583638929116</v>
      </c>
      <c r="S3" s="15">
        <v>0.39560439560439598</v>
      </c>
      <c r="T3" s="15">
        <v>14.708791208791199</v>
      </c>
      <c r="U3" s="15">
        <v>3.8352041938847501</v>
      </c>
      <c r="V3" s="15">
        <v>61.715929556766199</v>
      </c>
    </row>
    <row r="4" spans="1:22" x14ac:dyDescent="0.2">
      <c r="B4" s="14">
        <v>11</v>
      </c>
      <c r="C4" s="14">
        <v>20</v>
      </c>
      <c r="D4" s="14">
        <v>0</v>
      </c>
      <c r="E4" s="14">
        <v>0</v>
      </c>
      <c r="F4" s="14">
        <v>6</v>
      </c>
      <c r="G4" s="14">
        <v>7</v>
      </c>
      <c r="H4" s="14">
        <v>2</v>
      </c>
      <c r="I4" s="14">
        <v>0</v>
      </c>
      <c r="J4" s="14">
        <v>0</v>
      </c>
      <c r="K4" s="14">
        <v>0</v>
      </c>
      <c r="L4" s="14">
        <v>0</v>
      </c>
      <c r="M4" s="15">
        <v>15</v>
      </c>
      <c r="N4" s="15">
        <v>75</v>
      </c>
      <c r="O4" s="15">
        <v>6.6</v>
      </c>
      <c r="P4" s="15">
        <v>0.15151515151515199</v>
      </c>
      <c r="Q4" s="15">
        <v>15.1515151515152</v>
      </c>
      <c r="R4" s="15">
        <v>1.4294732983598399</v>
      </c>
      <c r="S4" s="15">
        <v>0.35238095238095202</v>
      </c>
      <c r="T4" s="15">
        <v>16.514285714285698</v>
      </c>
      <c r="U4" s="15">
        <v>4.0637772717369396</v>
      </c>
      <c r="V4" s="15">
        <v>61.572382905105101</v>
      </c>
    </row>
    <row r="5" spans="1:22" x14ac:dyDescent="0.2">
      <c r="B5" s="14">
        <v>12</v>
      </c>
      <c r="C5" s="14">
        <v>20</v>
      </c>
      <c r="D5" s="14">
        <v>0</v>
      </c>
      <c r="E5" s="14">
        <v>0</v>
      </c>
      <c r="F5" s="14">
        <v>1</v>
      </c>
      <c r="G5" s="14">
        <v>5</v>
      </c>
      <c r="H5" s="14">
        <v>3</v>
      </c>
      <c r="I5" s="14">
        <v>1</v>
      </c>
      <c r="J5" s="14">
        <v>0</v>
      </c>
      <c r="K5" s="14">
        <v>0</v>
      </c>
      <c r="L5" s="14">
        <v>0</v>
      </c>
      <c r="M5" s="15">
        <v>10</v>
      </c>
      <c r="N5" s="15">
        <v>50</v>
      </c>
      <c r="O5" s="15">
        <v>8.4</v>
      </c>
      <c r="P5" s="15">
        <v>0.119047619047619</v>
      </c>
      <c r="Q5" s="15">
        <v>11.9047619047619</v>
      </c>
      <c r="R5" s="15">
        <v>1.6854752972273299</v>
      </c>
      <c r="S5" s="15">
        <v>0.28888888888888897</v>
      </c>
      <c r="T5" s="15">
        <v>28.488888888888901</v>
      </c>
      <c r="U5" s="15">
        <v>5.3374983736661603</v>
      </c>
      <c r="V5" s="15">
        <v>63.541647305549503</v>
      </c>
    </row>
    <row r="6" spans="1:22" x14ac:dyDescent="0.2">
      <c r="B6" s="14">
        <v>13</v>
      </c>
      <c r="C6" s="14">
        <v>20</v>
      </c>
      <c r="D6" s="14">
        <v>0</v>
      </c>
      <c r="E6" s="14">
        <v>0</v>
      </c>
      <c r="F6" s="14">
        <v>7</v>
      </c>
      <c r="G6" s="14">
        <v>3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5">
        <v>10</v>
      </c>
      <c r="N6" s="15">
        <v>50</v>
      </c>
      <c r="O6" s="15">
        <v>5.6</v>
      </c>
      <c r="P6" s="15">
        <v>0.17857142857142899</v>
      </c>
      <c r="Q6" s="15">
        <v>17.8571428571429</v>
      </c>
      <c r="R6" s="15">
        <v>0.88129089923069304</v>
      </c>
      <c r="S6" s="15">
        <v>0.53333333333333299</v>
      </c>
      <c r="T6" s="15">
        <v>12.3333333333333</v>
      </c>
      <c r="U6" s="15">
        <v>3.5118845842842501</v>
      </c>
      <c r="V6" s="15">
        <v>62.712224719361501</v>
      </c>
    </row>
    <row r="7" spans="1:22" x14ac:dyDescent="0.2">
      <c r="B7" s="14">
        <v>14</v>
      </c>
      <c r="C7" s="14">
        <v>20</v>
      </c>
      <c r="D7" s="14">
        <v>0</v>
      </c>
      <c r="E7" s="14">
        <v>0</v>
      </c>
      <c r="F7" s="14">
        <v>4</v>
      </c>
      <c r="G7" s="14">
        <v>5</v>
      </c>
      <c r="H7" s="14">
        <v>1</v>
      </c>
      <c r="I7" s="14">
        <v>0</v>
      </c>
      <c r="J7" s="14">
        <v>0</v>
      </c>
      <c r="K7" s="14">
        <v>0</v>
      </c>
      <c r="L7" s="14">
        <v>0</v>
      </c>
      <c r="M7" s="15">
        <v>10</v>
      </c>
      <c r="N7" s="15">
        <v>50</v>
      </c>
      <c r="O7" s="15">
        <v>6.5</v>
      </c>
      <c r="P7" s="15">
        <v>0.15384615384615399</v>
      </c>
      <c r="Q7" s="15">
        <v>15.384615384615399</v>
      </c>
      <c r="R7" s="15">
        <v>1.3609640474436799</v>
      </c>
      <c r="S7" s="15">
        <v>0.35555555555555601</v>
      </c>
      <c r="T7" s="15">
        <v>16.5</v>
      </c>
      <c r="U7" s="15">
        <v>4.0620192023179804</v>
      </c>
      <c r="V7" s="15">
        <v>62.492603112584298</v>
      </c>
    </row>
    <row r="8" spans="1:22" x14ac:dyDescent="0.2">
      <c r="B8" s="14">
        <v>15</v>
      </c>
      <c r="C8" s="14">
        <v>20</v>
      </c>
      <c r="D8" s="14">
        <v>0</v>
      </c>
      <c r="E8" s="14">
        <v>0</v>
      </c>
      <c r="F8" s="14">
        <v>3</v>
      </c>
      <c r="G8" s="14">
        <v>4</v>
      </c>
      <c r="H8" s="14">
        <v>3</v>
      </c>
      <c r="I8" s="14">
        <v>0</v>
      </c>
      <c r="J8" s="14">
        <v>0</v>
      </c>
      <c r="K8" s="14">
        <v>0</v>
      </c>
      <c r="L8" s="14">
        <v>0</v>
      </c>
      <c r="M8" s="15">
        <v>10</v>
      </c>
      <c r="N8" s="15">
        <v>50</v>
      </c>
      <c r="O8" s="15">
        <v>7.3</v>
      </c>
      <c r="P8" s="15">
        <v>0.13698630136986301</v>
      </c>
      <c r="Q8" s="15">
        <v>13.698630136986299</v>
      </c>
      <c r="R8" s="15">
        <v>1.57095059445467</v>
      </c>
      <c r="S8" s="15">
        <v>0.266666666666667</v>
      </c>
      <c r="T8" s="15">
        <v>21.211111111111101</v>
      </c>
      <c r="U8" s="15">
        <v>4.6055522047970596</v>
      </c>
      <c r="V8" s="15">
        <v>63.089756230096803</v>
      </c>
    </row>
    <row r="9" spans="1:22" x14ac:dyDescent="0.2">
      <c r="B9" s="14">
        <v>16</v>
      </c>
      <c r="C9" s="14">
        <v>20</v>
      </c>
      <c r="D9" s="14">
        <v>0</v>
      </c>
      <c r="E9" s="14">
        <v>0</v>
      </c>
      <c r="F9" s="14">
        <v>5</v>
      </c>
      <c r="G9" s="14">
        <v>2</v>
      </c>
      <c r="H9" s="14">
        <v>1</v>
      </c>
      <c r="I9" s="14">
        <v>1</v>
      </c>
      <c r="J9" s="14">
        <v>0</v>
      </c>
      <c r="K9" s="14">
        <v>0</v>
      </c>
      <c r="L9" s="14">
        <v>0</v>
      </c>
      <c r="M9" s="15">
        <v>9</v>
      </c>
      <c r="N9" s="15">
        <v>45</v>
      </c>
      <c r="O9" s="15">
        <v>7</v>
      </c>
      <c r="P9" s="15">
        <v>0.14285714285714299</v>
      </c>
      <c r="Q9" s="15">
        <v>14.285714285714301</v>
      </c>
      <c r="R9" s="15">
        <v>1.6577427265048901</v>
      </c>
      <c r="S9" s="15">
        <v>0.30555555555555602</v>
      </c>
      <c r="T9" s="15">
        <v>21.25</v>
      </c>
      <c r="U9" s="15">
        <v>4.60977222864644</v>
      </c>
      <c r="V9" s="15">
        <v>65.853888980663498</v>
      </c>
    </row>
    <row r="10" spans="1:22" x14ac:dyDescent="0.2">
      <c r="A10" s="14" t="s">
        <v>14</v>
      </c>
      <c r="B10" s="14">
        <v>7</v>
      </c>
      <c r="C10" s="14">
        <v>20</v>
      </c>
      <c r="D10" s="14">
        <v>0</v>
      </c>
      <c r="E10" s="14">
        <v>0</v>
      </c>
      <c r="F10" s="14">
        <v>0</v>
      </c>
      <c r="G10" s="14">
        <v>14</v>
      </c>
      <c r="H10" s="14">
        <v>2</v>
      </c>
      <c r="I10" s="14">
        <v>3</v>
      </c>
      <c r="J10" s="14">
        <v>0</v>
      </c>
      <c r="K10" s="14">
        <v>0</v>
      </c>
      <c r="L10" s="14">
        <v>0</v>
      </c>
      <c r="M10" s="15">
        <v>19</v>
      </c>
      <c r="N10" s="15">
        <v>95</v>
      </c>
      <c r="O10" s="15">
        <v>8.4210526315789505</v>
      </c>
      <c r="P10" s="15">
        <v>0.11874999999999999</v>
      </c>
      <c r="Q10" s="15">
        <v>11.875</v>
      </c>
      <c r="R10" s="15">
        <v>1.0869877023399099</v>
      </c>
      <c r="S10" s="15">
        <v>0.55555555555555602</v>
      </c>
      <c r="T10" s="15">
        <v>26.9795321637427</v>
      </c>
      <c r="U10" s="15">
        <v>5.1941825308457004</v>
      </c>
      <c r="V10" s="15">
        <v>61.680917553792703</v>
      </c>
    </row>
    <row r="11" spans="1:22" x14ac:dyDescent="0.2">
      <c r="A11" s="14" t="s">
        <v>16</v>
      </c>
      <c r="B11" s="14">
        <v>8</v>
      </c>
      <c r="C11" s="14">
        <v>19</v>
      </c>
      <c r="D11" s="14">
        <v>0</v>
      </c>
      <c r="E11" s="14">
        <v>0</v>
      </c>
      <c r="F11" s="14">
        <v>1</v>
      </c>
      <c r="G11" s="14">
        <v>14</v>
      </c>
      <c r="H11" s="14">
        <v>3</v>
      </c>
      <c r="I11" s="14">
        <v>0</v>
      </c>
      <c r="J11" s="14">
        <v>0</v>
      </c>
      <c r="K11" s="14">
        <v>0</v>
      </c>
      <c r="L11" s="14">
        <v>0</v>
      </c>
      <c r="M11" s="15">
        <v>18</v>
      </c>
      <c r="N11" s="15">
        <v>94.736842105263193</v>
      </c>
      <c r="O11" s="15">
        <v>7.3888888888888902</v>
      </c>
      <c r="P11" s="15">
        <v>0.13533834586466201</v>
      </c>
      <c r="Q11" s="15">
        <v>13.533834586466201</v>
      </c>
      <c r="R11" s="15">
        <v>0.94448853416620504</v>
      </c>
      <c r="S11" s="15">
        <v>0.61437908496731997</v>
      </c>
      <c r="T11" s="15">
        <v>19.598039215686299</v>
      </c>
      <c r="U11" s="15">
        <v>4.4269672706816197</v>
      </c>
      <c r="V11" s="15">
        <v>59.913842761104597</v>
      </c>
    </row>
    <row r="12" spans="1:22" x14ac:dyDescent="0.2">
      <c r="B12" s="14">
        <v>9</v>
      </c>
      <c r="C12" s="14">
        <v>20</v>
      </c>
      <c r="D12" s="14">
        <v>0</v>
      </c>
      <c r="E12" s="14">
        <v>0</v>
      </c>
      <c r="F12" s="14">
        <v>0</v>
      </c>
      <c r="G12" s="14">
        <v>6</v>
      </c>
      <c r="H12" s="14">
        <v>10</v>
      </c>
      <c r="I12" s="14">
        <v>4</v>
      </c>
      <c r="J12" s="14">
        <v>0</v>
      </c>
      <c r="K12" s="14">
        <v>0</v>
      </c>
      <c r="L12" s="14">
        <v>0</v>
      </c>
      <c r="M12" s="15">
        <v>20</v>
      </c>
      <c r="N12" s="15">
        <v>100</v>
      </c>
      <c r="O12" s="15">
        <v>9.9</v>
      </c>
      <c r="P12" s="15">
        <v>0.10101010101010099</v>
      </c>
      <c r="Q12" s="15">
        <v>10.1010101010101</v>
      </c>
      <c r="R12" s="15">
        <v>1.48547529722733</v>
      </c>
      <c r="S12" s="15">
        <v>0.34736842105263199</v>
      </c>
      <c r="T12" s="15">
        <v>38.410526315789497</v>
      </c>
      <c r="U12" s="15">
        <v>6.1976226341871996</v>
      </c>
      <c r="V12" s="15">
        <v>62.6022488301737</v>
      </c>
    </row>
    <row r="13" spans="1:22" x14ac:dyDescent="0.2">
      <c r="B13" s="14">
        <v>10</v>
      </c>
      <c r="C13" s="14">
        <v>17</v>
      </c>
      <c r="D13" s="14">
        <v>0</v>
      </c>
      <c r="E13" s="14">
        <v>0</v>
      </c>
      <c r="F13" s="14">
        <v>1</v>
      </c>
      <c r="G13" s="14">
        <v>8</v>
      </c>
      <c r="H13" s="14">
        <v>3</v>
      </c>
      <c r="I13" s="14">
        <v>2</v>
      </c>
      <c r="J13" s="14">
        <v>0</v>
      </c>
      <c r="K13" s="14">
        <v>0</v>
      </c>
      <c r="L13" s="14">
        <v>0</v>
      </c>
      <c r="M13" s="15">
        <v>14</v>
      </c>
      <c r="N13" s="15">
        <v>82.352941176470594</v>
      </c>
      <c r="O13" s="15">
        <v>8.5</v>
      </c>
      <c r="P13" s="15">
        <v>0.11764705882352899</v>
      </c>
      <c r="Q13" s="15">
        <v>11.764705882352899</v>
      </c>
      <c r="R13" s="15">
        <v>1.6105772433316401</v>
      </c>
      <c r="S13" s="15">
        <v>0.35164835164835201</v>
      </c>
      <c r="T13" s="15">
        <v>28.423076923076898</v>
      </c>
      <c r="U13" s="15">
        <v>5.3313297518608698</v>
      </c>
      <c r="V13" s="15">
        <v>62.721526492480898</v>
      </c>
    </row>
    <row r="14" spans="1:22" x14ac:dyDescent="0.2">
      <c r="B14" s="14">
        <v>11</v>
      </c>
      <c r="C14" s="14">
        <v>19</v>
      </c>
      <c r="D14" s="14">
        <v>0</v>
      </c>
      <c r="E14" s="14">
        <v>0</v>
      </c>
      <c r="F14" s="14">
        <v>1</v>
      </c>
      <c r="G14" s="14">
        <v>12</v>
      </c>
      <c r="H14" s="14">
        <v>5</v>
      </c>
      <c r="I14" s="14">
        <v>0</v>
      </c>
      <c r="J14" s="14">
        <v>0</v>
      </c>
      <c r="K14" s="14">
        <v>0</v>
      </c>
      <c r="L14" s="14">
        <v>0</v>
      </c>
      <c r="M14" s="15">
        <v>18</v>
      </c>
      <c r="N14" s="15">
        <v>94.736842105263193</v>
      </c>
      <c r="O14" s="15">
        <v>7.7222222222222197</v>
      </c>
      <c r="P14" s="15">
        <v>0.12949640287769801</v>
      </c>
      <c r="Q14" s="15">
        <v>12.9496402877698</v>
      </c>
      <c r="R14" s="15">
        <v>1.1349699746039399</v>
      </c>
      <c r="S14" s="15">
        <v>0.49673202614379097</v>
      </c>
      <c r="T14" s="15">
        <v>21.741830065359501</v>
      </c>
      <c r="U14" s="15">
        <v>4.66281353534103</v>
      </c>
      <c r="V14" s="15">
        <v>60.381758011610401</v>
      </c>
    </row>
    <row r="15" spans="1:22" x14ac:dyDescent="0.2">
      <c r="B15" s="14">
        <v>12</v>
      </c>
      <c r="C15" s="14">
        <v>19</v>
      </c>
      <c r="D15" s="14">
        <v>0</v>
      </c>
      <c r="E15" s="14">
        <v>0</v>
      </c>
      <c r="F15" s="14">
        <v>0</v>
      </c>
      <c r="G15" s="14">
        <v>6</v>
      </c>
      <c r="H15" s="14">
        <v>9</v>
      </c>
      <c r="I15" s="14">
        <v>4</v>
      </c>
      <c r="J15" s="14">
        <v>0</v>
      </c>
      <c r="K15" s="14">
        <v>0</v>
      </c>
      <c r="L15" s="14">
        <v>0</v>
      </c>
      <c r="M15" s="15">
        <v>19</v>
      </c>
      <c r="N15" s="15">
        <v>100</v>
      </c>
      <c r="O15" s="15">
        <v>9.8947368421052602</v>
      </c>
      <c r="P15" s="15">
        <v>0.10106382978723399</v>
      </c>
      <c r="Q15" s="15">
        <v>10.106382978723399</v>
      </c>
      <c r="R15" s="15">
        <v>1.50902751253265</v>
      </c>
      <c r="S15" s="15">
        <v>0.33333333333333298</v>
      </c>
      <c r="T15" s="15">
        <v>38.543859649122801</v>
      </c>
      <c r="U15" s="15">
        <v>6.2083701282319499</v>
      </c>
      <c r="V15" s="15">
        <v>62.744166189578202</v>
      </c>
    </row>
    <row r="16" spans="1:22" x14ac:dyDescent="0.2">
      <c r="B16" s="14">
        <v>13</v>
      </c>
      <c r="C16" s="14">
        <v>20</v>
      </c>
      <c r="D16" s="14">
        <v>0</v>
      </c>
      <c r="E16" s="14">
        <v>0</v>
      </c>
      <c r="F16" s="14">
        <v>0</v>
      </c>
      <c r="G16" s="14">
        <v>9</v>
      </c>
      <c r="H16" s="14">
        <v>10</v>
      </c>
      <c r="I16" s="14">
        <v>0</v>
      </c>
      <c r="J16" s="14">
        <v>0</v>
      </c>
      <c r="K16" s="14">
        <v>0</v>
      </c>
      <c r="L16" s="14">
        <v>0</v>
      </c>
      <c r="M16" s="15">
        <v>19</v>
      </c>
      <c r="N16" s="15">
        <v>95</v>
      </c>
      <c r="O16" s="15">
        <v>8.5789473684210495</v>
      </c>
      <c r="P16" s="15">
        <v>0.11656441717791401</v>
      </c>
      <c r="Q16" s="15">
        <v>11.656441717791401</v>
      </c>
      <c r="R16" s="15">
        <v>0.99800088387230002</v>
      </c>
      <c r="S16" s="15">
        <v>0.47368421052631599</v>
      </c>
      <c r="T16" s="15">
        <v>27.210526315789501</v>
      </c>
      <c r="U16" s="15">
        <v>5.2163709910041396</v>
      </c>
      <c r="V16" s="15">
        <v>60.804324435017499</v>
      </c>
    </row>
    <row r="17" spans="1:22" ht="13.5" customHeight="1" x14ac:dyDescent="0.2">
      <c r="B17" s="14">
        <v>14</v>
      </c>
      <c r="C17" s="14">
        <v>20</v>
      </c>
      <c r="D17" s="14">
        <v>0</v>
      </c>
      <c r="E17" s="14">
        <v>0</v>
      </c>
      <c r="F17" s="14">
        <v>0</v>
      </c>
      <c r="G17" s="14">
        <v>9</v>
      </c>
      <c r="H17" s="14">
        <v>7</v>
      </c>
      <c r="I17" s="14">
        <v>3</v>
      </c>
      <c r="J17" s="14">
        <v>0</v>
      </c>
      <c r="K17" s="14">
        <v>0</v>
      </c>
      <c r="L17" s="14">
        <v>0</v>
      </c>
      <c r="M17" s="15">
        <v>19</v>
      </c>
      <c r="N17" s="15">
        <v>95</v>
      </c>
      <c r="O17" s="15">
        <v>9.2105263157894708</v>
      </c>
      <c r="P17" s="15">
        <v>0.108571428571429</v>
      </c>
      <c r="Q17" s="15">
        <v>10.8571428571429</v>
      </c>
      <c r="R17" s="15">
        <v>1.4618381992568701</v>
      </c>
      <c r="S17" s="15">
        <v>0.35087719298245601</v>
      </c>
      <c r="T17" s="15">
        <v>32.798245614035103</v>
      </c>
      <c r="U17" s="15">
        <v>5.7269752587238498</v>
      </c>
      <c r="V17" s="15">
        <v>62.178588523287502</v>
      </c>
    </row>
    <row r="18" spans="1:22" x14ac:dyDescent="0.2">
      <c r="A18" s="14" t="s">
        <v>14</v>
      </c>
      <c r="B18" s="14">
        <v>1</v>
      </c>
      <c r="C18" s="14">
        <v>20</v>
      </c>
      <c r="D18" s="14">
        <v>0</v>
      </c>
      <c r="E18" s="14">
        <v>0</v>
      </c>
      <c r="F18" s="14">
        <v>5</v>
      </c>
      <c r="G18" s="14">
        <v>11</v>
      </c>
      <c r="H18" s="14">
        <v>2</v>
      </c>
      <c r="I18" s="14">
        <v>1</v>
      </c>
      <c r="J18" s="14">
        <v>0</v>
      </c>
      <c r="K18" s="14">
        <v>0</v>
      </c>
      <c r="L18" s="14">
        <v>0</v>
      </c>
      <c r="M18" s="15">
        <v>19</v>
      </c>
      <c r="N18" s="15">
        <v>95</v>
      </c>
      <c r="O18" s="15">
        <v>7.1578947368421098</v>
      </c>
      <c r="P18" s="15">
        <v>0.13970588235294101</v>
      </c>
      <c r="Q18" s="15">
        <v>13.9705882352941</v>
      </c>
      <c r="R18" s="15">
        <v>1.5288018145253199</v>
      </c>
      <c r="S18" s="15">
        <v>0.38596491228070201</v>
      </c>
      <c r="T18" s="15">
        <v>19.321637426900601</v>
      </c>
      <c r="U18" s="15">
        <v>4.3956384549801797</v>
      </c>
      <c r="V18" s="15">
        <v>61.409654885752602</v>
      </c>
    </row>
    <row r="19" spans="1:22" x14ac:dyDescent="0.2">
      <c r="A19" s="14" t="s">
        <v>17</v>
      </c>
      <c r="B19" s="14">
        <v>2</v>
      </c>
      <c r="C19" s="14">
        <v>20</v>
      </c>
      <c r="D19" s="14">
        <v>0</v>
      </c>
      <c r="E19" s="14">
        <v>0</v>
      </c>
      <c r="F19" s="14">
        <v>3</v>
      </c>
      <c r="G19" s="14">
        <v>5</v>
      </c>
      <c r="H19" s="14">
        <v>7</v>
      </c>
      <c r="I19" s="14">
        <v>0</v>
      </c>
      <c r="J19" s="14">
        <v>0</v>
      </c>
      <c r="K19" s="14">
        <v>0</v>
      </c>
      <c r="L19" s="14">
        <v>0</v>
      </c>
      <c r="M19" s="15">
        <v>15</v>
      </c>
      <c r="N19" s="15">
        <v>75</v>
      </c>
      <c r="O19" s="15">
        <v>8</v>
      </c>
      <c r="P19" s="15">
        <v>0.125</v>
      </c>
      <c r="Q19" s="15">
        <v>12.5</v>
      </c>
      <c r="R19" s="15">
        <v>1.50582310020828</v>
      </c>
      <c r="S19" s="15">
        <v>0.32380952380952399</v>
      </c>
      <c r="T19" s="15">
        <v>24.6428571428571</v>
      </c>
      <c r="U19" s="15">
        <v>4.9641572439697299</v>
      </c>
      <c r="V19" s="15">
        <v>62.051965549621599</v>
      </c>
    </row>
    <row r="20" spans="1:22" x14ac:dyDescent="0.2">
      <c r="B20" s="14">
        <v>3</v>
      </c>
      <c r="C20" s="14">
        <v>20</v>
      </c>
      <c r="D20" s="14">
        <v>0</v>
      </c>
      <c r="E20" s="14">
        <v>0</v>
      </c>
      <c r="F20" s="14">
        <v>7</v>
      </c>
      <c r="G20" s="14">
        <v>3</v>
      </c>
      <c r="H20" s="14">
        <v>1</v>
      </c>
      <c r="I20" s="14">
        <v>2</v>
      </c>
      <c r="J20" s="14">
        <v>1</v>
      </c>
      <c r="K20" s="14">
        <v>0</v>
      </c>
      <c r="L20" s="14">
        <v>0</v>
      </c>
      <c r="M20" s="15">
        <v>14</v>
      </c>
      <c r="N20" s="15">
        <v>70</v>
      </c>
      <c r="O20" s="15">
        <v>8</v>
      </c>
      <c r="P20" s="15">
        <v>0.125</v>
      </c>
      <c r="Q20" s="15">
        <v>12.5</v>
      </c>
      <c r="R20" s="15">
        <v>1.92118549658855</v>
      </c>
      <c r="S20" s="15">
        <v>0.27472527472527503</v>
      </c>
      <c r="T20" s="15">
        <v>28.076923076923102</v>
      </c>
      <c r="U20" s="15">
        <v>5.2987661843983096</v>
      </c>
      <c r="V20" s="15">
        <v>66.234577304978899</v>
      </c>
    </row>
    <row r="21" spans="1:22" x14ac:dyDescent="0.2">
      <c r="B21" s="14">
        <v>4</v>
      </c>
      <c r="C21" s="14">
        <v>20</v>
      </c>
      <c r="D21" s="14">
        <v>0</v>
      </c>
      <c r="E21" s="14">
        <v>0</v>
      </c>
      <c r="F21" s="14">
        <v>8</v>
      </c>
      <c r="G21" s="14">
        <v>3</v>
      </c>
      <c r="H21" s="14">
        <v>2</v>
      </c>
      <c r="I21" s="14">
        <v>1</v>
      </c>
      <c r="J21" s="14">
        <v>0</v>
      </c>
      <c r="K21" s="14">
        <v>1</v>
      </c>
      <c r="L21" s="14">
        <v>0</v>
      </c>
      <c r="M21" s="15">
        <v>15</v>
      </c>
      <c r="N21" s="15">
        <v>75</v>
      </c>
      <c r="O21" s="15">
        <v>7.93333333333333</v>
      </c>
      <c r="P21" s="15">
        <v>0.126050420168067</v>
      </c>
      <c r="Q21" s="15">
        <v>12.605042016806699</v>
      </c>
      <c r="R21" s="15">
        <v>1.85656476213095</v>
      </c>
      <c r="S21" s="15">
        <v>0.30476190476190501</v>
      </c>
      <c r="T21" s="15">
        <v>28.219047619047601</v>
      </c>
      <c r="U21" s="15">
        <v>5.3121603532882604</v>
      </c>
      <c r="V21" s="15">
        <v>66.960004453213301</v>
      </c>
    </row>
    <row r="22" spans="1:22" x14ac:dyDescent="0.2">
      <c r="B22" s="14">
        <v>5</v>
      </c>
      <c r="C22" s="14">
        <v>20</v>
      </c>
      <c r="D22" s="14">
        <v>0</v>
      </c>
      <c r="E22" s="14">
        <v>0</v>
      </c>
      <c r="F22" s="14">
        <v>7</v>
      </c>
      <c r="G22" s="14">
        <v>5</v>
      </c>
      <c r="H22" s="14">
        <v>2</v>
      </c>
      <c r="I22" s="14">
        <v>1</v>
      </c>
      <c r="J22" s="14">
        <v>0</v>
      </c>
      <c r="K22" s="14">
        <v>0</v>
      </c>
      <c r="L22" s="14">
        <v>0</v>
      </c>
      <c r="M22" s="15">
        <v>15</v>
      </c>
      <c r="N22" s="15">
        <v>75</v>
      </c>
      <c r="O22" s="15">
        <v>6.93333333333333</v>
      </c>
      <c r="P22" s="15">
        <v>0.144230769230769</v>
      </c>
      <c r="Q22" s="15">
        <v>14.4230769230769</v>
      </c>
      <c r="R22" s="15">
        <v>1.68948226701918</v>
      </c>
      <c r="S22" s="15">
        <v>0.30476190476190501</v>
      </c>
      <c r="T22" s="15">
        <v>19.1904761904762</v>
      </c>
      <c r="U22" s="15">
        <v>4.3806935741359698</v>
      </c>
      <c r="V22" s="15">
        <v>63.183080396191897</v>
      </c>
    </row>
    <row r="23" spans="1:22" x14ac:dyDescent="0.2">
      <c r="B23" s="14">
        <v>6</v>
      </c>
      <c r="C23" s="14">
        <v>20</v>
      </c>
      <c r="D23" s="14">
        <v>0</v>
      </c>
      <c r="E23" s="14">
        <v>0</v>
      </c>
      <c r="F23" s="14">
        <v>4</v>
      </c>
      <c r="G23" s="14">
        <v>8</v>
      </c>
      <c r="H23" s="14">
        <v>4</v>
      </c>
      <c r="I23" s="14">
        <v>2</v>
      </c>
      <c r="J23" s="14">
        <v>0</v>
      </c>
      <c r="K23" s="14">
        <v>0</v>
      </c>
      <c r="L23" s="14">
        <v>0</v>
      </c>
      <c r="M23" s="15">
        <v>18</v>
      </c>
      <c r="N23" s="15">
        <v>90</v>
      </c>
      <c r="O23" s="15">
        <v>8</v>
      </c>
      <c r="P23" s="15">
        <v>0.125</v>
      </c>
      <c r="Q23" s="15">
        <v>12.5</v>
      </c>
      <c r="R23" s="15">
        <v>1.83659166810898</v>
      </c>
      <c r="S23" s="15">
        <v>0.26797385620914999</v>
      </c>
      <c r="T23" s="15">
        <v>25.0588235294118</v>
      </c>
      <c r="U23" s="15">
        <v>5.0058788967984196</v>
      </c>
      <c r="V23" s="15">
        <v>62.573486209980203</v>
      </c>
    </row>
    <row r="24" spans="1:22" x14ac:dyDescent="0.2">
      <c r="B24" s="14">
        <v>7</v>
      </c>
      <c r="C24" s="14">
        <v>20</v>
      </c>
      <c r="D24" s="14">
        <v>0</v>
      </c>
      <c r="E24" s="14">
        <v>0</v>
      </c>
      <c r="F24" s="14">
        <v>6</v>
      </c>
      <c r="G24" s="14">
        <v>4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5">
        <v>10</v>
      </c>
      <c r="N24" s="15">
        <v>50</v>
      </c>
      <c r="O24" s="15">
        <v>5.8</v>
      </c>
      <c r="P24" s="15">
        <v>0.17241379310344801</v>
      </c>
      <c r="Q24" s="15">
        <v>17.241379310344801</v>
      </c>
      <c r="R24" s="15">
        <v>0.97095059445466902</v>
      </c>
      <c r="S24" s="15">
        <v>0.46666666666666701</v>
      </c>
      <c r="T24" s="15">
        <v>13.1111111111111</v>
      </c>
      <c r="U24" s="15">
        <v>3.6209268304000699</v>
      </c>
      <c r="V24" s="15">
        <v>62.429772937932299</v>
      </c>
    </row>
    <row r="25" spans="1:22" x14ac:dyDescent="0.2">
      <c r="B25" s="14">
        <v>9</v>
      </c>
      <c r="C25" s="14">
        <v>20</v>
      </c>
      <c r="D25" s="14">
        <v>0</v>
      </c>
      <c r="E25" s="14">
        <v>0</v>
      </c>
      <c r="F25" s="14">
        <v>1</v>
      </c>
      <c r="G25" s="14">
        <v>11</v>
      </c>
      <c r="H25" s="14">
        <v>6</v>
      </c>
      <c r="I25" s="14">
        <v>0</v>
      </c>
      <c r="J25" s="14">
        <v>0</v>
      </c>
      <c r="K25" s="14">
        <v>0</v>
      </c>
      <c r="L25" s="14">
        <v>0</v>
      </c>
      <c r="M25" s="15">
        <v>18</v>
      </c>
      <c r="N25" s="15">
        <v>90</v>
      </c>
      <c r="O25" s="15">
        <v>7.8888888888888902</v>
      </c>
      <c r="P25" s="15">
        <v>0.12676056338028199</v>
      </c>
      <c r="Q25" s="15">
        <v>12.6760563380282</v>
      </c>
      <c r="R25" s="15">
        <v>1.1941737342569101</v>
      </c>
      <c r="S25" s="15">
        <v>0.45751633986928097</v>
      </c>
      <c r="T25" s="15">
        <v>22.843137254902</v>
      </c>
      <c r="U25" s="15">
        <v>4.7794494719477898</v>
      </c>
      <c r="V25" s="15">
        <v>60.584570771169098</v>
      </c>
    </row>
    <row r="26" spans="1:22" x14ac:dyDescent="0.2">
      <c r="A26" s="14" t="s">
        <v>18</v>
      </c>
      <c r="B26" s="14">
        <v>9</v>
      </c>
      <c r="C26" s="14">
        <v>20</v>
      </c>
      <c r="D26" s="14">
        <v>0</v>
      </c>
      <c r="E26" s="14">
        <v>0</v>
      </c>
      <c r="F26" s="14">
        <v>4</v>
      </c>
      <c r="G26" s="14">
        <v>8</v>
      </c>
      <c r="H26" s="14">
        <v>3</v>
      </c>
      <c r="I26" s="14">
        <v>0</v>
      </c>
      <c r="J26" s="14">
        <v>1</v>
      </c>
      <c r="K26" s="14">
        <v>0</v>
      </c>
      <c r="L26" s="14">
        <v>1</v>
      </c>
      <c r="M26" s="15">
        <v>17</v>
      </c>
      <c r="N26" s="15">
        <v>85</v>
      </c>
      <c r="O26" s="15">
        <v>9.0588235294117592</v>
      </c>
      <c r="P26" s="15">
        <v>0.11038961038961</v>
      </c>
      <c r="Q26" s="15">
        <v>11.038961038961</v>
      </c>
      <c r="R26" s="15">
        <v>1.9254106352407201</v>
      </c>
      <c r="S26" s="15">
        <v>0.27205882352941202</v>
      </c>
      <c r="T26" s="15">
        <v>36.264705882352899</v>
      </c>
      <c r="U26" s="15">
        <v>6.0220184226181903</v>
      </c>
      <c r="V26" s="15">
        <v>66.4768267431879</v>
      </c>
    </row>
    <row r="27" spans="1:22" x14ac:dyDescent="0.2">
      <c r="A27" s="14" t="s">
        <v>19</v>
      </c>
      <c r="B27" s="14">
        <v>10</v>
      </c>
      <c r="C27" s="14">
        <v>20</v>
      </c>
      <c r="D27" s="14">
        <v>0</v>
      </c>
      <c r="E27" s="14">
        <v>0</v>
      </c>
      <c r="F27" s="14">
        <v>5</v>
      </c>
      <c r="G27" s="14">
        <v>7</v>
      </c>
      <c r="H27" s="14">
        <v>1</v>
      </c>
      <c r="I27" s="14">
        <v>0</v>
      </c>
      <c r="J27" s="14">
        <v>0</v>
      </c>
      <c r="K27" s="14">
        <v>0</v>
      </c>
      <c r="L27" s="14">
        <v>0</v>
      </c>
      <c r="M27" s="15">
        <v>13</v>
      </c>
      <c r="N27" s="15">
        <v>65</v>
      </c>
      <c r="O27" s="15">
        <v>6.4615384615384599</v>
      </c>
      <c r="P27" s="15">
        <v>0.15476190476190499</v>
      </c>
      <c r="Q27" s="15">
        <v>15.476190476190499</v>
      </c>
      <c r="R27" s="15">
        <v>1.29573780053801</v>
      </c>
      <c r="S27" s="15">
        <v>0.39743589743589702</v>
      </c>
      <c r="T27" s="15">
        <v>15.788461538461499</v>
      </c>
      <c r="U27" s="15">
        <v>3.9734697102735699</v>
      </c>
      <c r="V27" s="15">
        <v>61.494174087567202</v>
      </c>
    </row>
    <row r="28" spans="1:22" x14ac:dyDescent="0.2">
      <c r="B28" s="14">
        <v>11</v>
      </c>
      <c r="C28" s="14">
        <v>20</v>
      </c>
      <c r="D28" s="14">
        <v>0</v>
      </c>
      <c r="E28" s="14">
        <v>0</v>
      </c>
      <c r="F28" s="14">
        <v>7</v>
      </c>
      <c r="G28" s="14">
        <v>5</v>
      </c>
      <c r="H28" s="14">
        <v>4</v>
      </c>
      <c r="I28" s="14">
        <v>0</v>
      </c>
      <c r="J28" s="14">
        <v>0</v>
      </c>
      <c r="K28" s="14">
        <v>0</v>
      </c>
      <c r="L28" s="14">
        <v>0</v>
      </c>
      <c r="M28" s="15">
        <v>16</v>
      </c>
      <c r="N28" s="15">
        <v>80</v>
      </c>
      <c r="O28" s="15">
        <v>6.875</v>
      </c>
      <c r="P28" s="15">
        <v>0.145454545454545</v>
      </c>
      <c r="Q28" s="15">
        <v>14.545454545454501</v>
      </c>
      <c r="R28" s="15">
        <v>1.5461796919474999</v>
      </c>
      <c r="S28" s="15">
        <v>0.30833333333333302</v>
      </c>
      <c r="T28" s="15">
        <v>18.3</v>
      </c>
      <c r="U28" s="15">
        <v>4.2778499272414896</v>
      </c>
      <c r="V28" s="15">
        <v>62.223271668967101</v>
      </c>
    </row>
    <row r="29" spans="1:22" x14ac:dyDescent="0.2">
      <c r="B29" s="14">
        <v>12</v>
      </c>
      <c r="C29" s="14">
        <v>20</v>
      </c>
      <c r="D29" s="14">
        <v>0</v>
      </c>
      <c r="E29" s="14">
        <v>0</v>
      </c>
      <c r="F29" s="14">
        <v>7</v>
      </c>
      <c r="G29" s="14">
        <v>7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v>14</v>
      </c>
      <c r="N29" s="15">
        <v>70</v>
      </c>
      <c r="O29" s="15">
        <v>6</v>
      </c>
      <c r="P29" s="15">
        <v>0.16666666666666699</v>
      </c>
      <c r="Q29" s="15">
        <v>16.6666666666667</v>
      </c>
      <c r="R29" s="15">
        <v>1</v>
      </c>
      <c r="S29" s="15">
        <v>0.46153846153846201</v>
      </c>
      <c r="T29" s="15">
        <v>13.461538461538501</v>
      </c>
      <c r="U29" s="15">
        <v>3.6689969285267101</v>
      </c>
      <c r="V29" s="15">
        <v>61.149948808778603</v>
      </c>
    </row>
    <row r="30" spans="1:22" x14ac:dyDescent="0.2">
      <c r="B30" s="14">
        <v>13</v>
      </c>
      <c r="C30" s="14">
        <v>20</v>
      </c>
      <c r="D30" s="14">
        <v>0</v>
      </c>
      <c r="E30" s="14">
        <v>0</v>
      </c>
      <c r="F30" s="14">
        <v>6</v>
      </c>
      <c r="G30" s="14">
        <v>5</v>
      </c>
      <c r="H30" s="14">
        <v>1</v>
      </c>
      <c r="I30" s="14">
        <v>0</v>
      </c>
      <c r="J30" s="14">
        <v>0</v>
      </c>
      <c r="K30" s="14">
        <v>0</v>
      </c>
      <c r="L30" s="14">
        <v>0</v>
      </c>
      <c r="M30" s="15">
        <v>12</v>
      </c>
      <c r="N30" s="15">
        <v>60</v>
      </c>
      <c r="O30" s="15">
        <v>6.25</v>
      </c>
      <c r="P30" s="15">
        <v>0.16</v>
      </c>
      <c r="Q30" s="15">
        <v>16</v>
      </c>
      <c r="R30" s="15">
        <v>1.3250112108241801</v>
      </c>
      <c r="S30" s="15">
        <v>0.37878787878787901</v>
      </c>
      <c r="T30" s="15">
        <v>15.113636363636401</v>
      </c>
      <c r="U30" s="15">
        <v>3.88762605758789</v>
      </c>
      <c r="V30" s="15">
        <v>62.202016921406198</v>
      </c>
    </row>
    <row r="31" spans="1:22" x14ac:dyDescent="0.2">
      <c r="B31" s="14">
        <v>14</v>
      </c>
      <c r="C31" s="14">
        <v>20</v>
      </c>
      <c r="D31" s="14">
        <v>0</v>
      </c>
      <c r="E31" s="14">
        <v>0</v>
      </c>
      <c r="F31" s="14">
        <v>9</v>
      </c>
      <c r="G31" s="14">
        <v>7</v>
      </c>
      <c r="H31" s="14">
        <v>0</v>
      </c>
      <c r="I31" s="14">
        <v>1</v>
      </c>
      <c r="J31" s="14">
        <v>0</v>
      </c>
      <c r="K31" s="14">
        <v>0</v>
      </c>
      <c r="L31" s="14">
        <v>0</v>
      </c>
      <c r="M31" s="15">
        <v>17</v>
      </c>
      <c r="N31" s="15">
        <v>85</v>
      </c>
      <c r="O31" s="15">
        <v>6.3529411764705896</v>
      </c>
      <c r="P31" s="15">
        <v>0.157407407407407</v>
      </c>
      <c r="Q31" s="15">
        <v>15.7407407407407</v>
      </c>
      <c r="R31" s="15">
        <v>1.25329757846304</v>
      </c>
      <c r="S31" s="15">
        <v>0.41911764705882398</v>
      </c>
      <c r="T31" s="15">
        <v>15.6911764705882</v>
      </c>
      <c r="U31" s="15">
        <v>3.9612089657815601</v>
      </c>
      <c r="V31" s="15">
        <v>62.3523633502653</v>
      </c>
    </row>
    <row r="32" spans="1:22" x14ac:dyDescent="0.2">
      <c r="B32" s="14">
        <v>15</v>
      </c>
      <c r="C32" s="14">
        <v>20</v>
      </c>
      <c r="D32" s="14">
        <v>0</v>
      </c>
      <c r="E32" s="14">
        <v>0</v>
      </c>
      <c r="F32" s="14">
        <v>11</v>
      </c>
      <c r="G32" s="14">
        <v>8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5">
        <v>19</v>
      </c>
      <c r="N32" s="15">
        <v>95</v>
      </c>
      <c r="O32" s="15">
        <v>5.8421052631578902</v>
      </c>
      <c r="P32" s="15">
        <v>0.171171171171171</v>
      </c>
      <c r="Q32" s="15">
        <v>17.1171171171171</v>
      </c>
      <c r="R32" s="15">
        <v>0.98194078686409803</v>
      </c>
      <c r="S32" s="15">
        <v>0.48538011695906402</v>
      </c>
      <c r="T32" s="15">
        <v>12.6111111111111</v>
      </c>
      <c r="U32" s="15">
        <v>3.5512126254437502</v>
      </c>
      <c r="V32" s="15">
        <v>60.786522417505701</v>
      </c>
    </row>
    <row r="33" spans="1:22" x14ac:dyDescent="0.2">
      <c r="B33" s="14">
        <v>16</v>
      </c>
      <c r="C33" s="14">
        <v>20</v>
      </c>
      <c r="D33" s="14">
        <v>0</v>
      </c>
      <c r="E33" s="14">
        <v>0</v>
      </c>
      <c r="F33" s="14">
        <v>1</v>
      </c>
      <c r="G33" s="14">
        <v>12</v>
      </c>
      <c r="H33" s="14">
        <v>2</v>
      </c>
      <c r="I33" s="14">
        <v>1</v>
      </c>
      <c r="J33" s="14">
        <v>0</v>
      </c>
      <c r="K33" s="14">
        <v>0</v>
      </c>
      <c r="L33" s="14">
        <v>0</v>
      </c>
      <c r="M33" s="15">
        <v>16</v>
      </c>
      <c r="N33" s="15">
        <v>80</v>
      </c>
      <c r="O33" s="15">
        <v>7.6875</v>
      </c>
      <c r="P33" s="15">
        <v>0.13008130081300801</v>
      </c>
      <c r="Q33" s="15">
        <v>13.0081300813008</v>
      </c>
      <c r="R33" s="15">
        <v>1.1862781244591301</v>
      </c>
      <c r="S33" s="15">
        <v>0.55833333333333302</v>
      </c>
      <c r="T33" s="15">
        <v>22.029166666666701</v>
      </c>
      <c r="U33" s="15">
        <v>4.6935239071156998</v>
      </c>
      <c r="V33" s="15">
        <v>61.053969523456303</v>
      </c>
    </row>
    <row r="34" spans="1:22" x14ac:dyDescent="0.2">
      <c r="A34" s="14" t="s">
        <v>14</v>
      </c>
      <c r="B34" s="14">
        <v>9</v>
      </c>
      <c r="C34" s="14">
        <v>20</v>
      </c>
      <c r="D34" s="14">
        <v>0</v>
      </c>
      <c r="E34" s="14">
        <v>0</v>
      </c>
      <c r="F34" s="14">
        <v>1</v>
      </c>
      <c r="G34" s="14">
        <v>4</v>
      </c>
      <c r="H34" s="14">
        <v>4</v>
      </c>
      <c r="I34" s="14">
        <v>2</v>
      </c>
      <c r="J34" s="14">
        <v>0</v>
      </c>
      <c r="K34" s="14">
        <v>0</v>
      </c>
      <c r="L34" s="14">
        <v>0</v>
      </c>
      <c r="M34" s="15">
        <v>11</v>
      </c>
      <c r="N34" s="15">
        <v>55</v>
      </c>
      <c r="O34" s="15">
        <v>9.1818181818181799</v>
      </c>
      <c r="P34" s="15">
        <v>0.10891089108910899</v>
      </c>
      <c r="Q34" s="15">
        <v>10.891089108910901</v>
      </c>
      <c r="R34" s="15">
        <v>1.82306798227366</v>
      </c>
      <c r="S34" s="15">
        <v>0.236363636363636</v>
      </c>
      <c r="T34" s="15">
        <v>34.681818181818201</v>
      </c>
      <c r="U34" s="15">
        <v>5.8891271154406404</v>
      </c>
      <c r="V34" s="15">
        <v>64.139008187967306</v>
      </c>
    </row>
    <row r="35" spans="1:22" x14ac:dyDescent="0.2">
      <c r="A35" s="14" t="s">
        <v>20</v>
      </c>
      <c r="B35" s="14">
        <v>10</v>
      </c>
      <c r="C35" s="14">
        <v>20</v>
      </c>
      <c r="D35" s="14">
        <v>0</v>
      </c>
      <c r="E35" s="14">
        <v>0</v>
      </c>
      <c r="F35" s="14">
        <v>1</v>
      </c>
      <c r="G35" s="14">
        <v>8</v>
      </c>
      <c r="H35" s="14">
        <v>8</v>
      </c>
      <c r="I35" s="14">
        <v>0</v>
      </c>
      <c r="J35" s="14">
        <v>0</v>
      </c>
      <c r="K35" s="14">
        <v>0</v>
      </c>
      <c r="L35" s="14">
        <v>0</v>
      </c>
      <c r="M35" s="15">
        <v>17</v>
      </c>
      <c r="N35" s="15">
        <v>85</v>
      </c>
      <c r="O35" s="15">
        <v>8.2941176470588207</v>
      </c>
      <c r="P35" s="15">
        <v>0.120567375886525</v>
      </c>
      <c r="Q35" s="15">
        <v>12.056737588652499</v>
      </c>
      <c r="R35" s="15">
        <v>1.2639334294856299</v>
      </c>
      <c r="S35" s="15">
        <v>0.41176470588235298</v>
      </c>
      <c r="T35" s="15">
        <v>25.709558823529399</v>
      </c>
      <c r="U35" s="15">
        <v>5.0704594292361103</v>
      </c>
      <c r="V35" s="15">
        <v>61.133198792208503</v>
      </c>
    </row>
    <row r="36" spans="1:22" x14ac:dyDescent="0.2">
      <c r="B36" s="14">
        <v>11</v>
      </c>
      <c r="C36" s="14">
        <v>20</v>
      </c>
      <c r="D36" s="14">
        <v>0</v>
      </c>
      <c r="E36" s="14">
        <v>0</v>
      </c>
      <c r="F36" s="14">
        <v>1</v>
      </c>
      <c r="G36" s="14">
        <v>9</v>
      </c>
      <c r="H36" s="14">
        <v>7</v>
      </c>
      <c r="I36" s="14">
        <v>1</v>
      </c>
      <c r="J36" s="14">
        <v>0</v>
      </c>
      <c r="K36" s="14">
        <v>0</v>
      </c>
      <c r="L36" s="14">
        <v>0</v>
      </c>
      <c r="M36" s="15">
        <v>18</v>
      </c>
      <c r="N36" s="15">
        <v>90</v>
      </c>
      <c r="O36" s="15">
        <v>8.4444444444444393</v>
      </c>
      <c r="P36" s="15">
        <v>0.118421052631579</v>
      </c>
      <c r="Q36" s="15">
        <v>11.842105263157899</v>
      </c>
      <c r="R36" s="15">
        <v>1.49321336436542</v>
      </c>
      <c r="S36" s="15">
        <v>0.37254901960784298</v>
      </c>
      <c r="T36" s="15">
        <v>26.967320261437902</v>
      </c>
      <c r="U36" s="15">
        <v>5.1930068612931697</v>
      </c>
      <c r="V36" s="15">
        <v>61.496133883734899</v>
      </c>
    </row>
    <row r="37" spans="1:22" x14ac:dyDescent="0.2">
      <c r="B37" s="14">
        <v>12</v>
      </c>
      <c r="C37" s="14">
        <v>20</v>
      </c>
      <c r="D37" s="14">
        <v>0</v>
      </c>
      <c r="E37" s="14">
        <v>0</v>
      </c>
      <c r="F37" s="14">
        <v>3</v>
      </c>
      <c r="G37" s="14">
        <v>9</v>
      </c>
      <c r="H37" s="14">
        <v>3</v>
      </c>
      <c r="I37" s="14">
        <v>0</v>
      </c>
      <c r="J37" s="14">
        <v>0</v>
      </c>
      <c r="K37" s="14">
        <v>0</v>
      </c>
      <c r="L37" s="14">
        <v>0</v>
      </c>
      <c r="M37" s="15">
        <v>15</v>
      </c>
      <c r="N37" s="15">
        <v>75</v>
      </c>
      <c r="O37" s="15">
        <v>7.2</v>
      </c>
      <c r="P37" s="15">
        <v>0.13888888888888901</v>
      </c>
      <c r="Q37" s="15">
        <v>13.8888888888889</v>
      </c>
      <c r="R37" s="15">
        <v>1.37095059445467</v>
      </c>
      <c r="S37" s="15">
        <v>0.4</v>
      </c>
      <c r="T37" s="15">
        <v>19.328571428571401</v>
      </c>
      <c r="U37" s="15">
        <v>4.3964271208074699</v>
      </c>
      <c r="V37" s="15">
        <v>61.061487788992601</v>
      </c>
    </row>
    <row r="38" spans="1:22" x14ac:dyDescent="0.2">
      <c r="B38" s="14">
        <v>13</v>
      </c>
      <c r="C38" s="14">
        <v>20</v>
      </c>
      <c r="D38" s="14">
        <v>0</v>
      </c>
      <c r="E38" s="14">
        <v>0</v>
      </c>
      <c r="F38" s="14">
        <v>2</v>
      </c>
      <c r="G38" s="14">
        <v>2</v>
      </c>
      <c r="H38" s="14">
        <v>5</v>
      </c>
      <c r="I38" s="14">
        <v>5</v>
      </c>
      <c r="J38" s="14">
        <v>0</v>
      </c>
      <c r="K38" s="14">
        <v>0</v>
      </c>
      <c r="L38" s="14">
        <v>1</v>
      </c>
      <c r="M38" s="15">
        <v>15</v>
      </c>
      <c r="N38" s="15">
        <v>75</v>
      </c>
      <c r="O38" s="15">
        <v>11.6</v>
      </c>
      <c r="P38" s="15">
        <v>8.6206896551724102E-2</v>
      </c>
      <c r="Q38" s="15">
        <v>8.6206896551724093</v>
      </c>
      <c r="R38" s="15">
        <v>2.0922718656836099</v>
      </c>
      <c r="S38" s="15">
        <v>0.20952380952381</v>
      </c>
      <c r="T38" s="15">
        <v>60.842857142857099</v>
      </c>
      <c r="U38" s="15">
        <v>7.8001831480329402</v>
      </c>
      <c r="V38" s="15">
        <v>67.242958172697797</v>
      </c>
    </row>
    <row r="39" spans="1:22" x14ac:dyDescent="0.2">
      <c r="B39" s="14">
        <v>14</v>
      </c>
      <c r="C39" s="14">
        <v>20</v>
      </c>
      <c r="D39" s="14">
        <v>0</v>
      </c>
      <c r="E39" s="14">
        <v>0</v>
      </c>
      <c r="F39" s="14">
        <v>2</v>
      </c>
      <c r="G39" s="14">
        <v>4</v>
      </c>
      <c r="H39" s="14">
        <v>7</v>
      </c>
      <c r="I39" s="14">
        <v>2</v>
      </c>
      <c r="J39" s="14">
        <v>0</v>
      </c>
      <c r="K39" s="14">
        <v>0</v>
      </c>
      <c r="L39" s="14">
        <v>0</v>
      </c>
      <c r="M39" s="15">
        <v>15</v>
      </c>
      <c r="N39" s="15">
        <v>75</v>
      </c>
      <c r="O39" s="15">
        <v>9.06666666666667</v>
      </c>
      <c r="P39" s="15">
        <v>0.110294117647059</v>
      </c>
      <c r="Q39" s="15">
        <v>11.0294117647059</v>
      </c>
      <c r="R39" s="15">
        <v>1.7967916319816399</v>
      </c>
      <c r="S39" s="15">
        <v>0.27619047619047599</v>
      </c>
      <c r="T39" s="15">
        <v>32.847619047618998</v>
      </c>
      <c r="U39" s="15">
        <v>5.7312842406932702</v>
      </c>
      <c r="V39" s="15">
        <v>63.212693831175798</v>
      </c>
    </row>
    <row r="40" spans="1:22" x14ac:dyDescent="0.2">
      <c r="B40" s="14">
        <v>15</v>
      </c>
      <c r="C40" s="14">
        <v>20</v>
      </c>
      <c r="D40" s="14">
        <v>0</v>
      </c>
      <c r="E40" s="14">
        <v>0</v>
      </c>
      <c r="F40" s="14">
        <v>2</v>
      </c>
      <c r="G40" s="14">
        <v>5</v>
      </c>
      <c r="H40" s="14">
        <v>8</v>
      </c>
      <c r="I40" s="14">
        <v>1</v>
      </c>
      <c r="J40" s="14">
        <v>1</v>
      </c>
      <c r="K40" s="14">
        <v>0</v>
      </c>
      <c r="L40" s="14">
        <v>0</v>
      </c>
      <c r="M40" s="15">
        <v>17</v>
      </c>
      <c r="N40" s="15">
        <v>85</v>
      </c>
      <c r="O40" s="15">
        <v>9.2352941176470598</v>
      </c>
      <c r="P40" s="15">
        <v>0.10828025477707</v>
      </c>
      <c r="Q40" s="15">
        <v>10.828025477707</v>
      </c>
      <c r="R40" s="15">
        <v>1.8751310486364099</v>
      </c>
      <c r="S40" s="15">
        <v>0.28676470588235298</v>
      </c>
      <c r="T40" s="15">
        <v>34.172794117647101</v>
      </c>
      <c r="U40" s="15">
        <v>5.8457500902490702</v>
      </c>
      <c r="V40" s="15">
        <v>63.297930913525001</v>
      </c>
    </row>
    <row r="41" spans="1:22" x14ac:dyDescent="0.2">
      <c r="B41" s="14">
        <v>16</v>
      </c>
      <c r="C41" s="14">
        <v>20</v>
      </c>
      <c r="D41" s="14">
        <v>0</v>
      </c>
      <c r="E41" s="14">
        <v>0</v>
      </c>
      <c r="F41" s="14">
        <v>2</v>
      </c>
      <c r="G41" s="14">
        <v>10</v>
      </c>
      <c r="H41" s="14">
        <v>4</v>
      </c>
      <c r="I41" s="14">
        <v>1</v>
      </c>
      <c r="J41" s="14">
        <v>0</v>
      </c>
      <c r="K41" s="14">
        <v>1</v>
      </c>
      <c r="L41" s="14">
        <v>0</v>
      </c>
      <c r="M41" s="15">
        <v>18</v>
      </c>
      <c r="N41" s="15">
        <v>90</v>
      </c>
      <c r="O41" s="15">
        <v>8.7777777777777803</v>
      </c>
      <c r="P41" s="15">
        <v>0.113924050632911</v>
      </c>
      <c r="Q41" s="15">
        <v>11.3924050632911</v>
      </c>
      <c r="R41" s="15">
        <v>1.7688538376159999</v>
      </c>
      <c r="S41" s="15">
        <v>0.33986928104575198</v>
      </c>
      <c r="T41" s="15">
        <v>31.437908496732</v>
      </c>
      <c r="U41" s="15">
        <v>5.6069518008211903</v>
      </c>
      <c r="V41" s="15">
        <v>63.876666085304699</v>
      </c>
    </row>
    <row r="42" spans="1:22" x14ac:dyDescent="0.2">
      <c r="A42" s="14" t="s">
        <v>14</v>
      </c>
      <c r="B42" s="14">
        <v>9</v>
      </c>
      <c r="C42" s="14">
        <v>20</v>
      </c>
      <c r="D42" s="14">
        <v>0</v>
      </c>
      <c r="E42" s="14">
        <v>0</v>
      </c>
      <c r="F42" s="14">
        <v>9</v>
      </c>
      <c r="G42" s="14">
        <v>5</v>
      </c>
      <c r="H42" s="14">
        <v>3</v>
      </c>
      <c r="I42" s="14">
        <v>0</v>
      </c>
      <c r="J42" s="14">
        <v>0</v>
      </c>
      <c r="K42" s="14">
        <v>0</v>
      </c>
      <c r="L42" s="14">
        <v>0</v>
      </c>
      <c r="M42" s="15">
        <v>17</v>
      </c>
      <c r="N42" s="15">
        <v>85</v>
      </c>
      <c r="O42" s="15">
        <v>6.4705882352941204</v>
      </c>
      <c r="P42" s="15">
        <v>0.15454545454545501</v>
      </c>
      <c r="Q42" s="15">
        <v>15.454545454545499</v>
      </c>
      <c r="R42" s="15">
        <v>1.4466479595102799</v>
      </c>
      <c r="S42" s="15">
        <v>0.36029411764705899</v>
      </c>
      <c r="T42" s="15">
        <v>16.150735294117599</v>
      </c>
      <c r="U42" s="15">
        <v>4.0187977423749102</v>
      </c>
      <c r="V42" s="15">
        <v>62.108692382157599</v>
      </c>
    </row>
    <row r="43" spans="1:22" x14ac:dyDescent="0.2">
      <c r="A43" s="14" t="s">
        <v>21</v>
      </c>
      <c r="B43" s="14">
        <v>10</v>
      </c>
      <c r="C43" s="14">
        <v>20</v>
      </c>
      <c r="D43" s="14">
        <v>0</v>
      </c>
      <c r="E43" s="14">
        <v>0</v>
      </c>
      <c r="F43" s="14">
        <v>6</v>
      </c>
      <c r="G43" s="14">
        <v>6</v>
      </c>
      <c r="H43" s="14">
        <v>5</v>
      </c>
      <c r="I43" s="14">
        <v>0</v>
      </c>
      <c r="J43" s="14">
        <v>0</v>
      </c>
      <c r="K43" s="14">
        <v>0</v>
      </c>
      <c r="L43" s="14">
        <v>1</v>
      </c>
      <c r="M43" s="15">
        <v>18</v>
      </c>
      <c r="N43" s="15">
        <v>90</v>
      </c>
      <c r="O43" s="15">
        <v>8.4444444444444393</v>
      </c>
      <c r="P43" s="15">
        <v>0.118421052631579</v>
      </c>
      <c r="Q43" s="15">
        <v>11.842105263157899</v>
      </c>
      <c r="R43" s="15">
        <v>1.80163664127061</v>
      </c>
      <c r="S43" s="15">
        <v>0.26143790849673199</v>
      </c>
      <c r="T43" s="15">
        <v>30.9411764705882</v>
      </c>
      <c r="U43" s="15">
        <v>5.5624793456325099</v>
      </c>
      <c r="V43" s="15">
        <v>65.871465935121805</v>
      </c>
    </row>
    <row r="44" spans="1:22" x14ac:dyDescent="0.2">
      <c r="B44" s="14">
        <v>11</v>
      </c>
      <c r="C44" s="14">
        <v>20</v>
      </c>
      <c r="D44" s="14">
        <v>0</v>
      </c>
      <c r="E44" s="14">
        <v>0</v>
      </c>
      <c r="F44" s="14">
        <v>6</v>
      </c>
      <c r="G44" s="14">
        <v>5</v>
      </c>
      <c r="H44" s="14">
        <v>3</v>
      </c>
      <c r="I44" s="14">
        <v>0</v>
      </c>
      <c r="J44" s="14">
        <v>0</v>
      </c>
      <c r="K44" s="14">
        <v>0</v>
      </c>
      <c r="L44" s="14">
        <v>0</v>
      </c>
      <c r="M44" s="15">
        <v>14</v>
      </c>
      <c r="N44" s="15">
        <v>70</v>
      </c>
      <c r="O44" s="15">
        <v>6.78571428571429</v>
      </c>
      <c r="P44" s="15">
        <v>0.14736842105263201</v>
      </c>
      <c r="Q44" s="15">
        <v>14.7368421052632</v>
      </c>
      <c r="R44" s="15">
        <v>1.53061899484852</v>
      </c>
      <c r="S44" s="15">
        <v>0.30769230769230799</v>
      </c>
      <c r="T44" s="15">
        <v>17.873626373626401</v>
      </c>
      <c r="U44" s="15">
        <v>4.2277211797404997</v>
      </c>
      <c r="V44" s="15">
        <v>62.303259490912602</v>
      </c>
    </row>
    <row r="45" spans="1:22" x14ac:dyDescent="0.2">
      <c r="B45" s="14">
        <v>12</v>
      </c>
      <c r="C45" s="14">
        <v>20</v>
      </c>
      <c r="D45" s="14">
        <v>0</v>
      </c>
      <c r="E45" s="14">
        <v>0</v>
      </c>
      <c r="F45" s="14">
        <v>7</v>
      </c>
      <c r="G45" s="14">
        <v>7</v>
      </c>
      <c r="H45" s="14">
        <v>2</v>
      </c>
      <c r="I45" s="14">
        <v>1</v>
      </c>
      <c r="J45" s="14">
        <v>0</v>
      </c>
      <c r="K45" s="14">
        <v>1</v>
      </c>
      <c r="L45" s="14">
        <v>0</v>
      </c>
      <c r="M45" s="15">
        <v>18</v>
      </c>
      <c r="N45" s="15">
        <v>90</v>
      </c>
      <c r="O45" s="15">
        <v>7.8888888888888902</v>
      </c>
      <c r="P45" s="15">
        <v>0.12676056338028199</v>
      </c>
      <c r="Q45" s="15">
        <v>12.6760563380282</v>
      </c>
      <c r="R45" s="15">
        <v>1.8753156176197301</v>
      </c>
      <c r="S45" s="15">
        <v>0.28104575163398698</v>
      </c>
      <c r="T45" s="15">
        <v>26.437908496732</v>
      </c>
      <c r="U45" s="15">
        <v>5.1417806737289</v>
      </c>
      <c r="V45" s="15">
        <v>65.177501497972003</v>
      </c>
    </row>
    <row r="46" spans="1:22" x14ac:dyDescent="0.2">
      <c r="B46" s="14">
        <v>13</v>
      </c>
      <c r="C46" s="14">
        <v>20</v>
      </c>
      <c r="D46" s="14">
        <v>0</v>
      </c>
      <c r="E46" s="14">
        <v>0</v>
      </c>
      <c r="F46" s="14">
        <v>11</v>
      </c>
      <c r="G46" s="14">
        <v>3</v>
      </c>
      <c r="H46" s="14">
        <v>1</v>
      </c>
      <c r="I46" s="14">
        <v>0</v>
      </c>
      <c r="J46" s="14">
        <v>2</v>
      </c>
      <c r="K46" s="14">
        <v>0</v>
      </c>
      <c r="L46" s="14">
        <v>0</v>
      </c>
      <c r="M46" s="15">
        <v>17</v>
      </c>
      <c r="N46" s="15">
        <v>85</v>
      </c>
      <c r="O46" s="15">
        <v>7.1764705882352899</v>
      </c>
      <c r="P46" s="15">
        <v>0.13934426229508201</v>
      </c>
      <c r="Q46" s="15">
        <v>13.934426229508199</v>
      </c>
      <c r="R46" s="15">
        <v>1.4516607643577699</v>
      </c>
      <c r="S46" s="15">
        <v>0.433823529411765</v>
      </c>
      <c r="T46" s="15">
        <v>22.4963235294118</v>
      </c>
      <c r="U46" s="15">
        <v>4.7430289403936596</v>
      </c>
      <c r="V46" s="15">
        <v>66.0913868743378</v>
      </c>
    </row>
    <row r="47" spans="1:22" x14ac:dyDescent="0.2">
      <c r="B47" s="14">
        <v>14</v>
      </c>
      <c r="C47" s="14">
        <v>20</v>
      </c>
      <c r="D47" s="14">
        <v>0</v>
      </c>
      <c r="E47" s="14">
        <v>0</v>
      </c>
      <c r="F47" s="14">
        <v>8</v>
      </c>
      <c r="G47" s="14">
        <v>5</v>
      </c>
      <c r="H47" s="14">
        <v>3</v>
      </c>
      <c r="I47" s="14">
        <v>0</v>
      </c>
      <c r="J47" s="14">
        <v>0</v>
      </c>
      <c r="K47" s="14">
        <v>0</v>
      </c>
      <c r="L47" s="14">
        <v>1</v>
      </c>
      <c r="M47" s="15">
        <v>17</v>
      </c>
      <c r="N47" s="15">
        <v>85</v>
      </c>
      <c r="O47" s="15">
        <v>7.9411764705882399</v>
      </c>
      <c r="P47" s="15">
        <v>0.125925925925926</v>
      </c>
      <c r="Q47" s="15">
        <v>12.592592592592601</v>
      </c>
      <c r="R47" s="15">
        <v>1.71307884262679</v>
      </c>
      <c r="S47" s="15">
        <v>0.30147058823529399</v>
      </c>
      <c r="T47" s="15">
        <v>28.1911764705882</v>
      </c>
      <c r="U47" s="15">
        <v>5.3095363705871899</v>
      </c>
      <c r="V47" s="15">
        <v>66.860828370357297</v>
      </c>
    </row>
    <row r="48" spans="1:22" x14ac:dyDescent="0.2">
      <c r="B48" s="14">
        <v>15</v>
      </c>
      <c r="C48" s="14">
        <v>20</v>
      </c>
      <c r="D48" s="14">
        <v>0</v>
      </c>
      <c r="E48" s="14">
        <v>0</v>
      </c>
      <c r="F48" s="14">
        <v>6</v>
      </c>
      <c r="G48" s="14">
        <v>9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15</v>
      </c>
      <c r="N48" s="15">
        <v>75</v>
      </c>
      <c r="O48" s="15">
        <v>6.2</v>
      </c>
      <c r="P48" s="15">
        <v>0.16129032258064499</v>
      </c>
      <c r="Q48" s="15">
        <v>16.129032258064498</v>
      </c>
      <c r="R48" s="15">
        <v>0.97095059445466902</v>
      </c>
      <c r="S48" s="15">
        <v>0.48571428571428599</v>
      </c>
      <c r="T48" s="15">
        <v>14.1428571428571</v>
      </c>
      <c r="U48" s="15">
        <v>3.7606990231680499</v>
      </c>
      <c r="V48" s="15">
        <v>60.656435857549198</v>
      </c>
    </row>
    <row r="49" spans="1:22" x14ac:dyDescent="0.2">
      <c r="B49" s="14">
        <v>16</v>
      </c>
      <c r="C49" s="14">
        <v>20</v>
      </c>
      <c r="D49" s="14">
        <v>0</v>
      </c>
      <c r="E49" s="14">
        <v>0</v>
      </c>
      <c r="F49" s="14">
        <v>2</v>
      </c>
      <c r="G49" s="14">
        <v>9</v>
      </c>
      <c r="H49" s="14">
        <v>5</v>
      </c>
      <c r="I49" s="14">
        <v>1</v>
      </c>
      <c r="J49" s="14">
        <v>1</v>
      </c>
      <c r="K49" s="14">
        <v>0</v>
      </c>
      <c r="L49" s="14">
        <v>0</v>
      </c>
      <c r="M49" s="15">
        <v>18</v>
      </c>
      <c r="N49" s="15">
        <v>90</v>
      </c>
      <c r="O49" s="15">
        <v>8.6111111111111107</v>
      </c>
      <c r="P49" s="15">
        <v>0.11612903225806499</v>
      </c>
      <c r="Q49" s="15">
        <v>11.6129032258065</v>
      </c>
      <c r="R49" s="15">
        <v>1.82887136325244</v>
      </c>
      <c r="S49" s="15">
        <v>0.30718954248365998</v>
      </c>
      <c r="T49" s="15">
        <v>29.232026143790801</v>
      </c>
      <c r="U49" s="15">
        <v>5.4066649742508401</v>
      </c>
      <c r="V49" s="15">
        <v>62.787077120332299</v>
      </c>
    </row>
    <row r="50" spans="1:22" x14ac:dyDescent="0.2">
      <c r="A50" s="14" t="s">
        <v>14</v>
      </c>
      <c r="B50" s="14">
        <v>9</v>
      </c>
      <c r="C50" s="14">
        <v>20</v>
      </c>
      <c r="D50" s="14">
        <v>0</v>
      </c>
      <c r="E50" s="14">
        <v>0</v>
      </c>
      <c r="F50" s="14">
        <v>3</v>
      </c>
      <c r="G50" s="14">
        <v>4</v>
      </c>
      <c r="H50" s="14">
        <v>6</v>
      </c>
      <c r="I50" s="14">
        <v>1</v>
      </c>
      <c r="J50" s="14">
        <v>0</v>
      </c>
      <c r="K50" s="14">
        <v>0</v>
      </c>
      <c r="L50" s="14">
        <v>0</v>
      </c>
      <c r="M50" s="15">
        <v>14</v>
      </c>
      <c r="N50" s="15">
        <v>70</v>
      </c>
      <c r="O50" s="15">
        <v>8.3571428571428594</v>
      </c>
      <c r="P50" s="15">
        <v>0.11965811965812</v>
      </c>
      <c r="Q50" s="15">
        <v>11.965811965812</v>
      </c>
      <c r="R50" s="15">
        <v>1.78845045730829</v>
      </c>
      <c r="S50" s="15">
        <v>0.26373626373626402</v>
      </c>
      <c r="T50" s="15">
        <v>27.785714285714299</v>
      </c>
      <c r="U50" s="15">
        <v>5.2712156364271703</v>
      </c>
      <c r="V50" s="15">
        <v>63.074375136735398</v>
      </c>
    </row>
    <row r="51" spans="1:22" x14ac:dyDescent="0.2">
      <c r="A51" s="14" t="s">
        <v>22</v>
      </c>
      <c r="B51" s="14">
        <v>10</v>
      </c>
      <c r="C51" s="14">
        <v>20</v>
      </c>
      <c r="D51" s="14">
        <v>0</v>
      </c>
      <c r="E51" s="14">
        <v>0</v>
      </c>
      <c r="F51" s="14">
        <v>0</v>
      </c>
      <c r="G51" s="14">
        <v>7</v>
      </c>
      <c r="H51" s="14">
        <v>6</v>
      </c>
      <c r="I51" s="14">
        <v>0</v>
      </c>
      <c r="J51" s="14">
        <v>0</v>
      </c>
      <c r="K51" s="14">
        <v>0</v>
      </c>
      <c r="L51" s="14">
        <v>0</v>
      </c>
      <c r="M51" s="15">
        <v>13</v>
      </c>
      <c r="N51" s="15">
        <v>65</v>
      </c>
      <c r="O51" s="15">
        <v>8.3846153846153904</v>
      </c>
      <c r="P51" s="15">
        <v>0.119266055045872</v>
      </c>
      <c r="Q51" s="15">
        <v>11.926605504587201</v>
      </c>
      <c r="R51" s="15">
        <v>0.99572745208492597</v>
      </c>
      <c r="S51" s="15">
        <v>0.46153846153846201</v>
      </c>
      <c r="T51" s="15">
        <v>26.525641025641001</v>
      </c>
      <c r="U51" s="15">
        <v>5.1503049449174396</v>
      </c>
      <c r="V51" s="15">
        <v>61.425655306354798</v>
      </c>
    </row>
    <row r="52" spans="1:22" x14ac:dyDescent="0.2">
      <c r="B52" s="14">
        <v>11</v>
      </c>
      <c r="C52" s="14">
        <v>20</v>
      </c>
      <c r="D52" s="14">
        <v>0</v>
      </c>
      <c r="E52" s="14">
        <v>0</v>
      </c>
      <c r="F52" s="14">
        <v>2</v>
      </c>
      <c r="G52" s="14">
        <v>12</v>
      </c>
      <c r="H52" s="14">
        <v>4</v>
      </c>
      <c r="I52" s="14">
        <v>0</v>
      </c>
      <c r="J52" s="14">
        <v>0</v>
      </c>
      <c r="K52" s="14">
        <v>0</v>
      </c>
      <c r="L52" s="14">
        <v>0</v>
      </c>
      <c r="M52" s="15">
        <v>18</v>
      </c>
      <c r="N52" s="15">
        <v>90</v>
      </c>
      <c r="O52" s="15">
        <v>7.4444444444444402</v>
      </c>
      <c r="P52" s="15">
        <v>0.134328358208955</v>
      </c>
      <c r="Q52" s="15">
        <v>13.4328358208955</v>
      </c>
      <c r="R52" s="15">
        <v>1.2243944454059901</v>
      </c>
      <c r="S52" s="15">
        <v>0.47712418300653597</v>
      </c>
      <c r="T52" s="15">
        <v>20.2222222222222</v>
      </c>
      <c r="U52" s="15">
        <v>4.4969125210773502</v>
      </c>
      <c r="V52" s="15">
        <v>60.406287596561398</v>
      </c>
    </row>
    <row r="53" spans="1:22" x14ac:dyDescent="0.2">
      <c r="B53" s="14">
        <v>12</v>
      </c>
      <c r="C53" s="14">
        <v>20</v>
      </c>
      <c r="D53" s="14">
        <v>0</v>
      </c>
      <c r="E53" s="14">
        <v>0</v>
      </c>
      <c r="F53" s="14">
        <v>5</v>
      </c>
      <c r="G53" s="14">
        <v>5</v>
      </c>
      <c r="H53" s="14">
        <v>2</v>
      </c>
      <c r="I53" s="14">
        <v>2</v>
      </c>
      <c r="J53" s="14">
        <v>0</v>
      </c>
      <c r="K53" s="14">
        <v>2</v>
      </c>
      <c r="L53" s="14">
        <v>0</v>
      </c>
      <c r="M53" s="15">
        <v>16</v>
      </c>
      <c r="N53" s="15">
        <v>80</v>
      </c>
      <c r="O53" s="15">
        <v>9.75</v>
      </c>
      <c r="P53" s="15">
        <v>0.102564102564103</v>
      </c>
      <c r="Q53" s="15">
        <v>10.2564102564103</v>
      </c>
      <c r="R53" s="15">
        <v>2.1737949406953998</v>
      </c>
      <c r="S53" s="15">
        <v>0.19166666666666701</v>
      </c>
      <c r="T53" s="15">
        <v>43.633333333333297</v>
      </c>
      <c r="U53" s="15">
        <v>6.6055532193248796</v>
      </c>
      <c r="V53" s="15">
        <v>67.749263787947498</v>
      </c>
    </row>
    <row r="54" spans="1:22" x14ac:dyDescent="0.2">
      <c r="B54" s="14">
        <v>13</v>
      </c>
      <c r="C54" s="14">
        <v>20</v>
      </c>
      <c r="D54" s="14">
        <v>0</v>
      </c>
      <c r="E54" s="14">
        <v>0</v>
      </c>
      <c r="F54" s="14">
        <v>1</v>
      </c>
      <c r="G54" s="14">
        <v>9</v>
      </c>
      <c r="H54" s="14">
        <v>3</v>
      </c>
      <c r="I54" s="14">
        <v>0</v>
      </c>
      <c r="J54" s="14">
        <v>0</v>
      </c>
      <c r="K54" s="14">
        <v>0</v>
      </c>
      <c r="L54" s="14">
        <v>0</v>
      </c>
      <c r="M54" s="15">
        <v>13</v>
      </c>
      <c r="N54" s="15">
        <v>65</v>
      </c>
      <c r="O54" s="15">
        <v>7.5384615384615401</v>
      </c>
      <c r="P54" s="15">
        <v>0.13265306122449</v>
      </c>
      <c r="Q54" s="15">
        <v>13.265306122448999</v>
      </c>
      <c r="R54" s="15">
        <v>1.14011567851461</v>
      </c>
      <c r="S54" s="15">
        <v>0.5</v>
      </c>
      <c r="T54" s="15">
        <v>21.134615384615401</v>
      </c>
      <c r="U54" s="15">
        <v>4.59723997466038</v>
      </c>
      <c r="V54" s="15">
        <v>60.983795582229497</v>
      </c>
    </row>
    <row r="55" spans="1:22" x14ac:dyDescent="0.2">
      <c r="B55" s="14">
        <v>14</v>
      </c>
      <c r="C55" s="14">
        <v>20</v>
      </c>
      <c r="D55" s="14">
        <v>0</v>
      </c>
      <c r="E55" s="14">
        <v>0</v>
      </c>
      <c r="F55" s="14">
        <v>1</v>
      </c>
      <c r="G55" s="14">
        <v>10</v>
      </c>
      <c r="H55" s="14">
        <v>3</v>
      </c>
      <c r="I55" s="14">
        <v>0</v>
      </c>
      <c r="J55" s="14">
        <v>0</v>
      </c>
      <c r="K55" s="14">
        <v>0</v>
      </c>
      <c r="L55" s="14">
        <v>0</v>
      </c>
      <c r="M55" s="15">
        <v>14</v>
      </c>
      <c r="N55" s="15">
        <v>70</v>
      </c>
      <c r="O55" s="15">
        <v>7.5</v>
      </c>
      <c r="P55" s="15">
        <v>0.133333333333333</v>
      </c>
      <c r="Q55" s="15">
        <v>13.3333333333333</v>
      </c>
      <c r="R55" s="15">
        <v>1.0949143184121</v>
      </c>
      <c r="S55" s="15">
        <v>0.52747252747252704</v>
      </c>
      <c r="T55" s="15">
        <v>20.730769230769202</v>
      </c>
      <c r="U55" s="15">
        <v>4.5531054491159404</v>
      </c>
      <c r="V55" s="15">
        <v>60.708072654879103</v>
      </c>
    </row>
    <row r="56" spans="1:22" x14ac:dyDescent="0.2">
      <c r="B56" s="14">
        <v>15</v>
      </c>
      <c r="C56" s="14">
        <v>20</v>
      </c>
      <c r="D56" s="14">
        <v>0</v>
      </c>
      <c r="E56" s="14">
        <v>0</v>
      </c>
      <c r="F56" s="14">
        <v>3</v>
      </c>
      <c r="G56" s="14">
        <v>10</v>
      </c>
      <c r="H56" s="14">
        <v>2</v>
      </c>
      <c r="I56" s="14">
        <v>2</v>
      </c>
      <c r="J56" s="14">
        <v>0</v>
      </c>
      <c r="K56" s="14">
        <v>0</v>
      </c>
      <c r="L56" s="14">
        <v>0</v>
      </c>
      <c r="M56" s="15">
        <v>17</v>
      </c>
      <c r="N56" s="15">
        <v>85</v>
      </c>
      <c r="O56" s="15">
        <v>7.8235294117647101</v>
      </c>
      <c r="P56" s="15">
        <v>0.12781954887218</v>
      </c>
      <c r="Q56" s="15">
        <v>12.781954887217999</v>
      </c>
      <c r="R56" s="15">
        <v>1.61839410883639</v>
      </c>
      <c r="S56" s="15">
        <v>0.36764705882352899</v>
      </c>
      <c r="T56" s="15">
        <v>23.724264705882302</v>
      </c>
      <c r="U56" s="15">
        <v>4.8707560712770599</v>
      </c>
      <c r="V56" s="15">
        <v>62.257784369706798</v>
      </c>
    </row>
    <row r="57" spans="1:22" x14ac:dyDescent="0.2">
      <c r="B57" s="14">
        <v>16</v>
      </c>
      <c r="C57" s="14">
        <v>20</v>
      </c>
      <c r="D57" s="14">
        <v>0</v>
      </c>
      <c r="E57" s="14">
        <v>0</v>
      </c>
      <c r="F57" s="14">
        <v>4</v>
      </c>
      <c r="G57" s="14">
        <v>10</v>
      </c>
      <c r="H57" s="14">
        <v>2</v>
      </c>
      <c r="I57" s="14">
        <v>0</v>
      </c>
      <c r="J57" s="14">
        <v>0</v>
      </c>
      <c r="K57" s="14">
        <v>0</v>
      </c>
      <c r="L57" s="14">
        <v>0</v>
      </c>
      <c r="M57" s="15">
        <v>16</v>
      </c>
      <c r="N57" s="15">
        <v>80</v>
      </c>
      <c r="O57" s="15">
        <v>6.875</v>
      </c>
      <c r="P57" s="15">
        <v>0.145454545454545</v>
      </c>
      <c r="Q57" s="15">
        <v>14.545454545454501</v>
      </c>
      <c r="R57" s="15">
        <v>1.2987949406954</v>
      </c>
      <c r="S57" s="15">
        <v>0.43333333333333302</v>
      </c>
      <c r="T57" s="15">
        <v>17.45</v>
      </c>
      <c r="U57" s="15">
        <v>4.1773197148410803</v>
      </c>
      <c r="V57" s="15">
        <v>60.761014034052103</v>
      </c>
    </row>
    <row r="58" spans="1:22" x14ac:dyDescent="0.2">
      <c r="A58" s="14" t="s">
        <v>14</v>
      </c>
      <c r="B58" s="14">
        <v>9</v>
      </c>
      <c r="C58" s="14">
        <v>20</v>
      </c>
      <c r="D58" s="14">
        <v>0</v>
      </c>
      <c r="E58" s="14">
        <v>0</v>
      </c>
      <c r="F58" s="14">
        <v>1</v>
      </c>
      <c r="G58" s="14">
        <v>7</v>
      </c>
      <c r="H58" s="14">
        <v>3</v>
      </c>
      <c r="I58" s="14">
        <v>1</v>
      </c>
      <c r="J58" s="14">
        <v>0</v>
      </c>
      <c r="K58" s="14">
        <v>0</v>
      </c>
      <c r="L58" s="14">
        <v>0</v>
      </c>
      <c r="M58" s="15">
        <v>12</v>
      </c>
      <c r="N58" s="15">
        <v>60</v>
      </c>
      <c r="O58" s="15">
        <v>8.1666666666666696</v>
      </c>
      <c r="P58" s="15">
        <v>0.122448979591837</v>
      </c>
      <c r="Q58" s="15">
        <v>12.244897959183699</v>
      </c>
      <c r="R58" s="15">
        <v>1.55109817100726</v>
      </c>
      <c r="S58" s="15">
        <v>0.36363636363636398</v>
      </c>
      <c r="T58" s="15">
        <v>26.090909090909101</v>
      </c>
      <c r="U58" s="15">
        <v>5.1079261046836901</v>
      </c>
      <c r="V58" s="15">
        <v>62.546033934902297</v>
      </c>
    </row>
    <row r="59" spans="1:22" x14ac:dyDescent="0.2">
      <c r="A59" s="14" t="s">
        <v>23</v>
      </c>
      <c r="B59" s="14">
        <v>10</v>
      </c>
      <c r="C59" s="14">
        <v>20</v>
      </c>
      <c r="D59" s="14">
        <v>0</v>
      </c>
      <c r="E59" s="14">
        <v>0</v>
      </c>
      <c r="F59" s="14">
        <v>1</v>
      </c>
      <c r="G59" s="14">
        <v>6</v>
      </c>
      <c r="H59" s="14">
        <v>1</v>
      </c>
      <c r="I59" s="14">
        <v>0</v>
      </c>
      <c r="J59" s="14">
        <v>1</v>
      </c>
      <c r="K59" s="14">
        <v>0</v>
      </c>
      <c r="L59" s="14">
        <v>0</v>
      </c>
      <c r="M59" s="15">
        <v>9</v>
      </c>
      <c r="N59" s="15">
        <v>45</v>
      </c>
      <c r="O59" s="15">
        <v>8.3333333333333304</v>
      </c>
      <c r="P59" s="15">
        <v>0.12</v>
      </c>
      <c r="Q59" s="15">
        <v>12</v>
      </c>
      <c r="R59" s="15">
        <v>1.44661666762821</v>
      </c>
      <c r="S59" s="15">
        <v>0.41666666666666702</v>
      </c>
      <c r="T59" s="15">
        <v>29.375</v>
      </c>
      <c r="U59" s="15">
        <v>5.4198708471697001</v>
      </c>
      <c r="V59" s="15">
        <v>65.038450166036398</v>
      </c>
    </row>
    <row r="60" spans="1:22" x14ac:dyDescent="0.2">
      <c r="B60" s="14">
        <v>11</v>
      </c>
      <c r="C60" s="14">
        <v>20</v>
      </c>
      <c r="D60" s="14">
        <v>0</v>
      </c>
      <c r="E60" s="14">
        <v>0</v>
      </c>
      <c r="F60" s="14">
        <v>3</v>
      </c>
      <c r="G60" s="14">
        <v>5</v>
      </c>
      <c r="H60" s="14">
        <v>0</v>
      </c>
      <c r="I60" s="14">
        <v>1</v>
      </c>
      <c r="J60" s="14">
        <v>0</v>
      </c>
      <c r="K60" s="14">
        <v>1</v>
      </c>
      <c r="L60" s="14">
        <v>0</v>
      </c>
      <c r="M60" s="15">
        <v>10</v>
      </c>
      <c r="N60" s="15">
        <v>50</v>
      </c>
      <c r="O60" s="15">
        <v>8.8000000000000007</v>
      </c>
      <c r="P60" s="15">
        <v>0.11363636363636399</v>
      </c>
      <c r="Q60" s="15">
        <v>11.363636363636401</v>
      </c>
      <c r="R60" s="15">
        <v>1.6854752972273299</v>
      </c>
      <c r="S60" s="15">
        <v>0.28888888888888897</v>
      </c>
      <c r="T60" s="15">
        <v>36.066666666666698</v>
      </c>
      <c r="U60" s="15">
        <v>6.0055529859178396</v>
      </c>
      <c r="V60" s="15">
        <v>68.244920294520895</v>
      </c>
    </row>
    <row r="61" spans="1:22" x14ac:dyDescent="0.2">
      <c r="B61" s="14">
        <v>12</v>
      </c>
      <c r="C61" s="14">
        <v>20</v>
      </c>
      <c r="D61" s="14">
        <v>0</v>
      </c>
      <c r="E61" s="14">
        <v>0</v>
      </c>
      <c r="F61" s="14">
        <v>2</v>
      </c>
      <c r="G61" s="14">
        <v>5</v>
      </c>
      <c r="H61" s="14">
        <v>0</v>
      </c>
      <c r="I61" s="14">
        <v>0</v>
      </c>
      <c r="J61" s="14">
        <v>1</v>
      </c>
      <c r="K61" s="14">
        <v>1</v>
      </c>
      <c r="L61" s="14">
        <v>0</v>
      </c>
      <c r="M61" s="15">
        <v>9</v>
      </c>
      <c r="N61" s="15">
        <v>45</v>
      </c>
      <c r="O61" s="15">
        <v>9.6666666666666696</v>
      </c>
      <c r="P61" s="15">
        <v>0.10344827586206901</v>
      </c>
      <c r="Q61" s="15">
        <v>10.3448275862069</v>
      </c>
      <c r="R61" s="15">
        <v>1.6577427265048901</v>
      </c>
      <c r="S61" s="15">
        <v>0.30555555555555602</v>
      </c>
      <c r="T61" s="15">
        <v>45.0416666666667</v>
      </c>
      <c r="U61" s="15">
        <v>6.7113088639002898</v>
      </c>
      <c r="V61" s="15">
        <v>69.427333074830599</v>
      </c>
    </row>
    <row r="62" spans="1:22" x14ac:dyDescent="0.2">
      <c r="B62" s="14">
        <v>13</v>
      </c>
      <c r="C62" s="14">
        <v>20</v>
      </c>
      <c r="D62" s="14">
        <v>0</v>
      </c>
      <c r="E62" s="14">
        <v>0</v>
      </c>
      <c r="F62" s="14">
        <v>2</v>
      </c>
      <c r="G62" s="14">
        <v>5</v>
      </c>
      <c r="H62" s="14">
        <v>1</v>
      </c>
      <c r="I62" s="14">
        <v>0</v>
      </c>
      <c r="J62" s="14">
        <v>0</v>
      </c>
      <c r="K62" s="14">
        <v>1</v>
      </c>
      <c r="L62" s="14">
        <v>0</v>
      </c>
      <c r="M62" s="15">
        <v>9</v>
      </c>
      <c r="N62" s="15">
        <v>45</v>
      </c>
      <c r="O62" s="15">
        <v>8.7777777777777803</v>
      </c>
      <c r="P62" s="15">
        <v>0.113924050632911</v>
      </c>
      <c r="Q62" s="15">
        <v>11.3924050632911</v>
      </c>
      <c r="R62" s="15">
        <v>1.6577427265048901</v>
      </c>
      <c r="S62" s="15">
        <v>0.30555555555555602</v>
      </c>
      <c r="T62" s="15">
        <v>35.5972222222222</v>
      </c>
      <c r="U62" s="15">
        <v>5.9663407732229201</v>
      </c>
      <c r="V62" s="15">
        <v>67.970970834185096</v>
      </c>
    </row>
    <row r="63" spans="1:22" x14ac:dyDescent="0.2">
      <c r="B63" s="14">
        <v>14</v>
      </c>
      <c r="C63" s="14">
        <v>20</v>
      </c>
      <c r="D63" s="14">
        <v>0</v>
      </c>
      <c r="E63" s="14">
        <v>0</v>
      </c>
      <c r="F63" s="14">
        <v>2</v>
      </c>
      <c r="G63" s="14">
        <v>3</v>
      </c>
      <c r="H63" s="14">
        <v>0</v>
      </c>
      <c r="I63" s="14">
        <v>1</v>
      </c>
      <c r="J63" s="14">
        <v>0</v>
      </c>
      <c r="K63" s="14">
        <v>0</v>
      </c>
      <c r="L63" s="14">
        <v>0</v>
      </c>
      <c r="M63" s="15">
        <v>6</v>
      </c>
      <c r="N63" s="15">
        <v>30</v>
      </c>
      <c r="O63" s="15">
        <v>7.5</v>
      </c>
      <c r="P63" s="15">
        <v>0.133333333333333</v>
      </c>
      <c r="Q63" s="15">
        <v>13.3333333333333</v>
      </c>
      <c r="R63" s="15">
        <v>1.4591479170272399</v>
      </c>
      <c r="S63" s="15">
        <v>0.266666666666667</v>
      </c>
      <c r="T63" s="15">
        <v>25.5</v>
      </c>
      <c r="U63" s="15">
        <v>5.0497524691810396</v>
      </c>
      <c r="V63" s="15">
        <v>67.330032922413807</v>
      </c>
    </row>
    <row r="64" spans="1:22" x14ac:dyDescent="0.2">
      <c r="B64" s="14">
        <v>15</v>
      </c>
      <c r="C64" s="14">
        <v>20</v>
      </c>
      <c r="D64" s="14">
        <v>0</v>
      </c>
      <c r="E64" s="14">
        <v>0</v>
      </c>
      <c r="F64" s="14">
        <v>1</v>
      </c>
      <c r="G64" s="14">
        <v>9</v>
      </c>
      <c r="H64" s="14">
        <v>4</v>
      </c>
      <c r="I64" s="14">
        <v>0</v>
      </c>
      <c r="J64" s="14">
        <v>1</v>
      </c>
      <c r="K64" s="14">
        <v>0</v>
      </c>
      <c r="L64" s="14">
        <v>0</v>
      </c>
      <c r="M64" s="15">
        <v>15</v>
      </c>
      <c r="N64" s="15">
        <v>75</v>
      </c>
      <c r="O64" s="15">
        <v>8.4</v>
      </c>
      <c r="P64" s="15">
        <v>0.119047619047619</v>
      </c>
      <c r="Q64" s="15">
        <v>11.9047619047619</v>
      </c>
      <c r="R64" s="15">
        <v>1.4716022614098001</v>
      </c>
      <c r="S64" s="15">
        <v>0.4</v>
      </c>
      <c r="T64" s="15">
        <v>27.6142857142857</v>
      </c>
      <c r="U64" s="15">
        <v>5.2549296583575398</v>
      </c>
      <c r="V64" s="15">
        <v>62.558686409018399</v>
      </c>
    </row>
    <row r="65" spans="1:22" x14ac:dyDescent="0.2">
      <c r="B65" s="14">
        <v>16</v>
      </c>
      <c r="C65" s="14">
        <v>20</v>
      </c>
      <c r="D65" s="14">
        <v>0</v>
      </c>
      <c r="E65" s="14">
        <v>0</v>
      </c>
      <c r="F65" s="14">
        <v>1</v>
      </c>
      <c r="G65" s="14">
        <v>6</v>
      </c>
      <c r="H65" s="14">
        <v>2</v>
      </c>
      <c r="I65" s="14">
        <v>0</v>
      </c>
      <c r="J65" s="14">
        <v>0</v>
      </c>
      <c r="K65" s="14">
        <v>0</v>
      </c>
      <c r="L65" s="14">
        <v>0</v>
      </c>
      <c r="M65" s="15">
        <v>9</v>
      </c>
      <c r="N65" s="15">
        <v>45</v>
      </c>
      <c r="O65" s="15">
        <v>7.4444444444444402</v>
      </c>
      <c r="P65" s="15">
        <v>0.134328358208955</v>
      </c>
      <c r="Q65" s="15">
        <v>13.4328358208955</v>
      </c>
      <c r="R65" s="15">
        <v>1.2243944454059901</v>
      </c>
      <c r="S65" s="15">
        <v>0.44444444444444398</v>
      </c>
      <c r="T65" s="15">
        <v>21.4861111111111</v>
      </c>
      <c r="U65" s="15">
        <v>4.63531132839113</v>
      </c>
      <c r="V65" s="15">
        <v>62.265376053015103</v>
      </c>
    </row>
    <row r="66" spans="1:22" x14ac:dyDescent="0.2">
      <c r="A66" s="14" t="s">
        <v>14</v>
      </c>
      <c r="B66" s="14">
        <v>9</v>
      </c>
      <c r="C66" s="14">
        <v>20</v>
      </c>
      <c r="D66" s="14">
        <v>0</v>
      </c>
      <c r="E66" s="14">
        <v>0</v>
      </c>
      <c r="F66" s="14">
        <v>0</v>
      </c>
      <c r="G66" s="14">
        <v>3</v>
      </c>
      <c r="H66" s="14">
        <v>7</v>
      </c>
      <c r="I66" s="14">
        <v>2</v>
      </c>
      <c r="J66" s="14">
        <v>1</v>
      </c>
      <c r="K66" s="14">
        <v>0</v>
      </c>
      <c r="L66" s="14">
        <v>1</v>
      </c>
      <c r="M66" s="15">
        <v>14</v>
      </c>
      <c r="N66" s="15">
        <v>70</v>
      </c>
      <c r="O66" s="15">
        <v>11.9285714285714</v>
      </c>
      <c r="P66" s="15">
        <v>8.3832335329341298E-2</v>
      </c>
      <c r="Q66" s="15">
        <v>8.3832335329341294</v>
      </c>
      <c r="R66" s="15">
        <v>1.92118549658855</v>
      </c>
      <c r="S66" s="15">
        <v>0.27472527472527503</v>
      </c>
      <c r="T66" s="15">
        <v>63.521978021978001</v>
      </c>
      <c r="U66" s="15">
        <v>7.9700676296991402</v>
      </c>
      <c r="V66" s="15">
        <v>66.814938213046702</v>
      </c>
    </row>
    <row r="67" spans="1:22" x14ac:dyDescent="0.2">
      <c r="A67" s="14" t="s">
        <v>24</v>
      </c>
      <c r="B67" s="14">
        <v>10</v>
      </c>
      <c r="C67" s="14">
        <v>20</v>
      </c>
      <c r="D67" s="14">
        <v>0</v>
      </c>
      <c r="E67" s="14">
        <v>0</v>
      </c>
      <c r="F67" s="14">
        <v>0</v>
      </c>
      <c r="G67" s="14">
        <v>13</v>
      </c>
      <c r="H67" s="14">
        <v>2</v>
      </c>
      <c r="I67" s="14">
        <v>2</v>
      </c>
      <c r="J67" s="14">
        <v>1</v>
      </c>
      <c r="K67" s="14">
        <v>0</v>
      </c>
      <c r="L67" s="14">
        <v>0</v>
      </c>
      <c r="M67" s="15">
        <v>18</v>
      </c>
      <c r="N67" s="15">
        <v>90</v>
      </c>
      <c r="O67" s="15">
        <v>8.7222222222222197</v>
      </c>
      <c r="P67" s="15">
        <v>0.11464968152866201</v>
      </c>
      <c r="Q67" s="15">
        <v>11.4649681528662</v>
      </c>
      <c r="R67" s="15">
        <v>1.2751629827848601</v>
      </c>
      <c r="S67" s="15">
        <v>0.52287581699346397</v>
      </c>
      <c r="T67" s="15">
        <v>29.728758169934601</v>
      </c>
      <c r="U67" s="15">
        <v>5.4524084742372896</v>
      </c>
      <c r="V67" s="15">
        <v>62.511689513548603</v>
      </c>
    </row>
    <row r="68" spans="1:22" x14ac:dyDescent="0.2">
      <c r="B68" s="14">
        <v>11</v>
      </c>
      <c r="C68" s="14">
        <v>20</v>
      </c>
      <c r="D68" s="14">
        <v>0</v>
      </c>
      <c r="E68" s="14">
        <v>0</v>
      </c>
      <c r="F68" s="14">
        <v>5</v>
      </c>
      <c r="G68" s="14">
        <v>8</v>
      </c>
      <c r="H68" s="14">
        <v>3</v>
      </c>
      <c r="I68" s="14">
        <v>1</v>
      </c>
      <c r="J68" s="14">
        <v>0</v>
      </c>
      <c r="K68" s="14">
        <v>0</v>
      </c>
      <c r="L68" s="14">
        <v>0</v>
      </c>
      <c r="M68" s="15">
        <v>17</v>
      </c>
      <c r="N68" s="15">
        <v>85</v>
      </c>
      <c r="O68" s="15">
        <v>7.3529411764705896</v>
      </c>
      <c r="P68" s="15">
        <v>0.13600000000000001</v>
      </c>
      <c r="Q68" s="15">
        <v>13.6</v>
      </c>
      <c r="R68" s="15">
        <v>1.71307884262679</v>
      </c>
      <c r="S68" s="15">
        <v>0.30147058823529399</v>
      </c>
      <c r="T68" s="15">
        <v>20.882352941176499</v>
      </c>
      <c r="U68" s="15">
        <v>4.5697213198592799</v>
      </c>
      <c r="V68" s="15">
        <v>62.148209950086297</v>
      </c>
    </row>
    <row r="69" spans="1:22" x14ac:dyDescent="0.2">
      <c r="B69" s="14">
        <v>12</v>
      </c>
      <c r="C69" s="14">
        <v>20</v>
      </c>
      <c r="D69" s="14">
        <v>0</v>
      </c>
      <c r="E69" s="14">
        <v>0</v>
      </c>
      <c r="F69" s="14">
        <v>5</v>
      </c>
      <c r="G69" s="14">
        <v>8</v>
      </c>
      <c r="H69" s="14">
        <v>2</v>
      </c>
      <c r="I69" s="14">
        <v>1</v>
      </c>
      <c r="J69" s="14">
        <v>0</v>
      </c>
      <c r="K69" s="14">
        <v>0</v>
      </c>
      <c r="L69" s="14">
        <v>0</v>
      </c>
      <c r="M69" s="15">
        <v>16</v>
      </c>
      <c r="N69" s="15">
        <v>80</v>
      </c>
      <c r="O69" s="15">
        <v>7.1875</v>
      </c>
      <c r="P69" s="15">
        <v>0.139130434782609</v>
      </c>
      <c r="Q69" s="15">
        <v>13.913043478260899</v>
      </c>
      <c r="R69" s="15">
        <v>1.6493974703476999</v>
      </c>
      <c r="S69" s="15">
        <v>0.32500000000000001</v>
      </c>
      <c r="T69" s="15">
        <v>19.995833333333302</v>
      </c>
      <c r="U69" s="15">
        <v>4.4716700832388501</v>
      </c>
      <c r="V69" s="15">
        <v>62.214540288540498</v>
      </c>
    </row>
    <row r="70" spans="1:22" x14ac:dyDescent="0.2">
      <c r="B70" s="14">
        <v>13</v>
      </c>
      <c r="C70" s="14">
        <v>20</v>
      </c>
      <c r="D70" s="14">
        <v>0</v>
      </c>
      <c r="E70" s="14">
        <v>0</v>
      </c>
      <c r="F70" s="14">
        <v>2</v>
      </c>
      <c r="G70" s="14">
        <v>9</v>
      </c>
      <c r="H70" s="14">
        <v>4</v>
      </c>
      <c r="I70" s="14">
        <v>0</v>
      </c>
      <c r="J70" s="14">
        <v>0</v>
      </c>
      <c r="K70" s="14">
        <v>0</v>
      </c>
      <c r="L70" s="14">
        <v>0</v>
      </c>
      <c r="M70" s="15">
        <v>15</v>
      </c>
      <c r="N70" s="15">
        <v>75</v>
      </c>
      <c r="O70" s="15">
        <v>7.5333333333333297</v>
      </c>
      <c r="P70" s="15">
        <v>0.132743362831858</v>
      </c>
      <c r="Q70" s="15">
        <v>13.2743362831858</v>
      </c>
      <c r="R70" s="15">
        <v>1.3382689280764599</v>
      </c>
      <c r="S70" s="15">
        <v>0.40952380952381001</v>
      </c>
      <c r="T70" s="15">
        <v>21.152380952381002</v>
      </c>
      <c r="U70" s="15">
        <v>4.5991717680883504</v>
      </c>
      <c r="V70" s="15">
        <v>61.050952673739197</v>
      </c>
    </row>
    <row r="71" spans="1:22" x14ac:dyDescent="0.2">
      <c r="B71" s="14">
        <v>14</v>
      </c>
      <c r="C71" s="14">
        <v>20</v>
      </c>
      <c r="D71" s="14">
        <v>0</v>
      </c>
      <c r="E71" s="14">
        <v>0</v>
      </c>
      <c r="F71" s="14">
        <v>4</v>
      </c>
      <c r="G71" s="14">
        <v>6</v>
      </c>
      <c r="H71" s="14">
        <v>3</v>
      </c>
      <c r="I71" s="14">
        <v>2</v>
      </c>
      <c r="J71" s="14">
        <v>0</v>
      </c>
      <c r="K71" s="14">
        <v>0</v>
      </c>
      <c r="L71" s="14">
        <v>0</v>
      </c>
      <c r="M71" s="15">
        <v>15</v>
      </c>
      <c r="N71" s="15">
        <v>75</v>
      </c>
      <c r="O71" s="15">
        <v>8</v>
      </c>
      <c r="P71" s="15">
        <v>0.125</v>
      </c>
      <c r="Q71" s="15">
        <v>12.5</v>
      </c>
      <c r="R71" s="15">
        <v>1.8892464285091599</v>
      </c>
      <c r="S71" s="15">
        <v>0.238095238095238</v>
      </c>
      <c r="T71" s="15">
        <v>25.714285714285701</v>
      </c>
      <c r="U71" s="15">
        <v>5.0709255283710997</v>
      </c>
      <c r="V71" s="15">
        <v>63.386569104638703</v>
      </c>
    </row>
    <row r="72" spans="1:22" x14ac:dyDescent="0.2">
      <c r="B72" s="14">
        <v>15</v>
      </c>
      <c r="C72" s="14">
        <v>20</v>
      </c>
      <c r="D72" s="14">
        <v>0</v>
      </c>
      <c r="E72" s="14">
        <v>0</v>
      </c>
      <c r="F72" s="14">
        <v>2</v>
      </c>
      <c r="G72" s="14">
        <v>5</v>
      </c>
      <c r="H72" s="14">
        <v>4</v>
      </c>
      <c r="I72" s="14">
        <v>0</v>
      </c>
      <c r="J72" s="14">
        <v>0</v>
      </c>
      <c r="K72" s="14">
        <v>0</v>
      </c>
      <c r="L72" s="14">
        <v>0</v>
      </c>
      <c r="M72" s="15">
        <v>11</v>
      </c>
      <c r="N72" s="15">
        <v>55</v>
      </c>
      <c r="O72" s="15">
        <v>7.7272727272727302</v>
      </c>
      <c r="P72" s="15">
        <v>0.129411764705882</v>
      </c>
      <c r="Q72" s="15">
        <v>12.9411764705882</v>
      </c>
      <c r="R72" s="15">
        <v>1.4949188482339499</v>
      </c>
      <c r="S72" s="15">
        <v>0.30909090909090903</v>
      </c>
      <c r="T72" s="15">
        <v>23.2909090909091</v>
      </c>
      <c r="U72" s="15">
        <v>4.8260655912356896</v>
      </c>
      <c r="V72" s="15">
        <v>62.454966474814803</v>
      </c>
    </row>
    <row r="73" spans="1:22" x14ac:dyDescent="0.2">
      <c r="B73" s="14">
        <v>16</v>
      </c>
      <c r="C73" s="14">
        <v>20</v>
      </c>
      <c r="D73" s="14">
        <v>0</v>
      </c>
      <c r="E73" s="14">
        <v>0</v>
      </c>
      <c r="F73" s="14">
        <v>3</v>
      </c>
      <c r="G73" s="14">
        <v>7</v>
      </c>
      <c r="H73" s="14">
        <v>3</v>
      </c>
      <c r="I73" s="14">
        <v>1</v>
      </c>
      <c r="J73" s="14">
        <v>0</v>
      </c>
      <c r="K73" s="14">
        <v>0</v>
      </c>
      <c r="L73" s="14">
        <v>0</v>
      </c>
      <c r="M73" s="15">
        <v>14</v>
      </c>
      <c r="N73" s="15">
        <v>70</v>
      </c>
      <c r="O73" s="15">
        <v>7.71428571428571</v>
      </c>
      <c r="P73" s="15">
        <v>0.12962962962963001</v>
      </c>
      <c r="Q73" s="15">
        <v>12.962962962962999</v>
      </c>
      <c r="R73" s="15">
        <v>1.7244078178625899</v>
      </c>
      <c r="S73" s="15">
        <v>0.29670329670329698</v>
      </c>
      <c r="T73" s="15">
        <v>23.252747252747302</v>
      </c>
      <c r="U73" s="15">
        <v>4.8221102489208203</v>
      </c>
      <c r="V73" s="15">
        <v>62.508836560084802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percent</vt:lpstr>
      <vt:lpstr>Sheet3</vt:lpstr>
      <vt:lpstr>indices</vt:lpstr>
    </vt:vector>
  </TitlesOfParts>
  <Company>Susanna's Empire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Susanna</dc:creator>
  <cp:lastModifiedBy>LocalAdmin</cp:lastModifiedBy>
  <dcterms:created xsi:type="dcterms:W3CDTF">2004-11-30T05:22:30Z</dcterms:created>
  <dcterms:modified xsi:type="dcterms:W3CDTF">2020-05-16T05:09:11Z</dcterms:modified>
</cp:coreProperties>
</file>