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34474366\Documents\Projects\Behavior Models\Integrated Risk Scenario\LaTex Writings\Gibhub_Uploads\"/>
    </mc:Choice>
  </mc:AlternateContent>
  <bookViews>
    <workbookView xWindow="480" yWindow="132" windowWidth="18192" windowHeight="11316" tabRatio="635"/>
  </bookViews>
  <sheets>
    <sheet name="ReadMe" sheetId="14" r:id="rId1"/>
    <sheet name="MacroVariables" sheetId="1" r:id="rId2"/>
    <sheet name="InterestRates" sheetId="6" r:id="rId3"/>
    <sheet name="MacroFactors" sheetId="5" r:id="rId4"/>
    <sheet name="PrinComp" sheetId="7" r:id="rId5"/>
    <sheet name="Kernel_Lag" sheetId="12" r:id="rId6"/>
    <sheet name="Analysis_Kernel" sheetId="13" r:id="rId7"/>
  </sheets>
  <definedNames>
    <definedName name="SpreadsheetBuilder_1" hidden="1">MacroVariables!$A$1:$F$1</definedName>
  </definedNames>
  <calcPr calcId="152511"/>
</workbook>
</file>

<file path=xl/calcChain.xml><?xml version="1.0" encoding="utf-8"?>
<calcChain xmlns="http://schemas.openxmlformats.org/spreadsheetml/2006/main">
  <c r="A3" i="12" l="1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" i="12"/>
  <c r="F230" i="13" l="1"/>
  <c r="R230" i="13" s="1"/>
  <c r="E230" i="13"/>
  <c r="Q230" i="13" s="1"/>
  <c r="D230" i="13"/>
  <c r="P230" i="13" s="1"/>
  <c r="C230" i="13"/>
  <c r="O230" i="13" s="1"/>
  <c r="B230" i="13"/>
  <c r="N230" i="13" s="1"/>
  <c r="A230" i="13"/>
  <c r="F229" i="13"/>
  <c r="R229" i="13" s="1"/>
  <c r="E229" i="13"/>
  <c r="Q229" i="13" s="1"/>
  <c r="D229" i="13"/>
  <c r="P229" i="13" s="1"/>
  <c r="C229" i="13"/>
  <c r="O229" i="13" s="1"/>
  <c r="B229" i="13"/>
  <c r="N229" i="13" s="1"/>
  <c r="A229" i="13"/>
  <c r="F228" i="13"/>
  <c r="R228" i="13" s="1"/>
  <c r="E228" i="13"/>
  <c r="Q228" i="13" s="1"/>
  <c r="D228" i="13"/>
  <c r="P228" i="13" s="1"/>
  <c r="C228" i="13"/>
  <c r="O228" i="13" s="1"/>
  <c r="B228" i="13"/>
  <c r="N228" i="13" s="1"/>
  <c r="A228" i="13"/>
  <c r="F227" i="13"/>
  <c r="R227" i="13" s="1"/>
  <c r="E227" i="13"/>
  <c r="Q227" i="13" s="1"/>
  <c r="D227" i="13"/>
  <c r="P227" i="13" s="1"/>
  <c r="C227" i="13"/>
  <c r="O227" i="13" s="1"/>
  <c r="B227" i="13"/>
  <c r="N227" i="13" s="1"/>
  <c r="A227" i="13"/>
  <c r="F226" i="13"/>
  <c r="R226" i="13" s="1"/>
  <c r="E226" i="13"/>
  <c r="Q226" i="13" s="1"/>
  <c r="D226" i="13"/>
  <c r="P226" i="13" s="1"/>
  <c r="C226" i="13"/>
  <c r="O226" i="13" s="1"/>
  <c r="B226" i="13"/>
  <c r="N226" i="13" s="1"/>
  <c r="A226" i="13"/>
  <c r="F225" i="13"/>
  <c r="R225" i="13" s="1"/>
  <c r="E225" i="13"/>
  <c r="Q225" i="13" s="1"/>
  <c r="D225" i="13"/>
  <c r="P225" i="13" s="1"/>
  <c r="C225" i="13"/>
  <c r="O225" i="13" s="1"/>
  <c r="B225" i="13"/>
  <c r="N225" i="13" s="1"/>
  <c r="A225" i="13"/>
  <c r="F224" i="13"/>
  <c r="R224" i="13" s="1"/>
  <c r="E224" i="13"/>
  <c r="Q224" i="13" s="1"/>
  <c r="D224" i="13"/>
  <c r="P224" i="13" s="1"/>
  <c r="C224" i="13"/>
  <c r="O224" i="13" s="1"/>
  <c r="B224" i="13"/>
  <c r="N224" i="13" s="1"/>
  <c r="A224" i="13"/>
  <c r="F223" i="13"/>
  <c r="R223" i="13" s="1"/>
  <c r="E223" i="13"/>
  <c r="Q223" i="13" s="1"/>
  <c r="D223" i="13"/>
  <c r="P223" i="13" s="1"/>
  <c r="C223" i="13"/>
  <c r="O223" i="13" s="1"/>
  <c r="B223" i="13"/>
  <c r="N223" i="13" s="1"/>
  <c r="A223" i="13"/>
  <c r="F222" i="13"/>
  <c r="R222" i="13" s="1"/>
  <c r="E222" i="13"/>
  <c r="Q222" i="13" s="1"/>
  <c r="D222" i="13"/>
  <c r="P222" i="13" s="1"/>
  <c r="C222" i="13"/>
  <c r="O222" i="13" s="1"/>
  <c r="B222" i="13"/>
  <c r="N222" i="13" s="1"/>
  <c r="A222" i="13"/>
  <c r="F221" i="13"/>
  <c r="R221" i="13" s="1"/>
  <c r="E221" i="13"/>
  <c r="Q221" i="13" s="1"/>
  <c r="D221" i="13"/>
  <c r="P221" i="13" s="1"/>
  <c r="C221" i="13"/>
  <c r="O221" i="13" s="1"/>
  <c r="B221" i="13"/>
  <c r="N221" i="13" s="1"/>
  <c r="A221" i="13"/>
  <c r="F220" i="13"/>
  <c r="R220" i="13" s="1"/>
  <c r="E220" i="13"/>
  <c r="Q220" i="13" s="1"/>
  <c r="D220" i="13"/>
  <c r="P220" i="13" s="1"/>
  <c r="C220" i="13"/>
  <c r="O220" i="13" s="1"/>
  <c r="B220" i="13"/>
  <c r="N220" i="13" s="1"/>
  <c r="A220" i="13"/>
  <c r="F219" i="13"/>
  <c r="R219" i="13" s="1"/>
  <c r="E219" i="13"/>
  <c r="Q219" i="13" s="1"/>
  <c r="D219" i="13"/>
  <c r="P219" i="13" s="1"/>
  <c r="C219" i="13"/>
  <c r="O219" i="13" s="1"/>
  <c r="B219" i="13"/>
  <c r="N219" i="13" s="1"/>
  <c r="A219" i="13"/>
  <c r="F218" i="13"/>
  <c r="R218" i="13" s="1"/>
  <c r="E218" i="13"/>
  <c r="Q218" i="13" s="1"/>
  <c r="D218" i="13"/>
  <c r="P218" i="13" s="1"/>
  <c r="C218" i="13"/>
  <c r="O218" i="13" s="1"/>
  <c r="B218" i="13"/>
  <c r="N218" i="13" s="1"/>
  <c r="A218" i="13"/>
  <c r="F217" i="13"/>
  <c r="R217" i="13" s="1"/>
  <c r="E217" i="13"/>
  <c r="Q217" i="13" s="1"/>
  <c r="D217" i="13"/>
  <c r="P217" i="13" s="1"/>
  <c r="C217" i="13"/>
  <c r="O217" i="13" s="1"/>
  <c r="B217" i="13"/>
  <c r="N217" i="13" s="1"/>
  <c r="A217" i="13"/>
  <c r="F216" i="13"/>
  <c r="R216" i="13" s="1"/>
  <c r="E216" i="13"/>
  <c r="Q216" i="13" s="1"/>
  <c r="D216" i="13"/>
  <c r="P216" i="13" s="1"/>
  <c r="C216" i="13"/>
  <c r="O216" i="13" s="1"/>
  <c r="B216" i="13"/>
  <c r="N216" i="13" s="1"/>
  <c r="A216" i="13"/>
  <c r="F215" i="13"/>
  <c r="R215" i="13" s="1"/>
  <c r="E215" i="13"/>
  <c r="Q215" i="13" s="1"/>
  <c r="D215" i="13"/>
  <c r="P215" i="13" s="1"/>
  <c r="C215" i="13"/>
  <c r="O215" i="13" s="1"/>
  <c r="B215" i="13"/>
  <c r="N215" i="13" s="1"/>
  <c r="A215" i="13"/>
  <c r="F214" i="13"/>
  <c r="R214" i="13" s="1"/>
  <c r="E214" i="13"/>
  <c r="Q214" i="13" s="1"/>
  <c r="D214" i="13"/>
  <c r="P214" i="13" s="1"/>
  <c r="C214" i="13"/>
  <c r="O214" i="13" s="1"/>
  <c r="B214" i="13"/>
  <c r="N214" i="13" s="1"/>
  <c r="A214" i="13"/>
  <c r="F213" i="13"/>
  <c r="R213" i="13" s="1"/>
  <c r="E213" i="13"/>
  <c r="Q213" i="13" s="1"/>
  <c r="D213" i="13"/>
  <c r="P213" i="13" s="1"/>
  <c r="C213" i="13"/>
  <c r="O213" i="13" s="1"/>
  <c r="B213" i="13"/>
  <c r="N213" i="13" s="1"/>
  <c r="A213" i="13"/>
  <c r="F212" i="13"/>
  <c r="R212" i="13" s="1"/>
  <c r="E212" i="13"/>
  <c r="Q212" i="13" s="1"/>
  <c r="D212" i="13"/>
  <c r="P212" i="13" s="1"/>
  <c r="C212" i="13"/>
  <c r="O212" i="13" s="1"/>
  <c r="B212" i="13"/>
  <c r="N212" i="13" s="1"/>
  <c r="A212" i="13"/>
  <c r="F211" i="13"/>
  <c r="R211" i="13" s="1"/>
  <c r="E211" i="13"/>
  <c r="Q211" i="13" s="1"/>
  <c r="D211" i="13"/>
  <c r="P211" i="13" s="1"/>
  <c r="C211" i="13"/>
  <c r="O211" i="13" s="1"/>
  <c r="B211" i="13"/>
  <c r="N211" i="13" s="1"/>
  <c r="A211" i="13"/>
  <c r="F210" i="13"/>
  <c r="R210" i="13" s="1"/>
  <c r="E210" i="13"/>
  <c r="Q210" i="13" s="1"/>
  <c r="D210" i="13"/>
  <c r="P210" i="13" s="1"/>
  <c r="C210" i="13"/>
  <c r="O210" i="13" s="1"/>
  <c r="B210" i="13"/>
  <c r="N210" i="13" s="1"/>
  <c r="A210" i="13"/>
  <c r="F209" i="13"/>
  <c r="R209" i="13" s="1"/>
  <c r="E209" i="13"/>
  <c r="Q209" i="13" s="1"/>
  <c r="D209" i="13"/>
  <c r="P209" i="13" s="1"/>
  <c r="C209" i="13"/>
  <c r="O209" i="13" s="1"/>
  <c r="B209" i="13"/>
  <c r="N209" i="13" s="1"/>
  <c r="A209" i="13"/>
  <c r="F208" i="13"/>
  <c r="R208" i="13" s="1"/>
  <c r="E208" i="13"/>
  <c r="Q208" i="13" s="1"/>
  <c r="D208" i="13"/>
  <c r="P208" i="13" s="1"/>
  <c r="C208" i="13"/>
  <c r="O208" i="13" s="1"/>
  <c r="B208" i="13"/>
  <c r="N208" i="13" s="1"/>
  <c r="A208" i="13"/>
  <c r="F207" i="13"/>
  <c r="R207" i="13" s="1"/>
  <c r="E207" i="13"/>
  <c r="Q207" i="13" s="1"/>
  <c r="D207" i="13"/>
  <c r="P207" i="13" s="1"/>
  <c r="C207" i="13"/>
  <c r="O207" i="13" s="1"/>
  <c r="B207" i="13"/>
  <c r="N207" i="13" s="1"/>
  <c r="A207" i="13"/>
  <c r="F206" i="13"/>
  <c r="R206" i="13" s="1"/>
  <c r="E206" i="13"/>
  <c r="Q206" i="13" s="1"/>
  <c r="D206" i="13"/>
  <c r="P206" i="13" s="1"/>
  <c r="C206" i="13"/>
  <c r="O206" i="13" s="1"/>
  <c r="B206" i="13"/>
  <c r="N206" i="13" s="1"/>
  <c r="A206" i="13"/>
  <c r="F205" i="13"/>
  <c r="R205" i="13" s="1"/>
  <c r="E205" i="13"/>
  <c r="Q205" i="13" s="1"/>
  <c r="D205" i="13"/>
  <c r="P205" i="13" s="1"/>
  <c r="C205" i="13"/>
  <c r="O205" i="13" s="1"/>
  <c r="B205" i="13"/>
  <c r="N205" i="13" s="1"/>
  <c r="A205" i="13"/>
  <c r="F204" i="13"/>
  <c r="R204" i="13" s="1"/>
  <c r="E204" i="13"/>
  <c r="Q204" i="13" s="1"/>
  <c r="D204" i="13"/>
  <c r="P204" i="13" s="1"/>
  <c r="C204" i="13"/>
  <c r="O204" i="13" s="1"/>
  <c r="B204" i="13"/>
  <c r="N204" i="13" s="1"/>
  <c r="A204" i="13"/>
  <c r="F203" i="13"/>
  <c r="R203" i="13" s="1"/>
  <c r="E203" i="13"/>
  <c r="Q203" i="13" s="1"/>
  <c r="D203" i="13"/>
  <c r="P203" i="13" s="1"/>
  <c r="C203" i="13"/>
  <c r="O203" i="13" s="1"/>
  <c r="B203" i="13"/>
  <c r="N203" i="13" s="1"/>
  <c r="A203" i="13"/>
  <c r="F202" i="13"/>
  <c r="R202" i="13" s="1"/>
  <c r="E202" i="13"/>
  <c r="Q202" i="13" s="1"/>
  <c r="D202" i="13"/>
  <c r="P202" i="13" s="1"/>
  <c r="C202" i="13"/>
  <c r="O202" i="13" s="1"/>
  <c r="B202" i="13"/>
  <c r="N202" i="13" s="1"/>
  <c r="A202" i="13"/>
  <c r="F201" i="13"/>
  <c r="R201" i="13" s="1"/>
  <c r="E201" i="13"/>
  <c r="Q201" i="13" s="1"/>
  <c r="D201" i="13"/>
  <c r="P201" i="13" s="1"/>
  <c r="C201" i="13"/>
  <c r="O201" i="13" s="1"/>
  <c r="B201" i="13"/>
  <c r="N201" i="13" s="1"/>
  <c r="A201" i="13"/>
  <c r="F200" i="13"/>
  <c r="R200" i="13" s="1"/>
  <c r="E200" i="13"/>
  <c r="Q200" i="13" s="1"/>
  <c r="D200" i="13"/>
  <c r="P200" i="13" s="1"/>
  <c r="C200" i="13"/>
  <c r="O200" i="13" s="1"/>
  <c r="B200" i="13"/>
  <c r="N200" i="13" s="1"/>
  <c r="A200" i="13"/>
  <c r="F199" i="13"/>
  <c r="R199" i="13" s="1"/>
  <c r="E199" i="13"/>
  <c r="Q199" i="13" s="1"/>
  <c r="D199" i="13"/>
  <c r="P199" i="13" s="1"/>
  <c r="C199" i="13"/>
  <c r="O199" i="13" s="1"/>
  <c r="B199" i="13"/>
  <c r="N199" i="13" s="1"/>
  <c r="A199" i="13"/>
  <c r="F198" i="13"/>
  <c r="R198" i="13" s="1"/>
  <c r="E198" i="13"/>
  <c r="Q198" i="13" s="1"/>
  <c r="D198" i="13"/>
  <c r="P198" i="13" s="1"/>
  <c r="C198" i="13"/>
  <c r="O198" i="13" s="1"/>
  <c r="B198" i="13"/>
  <c r="N198" i="13" s="1"/>
  <c r="A198" i="13"/>
  <c r="F197" i="13"/>
  <c r="R197" i="13" s="1"/>
  <c r="E197" i="13"/>
  <c r="Q197" i="13" s="1"/>
  <c r="D197" i="13"/>
  <c r="P197" i="13" s="1"/>
  <c r="C197" i="13"/>
  <c r="O197" i="13" s="1"/>
  <c r="B197" i="13"/>
  <c r="N197" i="13" s="1"/>
  <c r="A197" i="13"/>
  <c r="F196" i="13"/>
  <c r="R196" i="13" s="1"/>
  <c r="E196" i="13"/>
  <c r="Q196" i="13" s="1"/>
  <c r="D196" i="13"/>
  <c r="P196" i="13" s="1"/>
  <c r="C196" i="13"/>
  <c r="O196" i="13" s="1"/>
  <c r="B196" i="13"/>
  <c r="N196" i="13" s="1"/>
  <c r="A196" i="13"/>
  <c r="F195" i="13"/>
  <c r="R195" i="13" s="1"/>
  <c r="E195" i="13"/>
  <c r="Q195" i="13" s="1"/>
  <c r="D195" i="13"/>
  <c r="P195" i="13" s="1"/>
  <c r="C195" i="13"/>
  <c r="O195" i="13" s="1"/>
  <c r="B195" i="13"/>
  <c r="N195" i="13" s="1"/>
  <c r="A195" i="13"/>
  <c r="F194" i="13"/>
  <c r="R194" i="13" s="1"/>
  <c r="E194" i="13"/>
  <c r="Q194" i="13" s="1"/>
  <c r="D194" i="13"/>
  <c r="P194" i="13" s="1"/>
  <c r="C194" i="13"/>
  <c r="O194" i="13" s="1"/>
  <c r="B194" i="13"/>
  <c r="N194" i="13" s="1"/>
  <c r="A194" i="13"/>
  <c r="F193" i="13"/>
  <c r="R193" i="13" s="1"/>
  <c r="E193" i="13"/>
  <c r="Q193" i="13" s="1"/>
  <c r="D193" i="13"/>
  <c r="P193" i="13" s="1"/>
  <c r="C193" i="13"/>
  <c r="O193" i="13" s="1"/>
  <c r="B193" i="13"/>
  <c r="N193" i="13" s="1"/>
  <c r="A193" i="13"/>
  <c r="F192" i="13"/>
  <c r="R192" i="13" s="1"/>
  <c r="E192" i="13"/>
  <c r="Q192" i="13" s="1"/>
  <c r="D192" i="13"/>
  <c r="P192" i="13" s="1"/>
  <c r="C192" i="13"/>
  <c r="O192" i="13" s="1"/>
  <c r="B192" i="13"/>
  <c r="N192" i="13" s="1"/>
  <c r="A192" i="13"/>
  <c r="F191" i="13"/>
  <c r="R191" i="13" s="1"/>
  <c r="E191" i="13"/>
  <c r="Q191" i="13" s="1"/>
  <c r="D191" i="13"/>
  <c r="P191" i="13" s="1"/>
  <c r="C191" i="13"/>
  <c r="O191" i="13" s="1"/>
  <c r="B191" i="13"/>
  <c r="N191" i="13" s="1"/>
  <c r="A191" i="13"/>
  <c r="F190" i="13"/>
  <c r="R190" i="13" s="1"/>
  <c r="E190" i="13"/>
  <c r="Q190" i="13" s="1"/>
  <c r="D190" i="13"/>
  <c r="P190" i="13" s="1"/>
  <c r="C190" i="13"/>
  <c r="O190" i="13" s="1"/>
  <c r="B190" i="13"/>
  <c r="N190" i="13" s="1"/>
  <c r="A190" i="13"/>
  <c r="F189" i="13"/>
  <c r="R189" i="13" s="1"/>
  <c r="E189" i="13"/>
  <c r="Q189" i="13" s="1"/>
  <c r="D189" i="13"/>
  <c r="P189" i="13" s="1"/>
  <c r="C189" i="13"/>
  <c r="O189" i="13" s="1"/>
  <c r="B189" i="13"/>
  <c r="N189" i="13" s="1"/>
  <c r="A189" i="13"/>
  <c r="F188" i="13"/>
  <c r="R188" i="13" s="1"/>
  <c r="E188" i="13"/>
  <c r="Q188" i="13" s="1"/>
  <c r="D188" i="13"/>
  <c r="P188" i="13" s="1"/>
  <c r="C188" i="13"/>
  <c r="O188" i="13" s="1"/>
  <c r="B188" i="13"/>
  <c r="N188" i="13" s="1"/>
  <c r="A188" i="13"/>
  <c r="F187" i="13"/>
  <c r="R187" i="13" s="1"/>
  <c r="E187" i="13"/>
  <c r="Q187" i="13" s="1"/>
  <c r="D187" i="13"/>
  <c r="P187" i="13" s="1"/>
  <c r="C187" i="13"/>
  <c r="O187" i="13" s="1"/>
  <c r="B187" i="13"/>
  <c r="N187" i="13" s="1"/>
  <c r="A187" i="13"/>
  <c r="F186" i="13"/>
  <c r="R186" i="13" s="1"/>
  <c r="E186" i="13"/>
  <c r="Q186" i="13" s="1"/>
  <c r="D186" i="13"/>
  <c r="P186" i="13" s="1"/>
  <c r="C186" i="13"/>
  <c r="O186" i="13" s="1"/>
  <c r="B186" i="13"/>
  <c r="N186" i="13" s="1"/>
  <c r="A186" i="13"/>
  <c r="F185" i="13"/>
  <c r="R185" i="13" s="1"/>
  <c r="E185" i="13"/>
  <c r="Q185" i="13" s="1"/>
  <c r="D185" i="13"/>
  <c r="P185" i="13" s="1"/>
  <c r="C185" i="13"/>
  <c r="O185" i="13" s="1"/>
  <c r="B185" i="13"/>
  <c r="N185" i="13" s="1"/>
  <c r="A185" i="13"/>
  <c r="F184" i="13"/>
  <c r="R184" i="13" s="1"/>
  <c r="E184" i="13"/>
  <c r="Q184" i="13" s="1"/>
  <c r="D184" i="13"/>
  <c r="P184" i="13" s="1"/>
  <c r="C184" i="13"/>
  <c r="O184" i="13" s="1"/>
  <c r="B184" i="13"/>
  <c r="N184" i="13" s="1"/>
  <c r="A184" i="13"/>
  <c r="F183" i="13"/>
  <c r="R183" i="13" s="1"/>
  <c r="E183" i="13"/>
  <c r="Q183" i="13" s="1"/>
  <c r="D183" i="13"/>
  <c r="P183" i="13" s="1"/>
  <c r="C183" i="13"/>
  <c r="O183" i="13" s="1"/>
  <c r="B183" i="13"/>
  <c r="N183" i="13" s="1"/>
  <c r="A183" i="13"/>
  <c r="F182" i="13"/>
  <c r="R182" i="13" s="1"/>
  <c r="E182" i="13"/>
  <c r="Q182" i="13" s="1"/>
  <c r="D182" i="13"/>
  <c r="P182" i="13" s="1"/>
  <c r="C182" i="13"/>
  <c r="O182" i="13" s="1"/>
  <c r="B182" i="13"/>
  <c r="N182" i="13" s="1"/>
  <c r="A182" i="13"/>
  <c r="F181" i="13"/>
  <c r="R181" i="13" s="1"/>
  <c r="E181" i="13"/>
  <c r="Q181" i="13" s="1"/>
  <c r="D181" i="13"/>
  <c r="P181" i="13" s="1"/>
  <c r="C181" i="13"/>
  <c r="O181" i="13" s="1"/>
  <c r="B181" i="13"/>
  <c r="N181" i="13" s="1"/>
  <c r="A181" i="13"/>
  <c r="F180" i="13"/>
  <c r="R180" i="13" s="1"/>
  <c r="E180" i="13"/>
  <c r="Q180" i="13" s="1"/>
  <c r="D180" i="13"/>
  <c r="P180" i="13" s="1"/>
  <c r="C180" i="13"/>
  <c r="O180" i="13" s="1"/>
  <c r="B180" i="13"/>
  <c r="N180" i="13" s="1"/>
  <c r="A180" i="13"/>
  <c r="F179" i="13"/>
  <c r="R179" i="13" s="1"/>
  <c r="E179" i="13"/>
  <c r="Q179" i="13" s="1"/>
  <c r="D179" i="13"/>
  <c r="P179" i="13" s="1"/>
  <c r="C179" i="13"/>
  <c r="O179" i="13" s="1"/>
  <c r="B179" i="13"/>
  <c r="N179" i="13" s="1"/>
  <c r="A179" i="13"/>
  <c r="F178" i="13"/>
  <c r="R178" i="13" s="1"/>
  <c r="E178" i="13"/>
  <c r="Q178" i="13" s="1"/>
  <c r="D178" i="13"/>
  <c r="P178" i="13" s="1"/>
  <c r="C178" i="13"/>
  <c r="O178" i="13" s="1"/>
  <c r="B178" i="13"/>
  <c r="N178" i="13" s="1"/>
  <c r="A178" i="13"/>
  <c r="F177" i="13"/>
  <c r="R177" i="13" s="1"/>
  <c r="E177" i="13"/>
  <c r="Q177" i="13" s="1"/>
  <c r="D177" i="13"/>
  <c r="P177" i="13" s="1"/>
  <c r="C177" i="13"/>
  <c r="O177" i="13" s="1"/>
  <c r="B177" i="13"/>
  <c r="N177" i="13" s="1"/>
  <c r="A177" i="13"/>
  <c r="F176" i="13"/>
  <c r="R176" i="13" s="1"/>
  <c r="E176" i="13"/>
  <c r="Q176" i="13" s="1"/>
  <c r="D176" i="13"/>
  <c r="P176" i="13" s="1"/>
  <c r="C176" i="13"/>
  <c r="O176" i="13" s="1"/>
  <c r="B176" i="13"/>
  <c r="N176" i="13" s="1"/>
  <c r="A176" i="13"/>
  <c r="F175" i="13"/>
  <c r="R175" i="13" s="1"/>
  <c r="E175" i="13"/>
  <c r="Q175" i="13" s="1"/>
  <c r="D175" i="13"/>
  <c r="P175" i="13" s="1"/>
  <c r="C175" i="13"/>
  <c r="O175" i="13" s="1"/>
  <c r="B175" i="13"/>
  <c r="N175" i="13" s="1"/>
  <c r="A175" i="13"/>
  <c r="F174" i="13"/>
  <c r="R174" i="13" s="1"/>
  <c r="E174" i="13"/>
  <c r="Q174" i="13" s="1"/>
  <c r="D174" i="13"/>
  <c r="P174" i="13" s="1"/>
  <c r="C174" i="13"/>
  <c r="O174" i="13" s="1"/>
  <c r="B174" i="13"/>
  <c r="N174" i="13" s="1"/>
  <c r="A174" i="13"/>
  <c r="F173" i="13"/>
  <c r="R173" i="13" s="1"/>
  <c r="E173" i="13"/>
  <c r="Q173" i="13" s="1"/>
  <c r="D173" i="13"/>
  <c r="P173" i="13" s="1"/>
  <c r="C173" i="13"/>
  <c r="O173" i="13" s="1"/>
  <c r="B173" i="13"/>
  <c r="N173" i="13" s="1"/>
  <c r="A173" i="13"/>
  <c r="F172" i="13"/>
  <c r="R172" i="13" s="1"/>
  <c r="E172" i="13"/>
  <c r="Q172" i="13" s="1"/>
  <c r="D172" i="13"/>
  <c r="P172" i="13" s="1"/>
  <c r="C172" i="13"/>
  <c r="O172" i="13" s="1"/>
  <c r="B172" i="13"/>
  <c r="N172" i="13" s="1"/>
  <c r="A172" i="13"/>
  <c r="F171" i="13"/>
  <c r="R171" i="13" s="1"/>
  <c r="E171" i="13"/>
  <c r="Q171" i="13" s="1"/>
  <c r="D171" i="13"/>
  <c r="P171" i="13" s="1"/>
  <c r="C171" i="13"/>
  <c r="O171" i="13" s="1"/>
  <c r="B171" i="13"/>
  <c r="N171" i="13" s="1"/>
  <c r="A171" i="13"/>
  <c r="F170" i="13"/>
  <c r="R170" i="13" s="1"/>
  <c r="E170" i="13"/>
  <c r="Q170" i="13" s="1"/>
  <c r="D170" i="13"/>
  <c r="P170" i="13" s="1"/>
  <c r="C170" i="13"/>
  <c r="O170" i="13" s="1"/>
  <c r="B170" i="13"/>
  <c r="N170" i="13" s="1"/>
  <c r="A170" i="13"/>
  <c r="F169" i="13"/>
  <c r="R169" i="13" s="1"/>
  <c r="E169" i="13"/>
  <c r="Q169" i="13" s="1"/>
  <c r="D169" i="13"/>
  <c r="P169" i="13" s="1"/>
  <c r="C169" i="13"/>
  <c r="O169" i="13" s="1"/>
  <c r="B169" i="13"/>
  <c r="N169" i="13" s="1"/>
  <c r="A169" i="13"/>
  <c r="F168" i="13"/>
  <c r="R168" i="13" s="1"/>
  <c r="E168" i="13"/>
  <c r="Q168" i="13" s="1"/>
  <c r="D168" i="13"/>
  <c r="P168" i="13" s="1"/>
  <c r="C168" i="13"/>
  <c r="O168" i="13" s="1"/>
  <c r="B168" i="13"/>
  <c r="N168" i="13" s="1"/>
  <c r="A168" i="13"/>
  <c r="F167" i="13"/>
  <c r="R167" i="13" s="1"/>
  <c r="E167" i="13"/>
  <c r="Q167" i="13" s="1"/>
  <c r="D167" i="13"/>
  <c r="P167" i="13" s="1"/>
  <c r="C167" i="13"/>
  <c r="O167" i="13" s="1"/>
  <c r="B167" i="13"/>
  <c r="N167" i="13" s="1"/>
  <c r="A167" i="13"/>
  <c r="F166" i="13"/>
  <c r="R166" i="13" s="1"/>
  <c r="E166" i="13"/>
  <c r="Q166" i="13" s="1"/>
  <c r="D166" i="13"/>
  <c r="P166" i="13" s="1"/>
  <c r="C166" i="13"/>
  <c r="O166" i="13" s="1"/>
  <c r="B166" i="13"/>
  <c r="N166" i="13" s="1"/>
  <c r="A166" i="13"/>
  <c r="F165" i="13"/>
  <c r="R165" i="13" s="1"/>
  <c r="E165" i="13"/>
  <c r="Q165" i="13" s="1"/>
  <c r="D165" i="13"/>
  <c r="P165" i="13" s="1"/>
  <c r="C165" i="13"/>
  <c r="O165" i="13" s="1"/>
  <c r="B165" i="13"/>
  <c r="N165" i="13" s="1"/>
  <c r="A165" i="13"/>
  <c r="F164" i="13"/>
  <c r="R164" i="13" s="1"/>
  <c r="E164" i="13"/>
  <c r="Q164" i="13" s="1"/>
  <c r="D164" i="13"/>
  <c r="P164" i="13" s="1"/>
  <c r="C164" i="13"/>
  <c r="O164" i="13" s="1"/>
  <c r="B164" i="13"/>
  <c r="N164" i="13" s="1"/>
  <c r="A164" i="13"/>
  <c r="F163" i="13"/>
  <c r="R163" i="13" s="1"/>
  <c r="E163" i="13"/>
  <c r="Q163" i="13" s="1"/>
  <c r="D163" i="13"/>
  <c r="P163" i="13" s="1"/>
  <c r="C163" i="13"/>
  <c r="O163" i="13" s="1"/>
  <c r="B163" i="13"/>
  <c r="N163" i="13" s="1"/>
  <c r="A163" i="13"/>
  <c r="F162" i="13"/>
  <c r="R162" i="13" s="1"/>
  <c r="E162" i="13"/>
  <c r="Q162" i="13" s="1"/>
  <c r="D162" i="13"/>
  <c r="P162" i="13" s="1"/>
  <c r="C162" i="13"/>
  <c r="O162" i="13" s="1"/>
  <c r="B162" i="13"/>
  <c r="N162" i="13" s="1"/>
  <c r="A162" i="13"/>
  <c r="F161" i="13"/>
  <c r="R161" i="13" s="1"/>
  <c r="E161" i="13"/>
  <c r="Q161" i="13" s="1"/>
  <c r="D161" i="13"/>
  <c r="P161" i="13" s="1"/>
  <c r="C161" i="13"/>
  <c r="O161" i="13" s="1"/>
  <c r="B161" i="13"/>
  <c r="N161" i="13" s="1"/>
  <c r="A161" i="13"/>
  <c r="F160" i="13"/>
  <c r="R160" i="13" s="1"/>
  <c r="E160" i="13"/>
  <c r="Q160" i="13" s="1"/>
  <c r="D160" i="13"/>
  <c r="P160" i="13" s="1"/>
  <c r="C160" i="13"/>
  <c r="O160" i="13" s="1"/>
  <c r="B160" i="13"/>
  <c r="N160" i="13" s="1"/>
  <c r="A160" i="13"/>
  <c r="F159" i="13"/>
  <c r="R159" i="13" s="1"/>
  <c r="E159" i="13"/>
  <c r="Q159" i="13" s="1"/>
  <c r="D159" i="13"/>
  <c r="P159" i="13" s="1"/>
  <c r="C159" i="13"/>
  <c r="O159" i="13" s="1"/>
  <c r="B159" i="13"/>
  <c r="N159" i="13" s="1"/>
  <c r="A159" i="13"/>
  <c r="F158" i="13"/>
  <c r="R158" i="13" s="1"/>
  <c r="E158" i="13"/>
  <c r="Q158" i="13" s="1"/>
  <c r="D158" i="13"/>
  <c r="P158" i="13" s="1"/>
  <c r="C158" i="13"/>
  <c r="O158" i="13" s="1"/>
  <c r="B158" i="13"/>
  <c r="N158" i="13" s="1"/>
  <c r="A158" i="13"/>
  <c r="F157" i="13"/>
  <c r="R157" i="13" s="1"/>
  <c r="E157" i="13"/>
  <c r="Q157" i="13" s="1"/>
  <c r="D157" i="13"/>
  <c r="P157" i="13" s="1"/>
  <c r="C157" i="13"/>
  <c r="O157" i="13" s="1"/>
  <c r="B157" i="13"/>
  <c r="N157" i="13" s="1"/>
  <c r="A157" i="13"/>
  <c r="F156" i="13"/>
  <c r="R156" i="13" s="1"/>
  <c r="E156" i="13"/>
  <c r="Q156" i="13" s="1"/>
  <c r="D156" i="13"/>
  <c r="P156" i="13" s="1"/>
  <c r="C156" i="13"/>
  <c r="O156" i="13" s="1"/>
  <c r="B156" i="13"/>
  <c r="N156" i="13" s="1"/>
  <c r="A156" i="13"/>
  <c r="F155" i="13"/>
  <c r="R155" i="13" s="1"/>
  <c r="E155" i="13"/>
  <c r="Q155" i="13" s="1"/>
  <c r="D155" i="13"/>
  <c r="P155" i="13" s="1"/>
  <c r="C155" i="13"/>
  <c r="O155" i="13" s="1"/>
  <c r="B155" i="13"/>
  <c r="N155" i="13" s="1"/>
  <c r="A155" i="13"/>
  <c r="F154" i="13"/>
  <c r="R154" i="13" s="1"/>
  <c r="E154" i="13"/>
  <c r="Q154" i="13" s="1"/>
  <c r="D154" i="13"/>
  <c r="P154" i="13" s="1"/>
  <c r="C154" i="13"/>
  <c r="O154" i="13" s="1"/>
  <c r="B154" i="13"/>
  <c r="N154" i="13" s="1"/>
  <c r="A154" i="13"/>
  <c r="F153" i="13"/>
  <c r="R153" i="13" s="1"/>
  <c r="E153" i="13"/>
  <c r="Q153" i="13" s="1"/>
  <c r="D153" i="13"/>
  <c r="P153" i="13" s="1"/>
  <c r="C153" i="13"/>
  <c r="O153" i="13" s="1"/>
  <c r="B153" i="13"/>
  <c r="N153" i="13" s="1"/>
  <c r="A153" i="13"/>
  <c r="F152" i="13"/>
  <c r="R152" i="13" s="1"/>
  <c r="E152" i="13"/>
  <c r="Q152" i="13" s="1"/>
  <c r="D152" i="13"/>
  <c r="P152" i="13" s="1"/>
  <c r="C152" i="13"/>
  <c r="O152" i="13" s="1"/>
  <c r="B152" i="13"/>
  <c r="N152" i="13" s="1"/>
  <c r="A152" i="13"/>
  <c r="F151" i="13"/>
  <c r="R151" i="13" s="1"/>
  <c r="E151" i="13"/>
  <c r="Q151" i="13" s="1"/>
  <c r="D151" i="13"/>
  <c r="P151" i="13" s="1"/>
  <c r="C151" i="13"/>
  <c r="O151" i="13" s="1"/>
  <c r="B151" i="13"/>
  <c r="N151" i="13" s="1"/>
  <c r="A151" i="13"/>
  <c r="F150" i="13"/>
  <c r="R150" i="13" s="1"/>
  <c r="E150" i="13"/>
  <c r="Q150" i="13" s="1"/>
  <c r="D150" i="13"/>
  <c r="P150" i="13" s="1"/>
  <c r="C150" i="13"/>
  <c r="O150" i="13" s="1"/>
  <c r="B150" i="13"/>
  <c r="N150" i="13" s="1"/>
  <c r="A150" i="13"/>
  <c r="F149" i="13"/>
  <c r="R149" i="13" s="1"/>
  <c r="E149" i="13"/>
  <c r="Q149" i="13" s="1"/>
  <c r="D149" i="13"/>
  <c r="P149" i="13" s="1"/>
  <c r="C149" i="13"/>
  <c r="O149" i="13" s="1"/>
  <c r="B149" i="13"/>
  <c r="N149" i="13" s="1"/>
  <c r="A149" i="13"/>
  <c r="F148" i="13"/>
  <c r="R148" i="13" s="1"/>
  <c r="E148" i="13"/>
  <c r="Q148" i="13" s="1"/>
  <c r="D148" i="13"/>
  <c r="P148" i="13" s="1"/>
  <c r="C148" i="13"/>
  <c r="O148" i="13" s="1"/>
  <c r="B148" i="13"/>
  <c r="N148" i="13" s="1"/>
  <c r="A148" i="13"/>
  <c r="F147" i="13"/>
  <c r="R147" i="13" s="1"/>
  <c r="E147" i="13"/>
  <c r="Q147" i="13" s="1"/>
  <c r="D147" i="13"/>
  <c r="P147" i="13" s="1"/>
  <c r="C147" i="13"/>
  <c r="O147" i="13" s="1"/>
  <c r="B147" i="13"/>
  <c r="N147" i="13" s="1"/>
  <c r="A147" i="13"/>
  <c r="F146" i="13"/>
  <c r="R146" i="13" s="1"/>
  <c r="E146" i="13"/>
  <c r="Q146" i="13" s="1"/>
  <c r="D146" i="13"/>
  <c r="P146" i="13" s="1"/>
  <c r="C146" i="13"/>
  <c r="O146" i="13" s="1"/>
  <c r="B146" i="13"/>
  <c r="N146" i="13" s="1"/>
  <c r="A146" i="13"/>
  <c r="F145" i="13"/>
  <c r="R145" i="13" s="1"/>
  <c r="E145" i="13"/>
  <c r="Q145" i="13" s="1"/>
  <c r="D145" i="13"/>
  <c r="P145" i="13" s="1"/>
  <c r="C145" i="13"/>
  <c r="O145" i="13" s="1"/>
  <c r="B145" i="13"/>
  <c r="N145" i="13" s="1"/>
  <c r="A145" i="13"/>
  <c r="F144" i="13"/>
  <c r="R144" i="13" s="1"/>
  <c r="E144" i="13"/>
  <c r="Q144" i="13" s="1"/>
  <c r="D144" i="13"/>
  <c r="P144" i="13" s="1"/>
  <c r="C144" i="13"/>
  <c r="O144" i="13" s="1"/>
  <c r="B144" i="13"/>
  <c r="N144" i="13" s="1"/>
  <c r="A144" i="13"/>
  <c r="F143" i="13"/>
  <c r="R143" i="13" s="1"/>
  <c r="E143" i="13"/>
  <c r="Q143" i="13" s="1"/>
  <c r="D143" i="13"/>
  <c r="P143" i="13" s="1"/>
  <c r="C143" i="13"/>
  <c r="O143" i="13" s="1"/>
  <c r="B143" i="13"/>
  <c r="N143" i="13" s="1"/>
  <c r="A143" i="13"/>
  <c r="F142" i="13"/>
  <c r="R142" i="13" s="1"/>
  <c r="E142" i="13"/>
  <c r="Q142" i="13" s="1"/>
  <c r="D142" i="13"/>
  <c r="P142" i="13" s="1"/>
  <c r="C142" i="13"/>
  <c r="O142" i="13" s="1"/>
  <c r="B142" i="13"/>
  <c r="N142" i="13" s="1"/>
  <c r="A142" i="13"/>
  <c r="F141" i="13"/>
  <c r="R141" i="13" s="1"/>
  <c r="E141" i="13"/>
  <c r="Q141" i="13" s="1"/>
  <c r="D141" i="13"/>
  <c r="P141" i="13" s="1"/>
  <c r="C141" i="13"/>
  <c r="O141" i="13" s="1"/>
  <c r="B141" i="13"/>
  <c r="N141" i="13" s="1"/>
  <c r="A141" i="13"/>
  <c r="F140" i="13"/>
  <c r="R140" i="13" s="1"/>
  <c r="E140" i="13"/>
  <c r="Q140" i="13" s="1"/>
  <c r="D140" i="13"/>
  <c r="P140" i="13" s="1"/>
  <c r="C140" i="13"/>
  <c r="O140" i="13" s="1"/>
  <c r="B140" i="13"/>
  <c r="N140" i="13" s="1"/>
  <c r="A140" i="13"/>
  <c r="F139" i="13"/>
  <c r="R139" i="13" s="1"/>
  <c r="E139" i="13"/>
  <c r="Q139" i="13" s="1"/>
  <c r="D139" i="13"/>
  <c r="P139" i="13" s="1"/>
  <c r="C139" i="13"/>
  <c r="O139" i="13" s="1"/>
  <c r="B139" i="13"/>
  <c r="N139" i="13" s="1"/>
  <c r="A139" i="13"/>
  <c r="F138" i="13"/>
  <c r="R138" i="13" s="1"/>
  <c r="E138" i="13"/>
  <c r="Q138" i="13" s="1"/>
  <c r="D138" i="13"/>
  <c r="P138" i="13" s="1"/>
  <c r="C138" i="13"/>
  <c r="O138" i="13" s="1"/>
  <c r="B138" i="13"/>
  <c r="N138" i="13" s="1"/>
  <c r="A138" i="13"/>
  <c r="F137" i="13"/>
  <c r="R137" i="13" s="1"/>
  <c r="E137" i="13"/>
  <c r="Q137" i="13" s="1"/>
  <c r="D137" i="13"/>
  <c r="P137" i="13" s="1"/>
  <c r="C137" i="13"/>
  <c r="O137" i="13" s="1"/>
  <c r="B137" i="13"/>
  <c r="N137" i="13" s="1"/>
  <c r="A137" i="13"/>
  <c r="F136" i="13"/>
  <c r="R136" i="13" s="1"/>
  <c r="E136" i="13"/>
  <c r="Q136" i="13" s="1"/>
  <c r="D136" i="13"/>
  <c r="P136" i="13" s="1"/>
  <c r="C136" i="13"/>
  <c r="O136" i="13" s="1"/>
  <c r="B136" i="13"/>
  <c r="N136" i="13" s="1"/>
  <c r="A136" i="13"/>
  <c r="F135" i="13"/>
  <c r="R135" i="13" s="1"/>
  <c r="E135" i="13"/>
  <c r="Q135" i="13" s="1"/>
  <c r="D135" i="13"/>
  <c r="P135" i="13" s="1"/>
  <c r="C135" i="13"/>
  <c r="O135" i="13" s="1"/>
  <c r="B135" i="13"/>
  <c r="N135" i="13" s="1"/>
  <c r="A135" i="13"/>
  <c r="F134" i="13"/>
  <c r="R134" i="13" s="1"/>
  <c r="E134" i="13"/>
  <c r="Q134" i="13" s="1"/>
  <c r="D134" i="13"/>
  <c r="P134" i="13" s="1"/>
  <c r="C134" i="13"/>
  <c r="O134" i="13" s="1"/>
  <c r="B134" i="13"/>
  <c r="N134" i="13" s="1"/>
  <c r="A134" i="13"/>
  <c r="F133" i="13"/>
  <c r="R133" i="13" s="1"/>
  <c r="E133" i="13"/>
  <c r="Q133" i="13" s="1"/>
  <c r="D133" i="13"/>
  <c r="P133" i="13" s="1"/>
  <c r="C133" i="13"/>
  <c r="O133" i="13" s="1"/>
  <c r="B133" i="13"/>
  <c r="N133" i="13" s="1"/>
  <c r="A133" i="13"/>
  <c r="F132" i="13"/>
  <c r="R132" i="13" s="1"/>
  <c r="E132" i="13"/>
  <c r="Q132" i="13" s="1"/>
  <c r="D132" i="13"/>
  <c r="P132" i="13" s="1"/>
  <c r="C132" i="13"/>
  <c r="O132" i="13" s="1"/>
  <c r="B132" i="13"/>
  <c r="N132" i="13" s="1"/>
  <c r="A132" i="13"/>
  <c r="F131" i="13"/>
  <c r="R131" i="13" s="1"/>
  <c r="E131" i="13"/>
  <c r="Q131" i="13" s="1"/>
  <c r="D131" i="13"/>
  <c r="P131" i="13" s="1"/>
  <c r="C131" i="13"/>
  <c r="O131" i="13" s="1"/>
  <c r="B131" i="13"/>
  <c r="N131" i="13" s="1"/>
  <c r="A131" i="13"/>
  <c r="F130" i="13"/>
  <c r="R130" i="13" s="1"/>
  <c r="E130" i="13"/>
  <c r="Q130" i="13" s="1"/>
  <c r="D130" i="13"/>
  <c r="P130" i="13" s="1"/>
  <c r="C130" i="13"/>
  <c r="O130" i="13" s="1"/>
  <c r="B130" i="13"/>
  <c r="N130" i="13" s="1"/>
  <c r="A130" i="13"/>
  <c r="F129" i="13"/>
  <c r="R129" i="13" s="1"/>
  <c r="E129" i="13"/>
  <c r="Q129" i="13" s="1"/>
  <c r="D129" i="13"/>
  <c r="P129" i="13" s="1"/>
  <c r="C129" i="13"/>
  <c r="O129" i="13" s="1"/>
  <c r="B129" i="13"/>
  <c r="N129" i="13" s="1"/>
  <c r="A129" i="13"/>
  <c r="F128" i="13"/>
  <c r="R128" i="13" s="1"/>
  <c r="E128" i="13"/>
  <c r="Q128" i="13" s="1"/>
  <c r="D128" i="13"/>
  <c r="P128" i="13" s="1"/>
  <c r="C128" i="13"/>
  <c r="O128" i="13" s="1"/>
  <c r="B128" i="13"/>
  <c r="N128" i="13" s="1"/>
  <c r="A128" i="13"/>
  <c r="F127" i="13"/>
  <c r="R127" i="13" s="1"/>
  <c r="E127" i="13"/>
  <c r="Q127" i="13" s="1"/>
  <c r="D127" i="13"/>
  <c r="P127" i="13" s="1"/>
  <c r="C127" i="13"/>
  <c r="O127" i="13" s="1"/>
  <c r="B127" i="13"/>
  <c r="N127" i="13" s="1"/>
  <c r="A127" i="13"/>
  <c r="F126" i="13"/>
  <c r="R126" i="13" s="1"/>
  <c r="E126" i="13"/>
  <c r="Q126" i="13" s="1"/>
  <c r="D126" i="13"/>
  <c r="P126" i="13" s="1"/>
  <c r="C126" i="13"/>
  <c r="O126" i="13" s="1"/>
  <c r="B126" i="13"/>
  <c r="N126" i="13" s="1"/>
  <c r="A126" i="13"/>
  <c r="F125" i="13"/>
  <c r="R125" i="13" s="1"/>
  <c r="E125" i="13"/>
  <c r="Q125" i="13" s="1"/>
  <c r="D125" i="13"/>
  <c r="P125" i="13" s="1"/>
  <c r="C125" i="13"/>
  <c r="O125" i="13" s="1"/>
  <c r="B125" i="13"/>
  <c r="N125" i="13" s="1"/>
  <c r="A125" i="13"/>
  <c r="F124" i="13"/>
  <c r="R124" i="13" s="1"/>
  <c r="E124" i="13"/>
  <c r="Q124" i="13" s="1"/>
  <c r="D124" i="13"/>
  <c r="P124" i="13" s="1"/>
  <c r="C124" i="13"/>
  <c r="O124" i="13" s="1"/>
  <c r="B124" i="13"/>
  <c r="N124" i="13" s="1"/>
  <c r="A124" i="13"/>
  <c r="F123" i="13"/>
  <c r="R123" i="13" s="1"/>
  <c r="E123" i="13"/>
  <c r="Q123" i="13" s="1"/>
  <c r="D123" i="13"/>
  <c r="P123" i="13" s="1"/>
  <c r="C123" i="13"/>
  <c r="O123" i="13" s="1"/>
  <c r="B123" i="13"/>
  <c r="N123" i="13" s="1"/>
  <c r="A123" i="13"/>
  <c r="F122" i="13"/>
  <c r="R122" i="13" s="1"/>
  <c r="E122" i="13"/>
  <c r="Q122" i="13" s="1"/>
  <c r="D122" i="13"/>
  <c r="P122" i="13" s="1"/>
  <c r="C122" i="13"/>
  <c r="O122" i="13" s="1"/>
  <c r="B122" i="13"/>
  <c r="N122" i="13" s="1"/>
  <c r="A122" i="13"/>
  <c r="F121" i="13"/>
  <c r="R121" i="13" s="1"/>
  <c r="E121" i="13"/>
  <c r="Q121" i="13" s="1"/>
  <c r="D121" i="13"/>
  <c r="P121" i="13" s="1"/>
  <c r="C121" i="13"/>
  <c r="O121" i="13" s="1"/>
  <c r="B121" i="13"/>
  <c r="N121" i="13" s="1"/>
  <c r="A121" i="13"/>
  <c r="F120" i="13"/>
  <c r="R120" i="13" s="1"/>
  <c r="E120" i="13"/>
  <c r="Q120" i="13" s="1"/>
  <c r="D120" i="13"/>
  <c r="P120" i="13" s="1"/>
  <c r="C120" i="13"/>
  <c r="O120" i="13" s="1"/>
  <c r="B120" i="13"/>
  <c r="N120" i="13" s="1"/>
  <c r="A120" i="13"/>
  <c r="F119" i="13"/>
  <c r="R119" i="13" s="1"/>
  <c r="E119" i="13"/>
  <c r="Q119" i="13" s="1"/>
  <c r="D119" i="13"/>
  <c r="P119" i="13" s="1"/>
  <c r="C119" i="13"/>
  <c r="O119" i="13" s="1"/>
  <c r="B119" i="13"/>
  <c r="N119" i="13" s="1"/>
  <c r="A119" i="13"/>
  <c r="F118" i="13"/>
  <c r="R118" i="13" s="1"/>
  <c r="E118" i="13"/>
  <c r="Q118" i="13" s="1"/>
  <c r="D118" i="13"/>
  <c r="P118" i="13" s="1"/>
  <c r="C118" i="13"/>
  <c r="O118" i="13" s="1"/>
  <c r="B118" i="13"/>
  <c r="N118" i="13" s="1"/>
  <c r="A118" i="13"/>
  <c r="F117" i="13"/>
  <c r="R117" i="13" s="1"/>
  <c r="E117" i="13"/>
  <c r="Q117" i="13" s="1"/>
  <c r="D117" i="13"/>
  <c r="P117" i="13" s="1"/>
  <c r="C117" i="13"/>
  <c r="O117" i="13" s="1"/>
  <c r="B117" i="13"/>
  <c r="N117" i="13" s="1"/>
  <c r="A117" i="13"/>
  <c r="F116" i="13"/>
  <c r="R116" i="13" s="1"/>
  <c r="E116" i="13"/>
  <c r="Q116" i="13" s="1"/>
  <c r="D116" i="13"/>
  <c r="P116" i="13" s="1"/>
  <c r="C116" i="13"/>
  <c r="O116" i="13" s="1"/>
  <c r="B116" i="13"/>
  <c r="N116" i="13" s="1"/>
  <c r="A116" i="13"/>
  <c r="F115" i="13"/>
  <c r="R115" i="13" s="1"/>
  <c r="E115" i="13"/>
  <c r="Q115" i="13" s="1"/>
  <c r="D115" i="13"/>
  <c r="P115" i="13" s="1"/>
  <c r="C115" i="13"/>
  <c r="O115" i="13" s="1"/>
  <c r="B115" i="13"/>
  <c r="N115" i="13" s="1"/>
  <c r="A115" i="13"/>
  <c r="F114" i="13"/>
  <c r="R114" i="13" s="1"/>
  <c r="E114" i="13"/>
  <c r="Q114" i="13" s="1"/>
  <c r="D114" i="13"/>
  <c r="P114" i="13" s="1"/>
  <c r="C114" i="13"/>
  <c r="O114" i="13" s="1"/>
  <c r="B114" i="13"/>
  <c r="N114" i="13" s="1"/>
  <c r="A114" i="13"/>
  <c r="F113" i="13"/>
  <c r="R113" i="13" s="1"/>
  <c r="E113" i="13"/>
  <c r="Q113" i="13" s="1"/>
  <c r="D113" i="13"/>
  <c r="P113" i="13" s="1"/>
  <c r="C113" i="13"/>
  <c r="O113" i="13" s="1"/>
  <c r="B113" i="13"/>
  <c r="N113" i="13" s="1"/>
  <c r="A113" i="13"/>
  <c r="F112" i="13"/>
  <c r="R112" i="13" s="1"/>
  <c r="E112" i="13"/>
  <c r="Q112" i="13" s="1"/>
  <c r="D112" i="13"/>
  <c r="P112" i="13" s="1"/>
  <c r="C112" i="13"/>
  <c r="O112" i="13" s="1"/>
  <c r="B112" i="13"/>
  <c r="N112" i="13" s="1"/>
  <c r="A112" i="13"/>
  <c r="F111" i="13"/>
  <c r="R111" i="13" s="1"/>
  <c r="E111" i="13"/>
  <c r="Q111" i="13" s="1"/>
  <c r="D111" i="13"/>
  <c r="P111" i="13" s="1"/>
  <c r="C111" i="13"/>
  <c r="O111" i="13" s="1"/>
  <c r="B111" i="13"/>
  <c r="N111" i="13" s="1"/>
  <c r="A111" i="13"/>
  <c r="F110" i="13"/>
  <c r="R110" i="13" s="1"/>
  <c r="E110" i="13"/>
  <c r="Q110" i="13" s="1"/>
  <c r="D110" i="13"/>
  <c r="P110" i="13" s="1"/>
  <c r="C110" i="13"/>
  <c r="O110" i="13" s="1"/>
  <c r="B110" i="13"/>
  <c r="N110" i="13" s="1"/>
  <c r="A110" i="13"/>
  <c r="F109" i="13"/>
  <c r="R109" i="13" s="1"/>
  <c r="E109" i="13"/>
  <c r="Q109" i="13" s="1"/>
  <c r="D109" i="13"/>
  <c r="P109" i="13" s="1"/>
  <c r="C109" i="13"/>
  <c r="O109" i="13" s="1"/>
  <c r="B109" i="13"/>
  <c r="N109" i="13" s="1"/>
  <c r="A109" i="13"/>
  <c r="F108" i="13"/>
  <c r="R108" i="13" s="1"/>
  <c r="E108" i="13"/>
  <c r="Q108" i="13" s="1"/>
  <c r="D108" i="13"/>
  <c r="P108" i="13" s="1"/>
  <c r="C108" i="13"/>
  <c r="O108" i="13" s="1"/>
  <c r="B108" i="13"/>
  <c r="N108" i="13" s="1"/>
  <c r="A108" i="13"/>
  <c r="F107" i="13"/>
  <c r="R107" i="13" s="1"/>
  <c r="E107" i="13"/>
  <c r="Q107" i="13" s="1"/>
  <c r="D107" i="13"/>
  <c r="P107" i="13" s="1"/>
  <c r="C107" i="13"/>
  <c r="O107" i="13" s="1"/>
  <c r="B107" i="13"/>
  <c r="N107" i="13" s="1"/>
  <c r="A107" i="13"/>
  <c r="F106" i="13"/>
  <c r="R106" i="13" s="1"/>
  <c r="E106" i="13"/>
  <c r="Q106" i="13" s="1"/>
  <c r="D106" i="13"/>
  <c r="P106" i="13" s="1"/>
  <c r="C106" i="13"/>
  <c r="O106" i="13" s="1"/>
  <c r="B106" i="13"/>
  <c r="N106" i="13" s="1"/>
  <c r="A106" i="13"/>
  <c r="F105" i="13"/>
  <c r="R105" i="13" s="1"/>
  <c r="E105" i="13"/>
  <c r="Q105" i="13" s="1"/>
  <c r="D105" i="13"/>
  <c r="P105" i="13" s="1"/>
  <c r="C105" i="13"/>
  <c r="O105" i="13" s="1"/>
  <c r="B105" i="13"/>
  <c r="N105" i="13" s="1"/>
  <c r="A105" i="13"/>
  <c r="F104" i="13"/>
  <c r="R104" i="13" s="1"/>
  <c r="E104" i="13"/>
  <c r="Q104" i="13" s="1"/>
  <c r="D104" i="13"/>
  <c r="P104" i="13" s="1"/>
  <c r="C104" i="13"/>
  <c r="O104" i="13" s="1"/>
  <c r="B104" i="13"/>
  <c r="N104" i="13" s="1"/>
  <c r="A104" i="13"/>
  <c r="F103" i="13"/>
  <c r="R103" i="13" s="1"/>
  <c r="E103" i="13"/>
  <c r="Q103" i="13" s="1"/>
  <c r="D103" i="13"/>
  <c r="P103" i="13" s="1"/>
  <c r="C103" i="13"/>
  <c r="O103" i="13" s="1"/>
  <c r="B103" i="13"/>
  <c r="N103" i="13" s="1"/>
  <c r="A103" i="13"/>
  <c r="F102" i="13"/>
  <c r="R102" i="13" s="1"/>
  <c r="E102" i="13"/>
  <c r="Q102" i="13" s="1"/>
  <c r="D102" i="13"/>
  <c r="P102" i="13" s="1"/>
  <c r="C102" i="13"/>
  <c r="O102" i="13" s="1"/>
  <c r="B102" i="13"/>
  <c r="N102" i="13" s="1"/>
  <c r="A102" i="13"/>
  <c r="F101" i="13"/>
  <c r="R101" i="13" s="1"/>
  <c r="E101" i="13"/>
  <c r="Q101" i="13" s="1"/>
  <c r="D101" i="13"/>
  <c r="P101" i="13" s="1"/>
  <c r="C101" i="13"/>
  <c r="O101" i="13" s="1"/>
  <c r="B101" i="13"/>
  <c r="N101" i="13" s="1"/>
  <c r="A101" i="13"/>
  <c r="F100" i="13"/>
  <c r="R100" i="13" s="1"/>
  <c r="E100" i="13"/>
  <c r="Q100" i="13" s="1"/>
  <c r="D100" i="13"/>
  <c r="P100" i="13" s="1"/>
  <c r="C100" i="13"/>
  <c r="O100" i="13" s="1"/>
  <c r="B100" i="13"/>
  <c r="N100" i="13" s="1"/>
  <c r="A100" i="13"/>
  <c r="F99" i="13"/>
  <c r="R99" i="13" s="1"/>
  <c r="E99" i="13"/>
  <c r="Q99" i="13" s="1"/>
  <c r="D99" i="13"/>
  <c r="P99" i="13" s="1"/>
  <c r="C99" i="13"/>
  <c r="O99" i="13" s="1"/>
  <c r="B99" i="13"/>
  <c r="N99" i="13" s="1"/>
  <c r="A99" i="13"/>
  <c r="F98" i="13"/>
  <c r="R98" i="13" s="1"/>
  <c r="E98" i="13"/>
  <c r="Q98" i="13" s="1"/>
  <c r="D98" i="13"/>
  <c r="P98" i="13" s="1"/>
  <c r="C98" i="13"/>
  <c r="O98" i="13" s="1"/>
  <c r="B98" i="13"/>
  <c r="N98" i="13" s="1"/>
  <c r="A98" i="13"/>
  <c r="F97" i="13"/>
  <c r="R97" i="13" s="1"/>
  <c r="E97" i="13"/>
  <c r="Q97" i="13" s="1"/>
  <c r="D97" i="13"/>
  <c r="P97" i="13" s="1"/>
  <c r="C97" i="13"/>
  <c r="O97" i="13" s="1"/>
  <c r="B97" i="13"/>
  <c r="N97" i="13" s="1"/>
  <c r="A97" i="13"/>
  <c r="F96" i="13"/>
  <c r="R96" i="13" s="1"/>
  <c r="E96" i="13"/>
  <c r="Q96" i="13" s="1"/>
  <c r="D96" i="13"/>
  <c r="P96" i="13" s="1"/>
  <c r="C96" i="13"/>
  <c r="O96" i="13" s="1"/>
  <c r="B96" i="13"/>
  <c r="N96" i="13" s="1"/>
  <c r="A96" i="13"/>
  <c r="F95" i="13"/>
  <c r="R95" i="13" s="1"/>
  <c r="E95" i="13"/>
  <c r="Q95" i="13" s="1"/>
  <c r="D95" i="13"/>
  <c r="P95" i="13" s="1"/>
  <c r="C95" i="13"/>
  <c r="O95" i="13" s="1"/>
  <c r="B95" i="13"/>
  <c r="N95" i="13" s="1"/>
  <c r="A95" i="13"/>
  <c r="F94" i="13"/>
  <c r="R94" i="13" s="1"/>
  <c r="E94" i="13"/>
  <c r="Q94" i="13" s="1"/>
  <c r="D94" i="13"/>
  <c r="P94" i="13" s="1"/>
  <c r="C94" i="13"/>
  <c r="O94" i="13" s="1"/>
  <c r="B94" i="13"/>
  <c r="N94" i="13" s="1"/>
  <c r="A94" i="13"/>
  <c r="F93" i="13"/>
  <c r="R93" i="13" s="1"/>
  <c r="E93" i="13"/>
  <c r="Q93" i="13" s="1"/>
  <c r="D93" i="13"/>
  <c r="P93" i="13" s="1"/>
  <c r="C93" i="13"/>
  <c r="O93" i="13" s="1"/>
  <c r="B93" i="13"/>
  <c r="N93" i="13" s="1"/>
  <c r="A93" i="13"/>
  <c r="F92" i="13"/>
  <c r="R92" i="13" s="1"/>
  <c r="E92" i="13"/>
  <c r="Q92" i="13" s="1"/>
  <c r="D92" i="13"/>
  <c r="P92" i="13" s="1"/>
  <c r="C92" i="13"/>
  <c r="O92" i="13" s="1"/>
  <c r="B92" i="13"/>
  <c r="N92" i="13" s="1"/>
  <c r="A92" i="13"/>
  <c r="F91" i="13"/>
  <c r="R91" i="13" s="1"/>
  <c r="E91" i="13"/>
  <c r="Q91" i="13" s="1"/>
  <c r="D91" i="13"/>
  <c r="P91" i="13" s="1"/>
  <c r="C91" i="13"/>
  <c r="O91" i="13" s="1"/>
  <c r="B91" i="13"/>
  <c r="N91" i="13" s="1"/>
  <c r="A91" i="13"/>
  <c r="F90" i="13"/>
  <c r="R90" i="13" s="1"/>
  <c r="E90" i="13"/>
  <c r="Q90" i="13" s="1"/>
  <c r="D90" i="13"/>
  <c r="P90" i="13" s="1"/>
  <c r="C90" i="13"/>
  <c r="O90" i="13" s="1"/>
  <c r="B90" i="13"/>
  <c r="N90" i="13" s="1"/>
  <c r="A90" i="13"/>
  <c r="F89" i="13"/>
  <c r="R89" i="13" s="1"/>
  <c r="E89" i="13"/>
  <c r="Q89" i="13" s="1"/>
  <c r="D89" i="13"/>
  <c r="P89" i="13" s="1"/>
  <c r="C89" i="13"/>
  <c r="O89" i="13" s="1"/>
  <c r="B89" i="13"/>
  <c r="N89" i="13" s="1"/>
  <c r="A89" i="13"/>
  <c r="F88" i="13"/>
  <c r="R88" i="13" s="1"/>
  <c r="E88" i="13"/>
  <c r="Q88" i="13" s="1"/>
  <c r="D88" i="13"/>
  <c r="P88" i="13" s="1"/>
  <c r="C88" i="13"/>
  <c r="O88" i="13" s="1"/>
  <c r="B88" i="13"/>
  <c r="N88" i="13" s="1"/>
  <c r="A88" i="13"/>
  <c r="F87" i="13"/>
  <c r="R87" i="13" s="1"/>
  <c r="E87" i="13"/>
  <c r="Q87" i="13" s="1"/>
  <c r="D87" i="13"/>
  <c r="P87" i="13" s="1"/>
  <c r="C87" i="13"/>
  <c r="O87" i="13" s="1"/>
  <c r="B87" i="13"/>
  <c r="N87" i="13" s="1"/>
  <c r="A87" i="13"/>
  <c r="F86" i="13"/>
  <c r="R86" i="13" s="1"/>
  <c r="E86" i="13"/>
  <c r="Q86" i="13" s="1"/>
  <c r="D86" i="13"/>
  <c r="P86" i="13" s="1"/>
  <c r="C86" i="13"/>
  <c r="O86" i="13" s="1"/>
  <c r="B86" i="13"/>
  <c r="N86" i="13" s="1"/>
  <c r="A86" i="13"/>
  <c r="F85" i="13"/>
  <c r="R85" i="13" s="1"/>
  <c r="E85" i="13"/>
  <c r="Q85" i="13" s="1"/>
  <c r="D85" i="13"/>
  <c r="P85" i="13" s="1"/>
  <c r="C85" i="13"/>
  <c r="O85" i="13" s="1"/>
  <c r="B85" i="13"/>
  <c r="N85" i="13" s="1"/>
  <c r="A85" i="13"/>
  <c r="F84" i="13"/>
  <c r="R84" i="13" s="1"/>
  <c r="E84" i="13"/>
  <c r="Q84" i="13" s="1"/>
  <c r="D84" i="13"/>
  <c r="P84" i="13" s="1"/>
  <c r="C84" i="13"/>
  <c r="O84" i="13" s="1"/>
  <c r="B84" i="13"/>
  <c r="N84" i="13" s="1"/>
  <c r="A84" i="13"/>
  <c r="F83" i="13"/>
  <c r="R83" i="13" s="1"/>
  <c r="E83" i="13"/>
  <c r="Q83" i="13" s="1"/>
  <c r="D83" i="13"/>
  <c r="P83" i="13" s="1"/>
  <c r="C83" i="13"/>
  <c r="O83" i="13" s="1"/>
  <c r="B83" i="13"/>
  <c r="N83" i="13" s="1"/>
  <c r="A83" i="13"/>
  <c r="F82" i="13"/>
  <c r="R82" i="13" s="1"/>
  <c r="E82" i="13"/>
  <c r="Q82" i="13" s="1"/>
  <c r="D82" i="13"/>
  <c r="P82" i="13" s="1"/>
  <c r="C82" i="13"/>
  <c r="O82" i="13" s="1"/>
  <c r="B82" i="13"/>
  <c r="N82" i="13" s="1"/>
  <c r="A82" i="13"/>
  <c r="F81" i="13"/>
  <c r="R81" i="13" s="1"/>
  <c r="E81" i="13"/>
  <c r="Q81" i="13" s="1"/>
  <c r="D81" i="13"/>
  <c r="P81" i="13" s="1"/>
  <c r="C81" i="13"/>
  <c r="O81" i="13" s="1"/>
  <c r="B81" i="13"/>
  <c r="N81" i="13" s="1"/>
  <c r="A81" i="13"/>
  <c r="F80" i="13"/>
  <c r="R80" i="13" s="1"/>
  <c r="E80" i="13"/>
  <c r="Q80" i="13" s="1"/>
  <c r="D80" i="13"/>
  <c r="P80" i="13" s="1"/>
  <c r="C80" i="13"/>
  <c r="O80" i="13" s="1"/>
  <c r="B80" i="13"/>
  <c r="N80" i="13" s="1"/>
  <c r="A80" i="13"/>
  <c r="F79" i="13"/>
  <c r="R79" i="13" s="1"/>
  <c r="E79" i="13"/>
  <c r="Q79" i="13" s="1"/>
  <c r="D79" i="13"/>
  <c r="P79" i="13" s="1"/>
  <c r="C79" i="13"/>
  <c r="O79" i="13" s="1"/>
  <c r="B79" i="13"/>
  <c r="N79" i="13" s="1"/>
  <c r="A79" i="13"/>
  <c r="F78" i="13"/>
  <c r="R78" i="13" s="1"/>
  <c r="E78" i="13"/>
  <c r="Q78" i="13" s="1"/>
  <c r="D78" i="13"/>
  <c r="P78" i="13" s="1"/>
  <c r="C78" i="13"/>
  <c r="O78" i="13" s="1"/>
  <c r="B78" i="13"/>
  <c r="N78" i="13" s="1"/>
  <c r="A78" i="13"/>
  <c r="F77" i="13"/>
  <c r="R77" i="13" s="1"/>
  <c r="E77" i="13"/>
  <c r="Q77" i="13" s="1"/>
  <c r="D77" i="13"/>
  <c r="P77" i="13" s="1"/>
  <c r="C77" i="13"/>
  <c r="O77" i="13" s="1"/>
  <c r="B77" i="13"/>
  <c r="N77" i="13" s="1"/>
  <c r="A77" i="13"/>
  <c r="F76" i="13"/>
  <c r="R76" i="13" s="1"/>
  <c r="E76" i="13"/>
  <c r="Q76" i="13" s="1"/>
  <c r="D76" i="13"/>
  <c r="P76" i="13" s="1"/>
  <c r="C76" i="13"/>
  <c r="O76" i="13" s="1"/>
  <c r="B76" i="13"/>
  <c r="N76" i="13" s="1"/>
  <c r="A76" i="13"/>
  <c r="F75" i="13"/>
  <c r="R75" i="13" s="1"/>
  <c r="E75" i="13"/>
  <c r="Q75" i="13" s="1"/>
  <c r="D75" i="13"/>
  <c r="P75" i="13" s="1"/>
  <c r="C75" i="13"/>
  <c r="O75" i="13" s="1"/>
  <c r="B75" i="13"/>
  <c r="N75" i="13" s="1"/>
  <c r="A75" i="13"/>
  <c r="F74" i="13"/>
  <c r="R74" i="13" s="1"/>
  <c r="E74" i="13"/>
  <c r="Q74" i="13" s="1"/>
  <c r="D74" i="13"/>
  <c r="P74" i="13" s="1"/>
  <c r="C74" i="13"/>
  <c r="O74" i="13" s="1"/>
  <c r="B74" i="13"/>
  <c r="N74" i="13" s="1"/>
  <c r="A74" i="13"/>
  <c r="F73" i="13"/>
  <c r="R73" i="13" s="1"/>
  <c r="E73" i="13"/>
  <c r="Q73" i="13" s="1"/>
  <c r="D73" i="13"/>
  <c r="P73" i="13" s="1"/>
  <c r="C73" i="13"/>
  <c r="O73" i="13" s="1"/>
  <c r="B73" i="13"/>
  <c r="N73" i="13" s="1"/>
  <c r="A73" i="13"/>
  <c r="F72" i="13"/>
  <c r="R72" i="13" s="1"/>
  <c r="E72" i="13"/>
  <c r="Q72" i="13" s="1"/>
  <c r="D72" i="13"/>
  <c r="P72" i="13" s="1"/>
  <c r="C72" i="13"/>
  <c r="O72" i="13" s="1"/>
  <c r="B72" i="13"/>
  <c r="N72" i="13" s="1"/>
  <c r="A72" i="13"/>
  <c r="F71" i="13"/>
  <c r="R71" i="13" s="1"/>
  <c r="E71" i="13"/>
  <c r="Q71" i="13" s="1"/>
  <c r="D71" i="13"/>
  <c r="P71" i="13" s="1"/>
  <c r="C71" i="13"/>
  <c r="O71" i="13" s="1"/>
  <c r="B71" i="13"/>
  <c r="N71" i="13" s="1"/>
  <c r="A71" i="13"/>
  <c r="F70" i="13"/>
  <c r="R70" i="13" s="1"/>
  <c r="E70" i="13"/>
  <c r="Q70" i="13" s="1"/>
  <c r="D70" i="13"/>
  <c r="P70" i="13" s="1"/>
  <c r="C70" i="13"/>
  <c r="O70" i="13" s="1"/>
  <c r="B70" i="13"/>
  <c r="N70" i="13" s="1"/>
  <c r="A70" i="13"/>
  <c r="F69" i="13"/>
  <c r="R69" i="13" s="1"/>
  <c r="E69" i="13"/>
  <c r="Q69" i="13" s="1"/>
  <c r="D69" i="13"/>
  <c r="P69" i="13" s="1"/>
  <c r="C69" i="13"/>
  <c r="O69" i="13" s="1"/>
  <c r="B69" i="13"/>
  <c r="N69" i="13" s="1"/>
  <c r="A69" i="13"/>
  <c r="F68" i="13"/>
  <c r="R68" i="13" s="1"/>
  <c r="E68" i="13"/>
  <c r="Q68" i="13" s="1"/>
  <c r="D68" i="13"/>
  <c r="P68" i="13" s="1"/>
  <c r="C68" i="13"/>
  <c r="O68" i="13" s="1"/>
  <c r="B68" i="13"/>
  <c r="N68" i="13" s="1"/>
  <c r="A68" i="13"/>
  <c r="F67" i="13"/>
  <c r="R67" i="13" s="1"/>
  <c r="E67" i="13"/>
  <c r="Q67" i="13" s="1"/>
  <c r="D67" i="13"/>
  <c r="P67" i="13" s="1"/>
  <c r="C67" i="13"/>
  <c r="O67" i="13" s="1"/>
  <c r="B67" i="13"/>
  <c r="N67" i="13" s="1"/>
  <c r="A67" i="13"/>
  <c r="F66" i="13"/>
  <c r="R66" i="13" s="1"/>
  <c r="E66" i="13"/>
  <c r="Q66" i="13" s="1"/>
  <c r="D66" i="13"/>
  <c r="P66" i="13" s="1"/>
  <c r="C66" i="13"/>
  <c r="O66" i="13" s="1"/>
  <c r="B66" i="13"/>
  <c r="N66" i="13" s="1"/>
  <c r="A66" i="13"/>
  <c r="F65" i="13"/>
  <c r="R65" i="13" s="1"/>
  <c r="E65" i="13"/>
  <c r="Q65" i="13" s="1"/>
  <c r="D65" i="13"/>
  <c r="P65" i="13" s="1"/>
  <c r="C65" i="13"/>
  <c r="O65" i="13" s="1"/>
  <c r="B65" i="13"/>
  <c r="N65" i="13" s="1"/>
  <c r="A65" i="13"/>
  <c r="F64" i="13"/>
  <c r="R64" i="13" s="1"/>
  <c r="E64" i="13"/>
  <c r="Q64" i="13" s="1"/>
  <c r="D64" i="13"/>
  <c r="P64" i="13" s="1"/>
  <c r="C64" i="13"/>
  <c r="O64" i="13" s="1"/>
  <c r="B64" i="13"/>
  <c r="N64" i="13" s="1"/>
  <c r="A64" i="13"/>
  <c r="F63" i="13"/>
  <c r="R63" i="13" s="1"/>
  <c r="E63" i="13"/>
  <c r="Q63" i="13" s="1"/>
  <c r="D63" i="13"/>
  <c r="P63" i="13" s="1"/>
  <c r="C63" i="13"/>
  <c r="O63" i="13" s="1"/>
  <c r="B63" i="13"/>
  <c r="N63" i="13" s="1"/>
  <c r="A63" i="13"/>
  <c r="F62" i="13"/>
  <c r="R62" i="13" s="1"/>
  <c r="E62" i="13"/>
  <c r="Q62" i="13" s="1"/>
  <c r="D62" i="13"/>
  <c r="P62" i="13" s="1"/>
  <c r="C62" i="13"/>
  <c r="O62" i="13" s="1"/>
  <c r="B62" i="13"/>
  <c r="N62" i="13" s="1"/>
  <c r="A62" i="13"/>
  <c r="F61" i="13"/>
  <c r="R61" i="13" s="1"/>
  <c r="E61" i="13"/>
  <c r="Q61" i="13" s="1"/>
  <c r="D61" i="13"/>
  <c r="P61" i="13" s="1"/>
  <c r="C61" i="13"/>
  <c r="O61" i="13" s="1"/>
  <c r="B61" i="13"/>
  <c r="N61" i="13" s="1"/>
  <c r="A61" i="13"/>
  <c r="F60" i="13"/>
  <c r="R60" i="13" s="1"/>
  <c r="E60" i="13"/>
  <c r="Q60" i="13" s="1"/>
  <c r="D60" i="13"/>
  <c r="P60" i="13" s="1"/>
  <c r="C60" i="13"/>
  <c r="O60" i="13" s="1"/>
  <c r="B60" i="13"/>
  <c r="N60" i="13" s="1"/>
  <c r="A60" i="13"/>
  <c r="F59" i="13"/>
  <c r="R59" i="13" s="1"/>
  <c r="E59" i="13"/>
  <c r="Q59" i="13" s="1"/>
  <c r="D59" i="13"/>
  <c r="P59" i="13" s="1"/>
  <c r="C59" i="13"/>
  <c r="O59" i="13" s="1"/>
  <c r="B59" i="13"/>
  <c r="N59" i="13" s="1"/>
  <c r="A59" i="13"/>
  <c r="F58" i="13"/>
  <c r="R58" i="13" s="1"/>
  <c r="E58" i="13"/>
  <c r="Q58" i="13" s="1"/>
  <c r="D58" i="13"/>
  <c r="P58" i="13" s="1"/>
  <c r="C58" i="13"/>
  <c r="O58" i="13" s="1"/>
  <c r="B58" i="13"/>
  <c r="N58" i="13" s="1"/>
  <c r="A58" i="13"/>
  <c r="F57" i="13"/>
  <c r="R57" i="13" s="1"/>
  <c r="E57" i="13"/>
  <c r="Q57" i="13" s="1"/>
  <c r="D57" i="13"/>
  <c r="P57" i="13" s="1"/>
  <c r="C57" i="13"/>
  <c r="O57" i="13" s="1"/>
  <c r="B57" i="13"/>
  <c r="N57" i="13" s="1"/>
  <c r="A57" i="13"/>
  <c r="F56" i="13"/>
  <c r="R56" i="13" s="1"/>
  <c r="E56" i="13"/>
  <c r="Q56" i="13" s="1"/>
  <c r="D56" i="13"/>
  <c r="P56" i="13" s="1"/>
  <c r="C56" i="13"/>
  <c r="O56" i="13" s="1"/>
  <c r="B56" i="13"/>
  <c r="N56" i="13" s="1"/>
  <c r="A56" i="13"/>
  <c r="F55" i="13"/>
  <c r="R55" i="13" s="1"/>
  <c r="E55" i="13"/>
  <c r="Q55" i="13" s="1"/>
  <c r="D55" i="13"/>
  <c r="P55" i="13" s="1"/>
  <c r="C55" i="13"/>
  <c r="O55" i="13" s="1"/>
  <c r="B55" i="13"/>
  <c r="N55" i="13" s="1"/>
  <c r="A55" i="13"/>
  <c r="F54" i="13"/>
  <c r="R54" i="13" s="1"/>
  <c r="E54" i="13"/>
  <c r="Q54" i="13" s="1"/>
  <c r="D54" i="13"/>
  <c r="P54" i="13" s="1"/>
  <c r="C54" i="13"/>
  <c r="O54" i="13" s="1"/>
  <c r="B54" i="13"/>
  <c r="N54" i="13" s="1"/>
  <c r="A54" i="13"/>
  <c r="F53" i="13"/>
  <c r="R53" i="13" s="1"/>
  <c r="E53" i="13"/>
  <c r="Q53" i="13" s="1"/>
  <c r="D53" i="13"/>
  <c r="P53" i="13" s="1"/>
  <c r="C53" i="13"/>
  <c r="O53" i="13" s="1"/>
  <c r="B53" i="13"/>
  <c r="N53" i="13" s="1"/>
  <c r="A53" i="13"/>
  <c r="F52" i="13"/>
  <c r="R52" i="13" s="1"/>
  <c r="E52" i="13"/>
  <c r="Q52" i="13" s="1"/>
  <c r="D52" i="13"/>
  <c r="P52" i="13" s="1"/>
  <c r="C52" i="13"/>
  <c r="O52" i="13" s="1"/>
  <c r="B52" i="13"/>
  <c r="N52" i="13" s="1"/>
  <c r="A52" i="13"/>
  <c r="F51" i="13"/>
  <c r="R51" i="13" s="1"/>
  <c r="E51" i="13"/>
  <c r="Q51" i="13" s="1"/>
  <c r="D51" i="13"/>
  <c r="P51" i="13" s="1"/>
  <c r="C51" i="13"/>
  <c r="O51" i="13" s="1"/>
  <c r="B51" i="13"/>
  <c r="N51" i="13" s="1"/>
  <c r="A51" i="13"/>
  <c r="F50" i="13"/>
  <c r="R50" i="13" s="1"/>
  <c r="E50" i="13"/>
  <c r="Q50" i="13" s="1"/>
  <c r="D50" i="13"/>
  <c r="P50" i="13" s="1"/>
  <c r="C50" i="13"/>
  <c r="O50" i="13" s="1"/>
  <c r="B50" i="13"/>
  <c r="N50" i="13" s="1"/>
  <c r="A50" i="13"/>
  <c r="F49" i="13"/>
  <c r="R49" i="13" s="1"/>
  <c r="E49" i="13"/>
  <c r="Q49" i="13" s="1"/>
  <c r="D49" i="13"/>
  <c r="P49" i="13" s="1"/>
  <c r="C49" i="13"/>
  <c r="O49" i="13" s="1"/>
  <c r="B49" i="13"/>
  <c r="N49" i="13" s="1"/>
  <c r="A49" i="13"/>
  <c r="F48" i="13"/>
  <c r="R48" i="13" s="1"/>
  <c r="E48" i="13"/>
  <c r="Q48" i="13" s="1"/>
  <c r="D48" i="13"/>
  <c r="P48" i="13" s="1"/>
  <c r="C48" i="13"/>
  <c r="O48" i="13" s="1"/>
  <c r="B48" i="13"/>
  <c r="N48" i="13" s="1"/>
  <c r="A48" i="13"/>
  <c r="F47" i="13"/>
  <c r="R47" i="13" s="1"/>
  <c r="E47" i="13"/>
  <c r="Q47" i="13" s="1"/>
  <c r="D47" i="13"/>
  <c r="P47" i="13" s="1"/>
  <c r="C47" i="13"/>
  <c r="O47" i="13" s="1"/>
  <c r="B47" i="13"/>
  <c r="N47" i="13" s="1"/>
  <c r="A47" i="13"/>
  <c r="F46" i="13"/>
  <c r="R46" i="13" s="1"/>
  <c r="E46" i="13"/>
  <c r="Q46" i="13" s="1"/>
  <c r="D46" i="13"/>
  <c r="P46" i="13" s="1"/>
  <c r="C46" i="13"/>
  <c r="O46" i="13" s="1"/>
  <c r="B46" i="13"/>
  <c r="N46" i="13" s="1"/>
  <c r="A46" i="13"/>
  <c r="F45" i="13"/>
  <c r="R45" i="13" s="1"/>
  <c r="E45" i="13"/>
  <c r="Q45" i="13" s="1"/>
  <c r="D45" i="13"/>
  <c r="P45" i="13" s="1"/>
  <c r="C45" i="13"/>
  <c r="O45" i="13" s="1"/>
  <c r="B45" i="13"/>
  <c r="N45" i="13" s="1"/>
  <c r="A45" i="13"/>
  <c r="F44" i="13"/>
  <c r="R44" i="13" s="1"/>
  <c r="E44" i="13"/>
  <c r="Q44" i="13" s="1"/>
  <c r="D44" i="13"/>
  <c r="P44" i="13" s="1"/>
  <c r="C44" i="13"/>
  <c r="O44" i="13" s="1"/>
  <c r="B44" i="13"/>
  <c r="N44" i="13" s="1"/>
  <c r="A44" i="13"/>
  <c r="F43" i="13"/>
  <c r="R43" i="13" s="1"/>
  <c r="E43" i="13"/>
  <c r="Q43" i="13" s="1"/>
  <c r="D43" i="13"/>
  <c r="P43" i="13" s="1"/>
  <c r="C43" i="13"/>
  <c r="O43" i="13" s="1"/>
  <c r="B43" i="13"/>
  <c r="N43" i="13" s="1"/>
  <c r="A43" i="13"/>
  <c r="F42" i="13"/>
  <c r="R42" i="13" s="1"/>
  <c r="E42" i="13"/>
  <c r="Q42" i="13" s="1"/>
  <c r="D42" i="13"/>
  <c r="P42" i="13" s="1"/>
  <c r="C42" i="13"/>
  <c r="O42" i="13" s="1"/>
  <c r="B42" i="13"/>
  <c r="N42" i="13" s="1"/>
  <c r="A42" i="13"/>
  <c r="F41" i="13"/>
  <c r="R41" i="13" s="1"/>
  <c r="E41" i="13"/>
  <c r="Q41" i="13" s="1"/>
  <c r="D41" i="13"/>
  <c r="P41" i="13" s="1"/>
  <c r="C41" i="13"/>
  <c r="O41" i="13" s="1"/>
  <c r="B41" i="13"/>
  <c r="N41" i="13" s="1"/>
  <c r="A41" i="13"/>
  <c r="F40" i="13"/>
  <c r="R40" i="13" s="1"/>
  <c r="E40" i="13"/>
  <c r="Q40" i="13" s="1"/>
  <c r="D40" i="13"/>
  <c r="P40" i="13" s="1"/>
  <c r="C40" i="13"/>
  <c r="O40" i="13" s="1"/>
  <c r="B40" i="13"/>
  <c r="N40" i="13" s="1"/>
  <c r="A40" i="13"/>
  <c r="F39" i="13"/>
  <c r="R39" i="13" s="1"/>
  <c r="E39" i="13"/>
  <c r="Q39" i="13" s="1"/>
  <c r="D39" i="13"/>
  <c r="P39" i="13" s="1"/>
  <c r="C39" i="13"/>
  <c r="O39" i="13" s="1"/>
  <c r="B39" i="13"/>
  <c r="N39" i="13" s="1"/>
  <c r="A39" i="13"/>
  <c r="F38" i="13"/>
  <c r="R38" i="13" s="1"/>
  <c r="E38" i="13"/>
  <c r="Q38" i="13" s="1"/>
  <c r="D38" i="13"/>
  <c r="P38" i="13" s="1"/>
  <c r="C38" i="13"/>
  <c r="O38" i="13" s="1"/>
  <c r="B38" i="13"/>
  <c r="N38" i="13" s="1"/>
  <c r="A38" i="13"/>
  <c r="F37" i="13"/>
  <c r="R37" i="13" s="1"/>
  <c r="E37" i="13"/>
  <c r="Q37" i="13" s="1"/>
  <c r="D37" i="13"/>
  <c r="P37" i="13" s="1"/>
  <c r="C37" i="13"/>
  <c r="O37" i="13" s="1"/>
  <c r="B37" i="13"/>
  <c r="N37" i="13" s="1"/>
  <c r="A37" i="13"/>
  <c r="F36" i="13"/>
  <c r="R36" i="13" s="1"/>
  <c r="E36" i="13"/>
  <c r="Q36" i="13" s="1"/>
  <c r="D36" i="13"/>
  <c r="P36" i="13" s="1"/>
  <c r="C36" i="13"/>
  <c r="O36" i="13" s="1"/>
  <c r="B36" i="13"/>
  <c r="N36" i="13" s="1"/>
  <c r="A36" i="13"/>
  <c r="F35" i="13"/>
  <c r="R35" i="13" s="1"/>
  <c r="E35" i="13"/>
  <c r="Q35" i="13" s="1"/>
  <c r="D35" i="13"/>
  <c r="P35" i="13" s="1"/>
  <c r="C35" i="13"/>
  <c r="O35" i="13" s="1"/>
  <c r="B35" i="13"/>
  <c r="N35" i="13" s="1"/>
  <c r="A35" i="13"/>
  <c r="F34" i="13"/>
  <c r="R34" i="13" s="1"/>
  <c r="E34" i="13"/>
  <c r="Q34" i="13" s="1"/>
  <c r="D34" i="13"/>
  <c r="P34" i="13" s="1"/>
  <c r="C34" i="13"/>
  <c r="O34" i="13" s="1"/>
  <c r="B34" i="13"/>
  <c r="N34" i="13" s="1"/>
  <c r="A34" i="13"/>
  <c r="F33" i="13"/>
  <c r="R33" i="13" s="1"/>
  <c r="E33" i="13"/>
  <c r="Q33" i="13" s="1"/>
  <c r="D33" i="13"/>
  <c r="P33" i="13" s="1"/>
  <c r="C33" i="13"/>
  <c r="O33" i="13" s="1"/>
  <c r="B33" i="13"/>
  <c r="N33" i="13" s="1"/>
  <c r="A33" i="13"/>
  <c r="F32" i="13"/>
  <c r="R32" i="13" s="1"/>
  <c r="E32" i="13"/>
  <c r="Q32" i="13" s="1"/>
  <c r="D32" i="13"/>
  <c r="P32" i="13" s="1"/>
  <c r="C32" i="13"/>
  <c r="O32" i="13" s="1"/>
  <c r="B32" i="13"/>
  <c r="N32" i="13" s="1"/>
  <c r="A32" i="13"/>
  <c r="F31" i="13"/>
  <c r="R31" i="13" s="1"/>
  <c r="E31" i="13"/>
  <c r="Q31" i="13" s="1"/>
  <c r="D31" i="13"/>
  <c r="P31" i="13" s="1"/>
  <c r="C31" i="13"/>
  <c r="O31" i="13" s="1"/>
  <c r="B31" i="13"/>
  <c r="N31" i="13" s="1"/>
  <c r="A31" i="13"/>
  <c r="F30" i="13"/>
  <c r="R30" i="13" s="1"/>
  <c r="E30" i="13"/>
  <c r="Q30" i="13" s="1"/>
  <c r="D30" i="13"/>
  <c r="P30" i="13" s="1"/>
  <c r="C30" i="13"/>
  <c r="O30" i="13" s="1"/>
  <c r="B30" i="13"/>
  <c r="N30" i="13" s="1"/>
  <c r="A30" i="13"/>
  <c r="F29" i="13"/>
  <c r="R29" i="13" s="1"/>
  <c r="E29" i="13"/>
  <c r="Q29" i="13" s="1"/>
  <c r="D29" i="13"/>
  <c r="P29" i="13" s="1"/>
  <c r="C29" i="13"/>
  <c r="O29" i="13" s="1"/>
  <c r="B29" i="13"/>
  <c r="N29" i="13" s="1"/>
  <c r="A29" i="13"/>
  <c r="F28" i="13"/>
  <c r="R28" i="13" s="1"/>
  <c r="E28" i="13"/>
  <c r="Q28" i="13" s="1"/>
  <c r="D28" i="13"/>
  <c r="P28" i="13" s="1"/>
  <c r="C28" i="13"/>
  <c r="O28" i="13" s="1"/>
  <c r="B28" i="13"/>
  <c r="N28" i="13" s="1"/>
  <c r="A28" i="13"/>
  <c r="F27" i="13"/>
  <c r="R27" i="13" s="1"/>
  <c r="E27" i="13"/>
  <c r="Q27" i="13" s="1"/>
  <c r="D27" i="13"/>
  <c r="P27" i="13" s="1"/>
  <c r="C27" i="13"/>
  <c r="O27" i="13" s="1"/>
  <c r="B27" i="13"/>
  <c r="N27" i="13" s="1"/>
  <c r="A27" i="13"/>
  <c r="F26" i="13"/>
  <c r="R26" i="13" s="1"/>
  <c r="E26" i="13"/>
  <c r="Q26" i="13" s="1"/>
  <c r="D26" i="13"/>
  <c r="P26" i="13" s="1"/>
  <c r="C26" i="13"/>
  <c r="O26" i="13" s="1"/>
  <c r="B26" i="13"/>
  <c r="N26" i="13" s="1"/>
  <c r="A26" i="13"/>
  <c r="F25" i="13"/>
  <c r="R25" i="13" s="1"/>
  <c r="E25" i="13"/>
  <c r="Q25" i="13" s="1"/>
  <c r="D25" i="13"/>
  <c r="P25" i="13" s="1"/>
  <c r="C25" i="13"/>
  <c r="O25" i="13" s="1"/>
  <c r="B25" i="13"/>
  <c r="N25" i="13" s="1"/>
  <c r="A25" i="13"/>
  <c r="F24" i="13"/>
  <c r="R24" i="13" s="1"/>
  <c r="E24" i="13"/>
  <c r="Q24" i="13" s="1"/>
  <c r="D24" i="13"/>
  <c r="P24" i="13" s="1"/>
  <c r="C24" i="13"/>
  <c r="O24" i="13" s="1"/>
  <c r="B24" i="13"/>
  <c r="N24" i="13" s="1"/>
  <c r="A24" i="13"/>
  <c r="F23" i="13"/>
  <c r="R23" i="13" s="1"/>
  <c r="E23" i="13"/>
  <c r="Q23" i="13" s="1"/>
  <c r="D23" i="13"/>
  <c r="P23" i="13" s="1"/>
  <c r="C23" i="13"/>
  <c r="O23" i="13" s="1"/>
  <c r="B23" i="13"/>
  <c r="N23" i="13" s="1"/>
  <c r="A23" i="13"/>
  <c r="F22" i="13"/>
  <c r="R22" i="13" s="1"/>
  <c r="E22" i="13"/>
  <c r="Q22" i="13" s="1"/>
  <c r="D22" i="13"/>
  <c r="P22" i="13" s="1"/>
  <c r="C22" i="13"/>
  <c r="O22" i="13" s="1"/>
  <c r="B22" i="13"/>
  <c r="N22" i="13" s="1"/>
  <c r="A22" i="13"/>
  <c r="F21" i="13"/>
  <c r="R21" i="13" s="1"/>
  <c r="E21" i="13"/>
  <c r="Q21" i="13" s="1"/>
  <c r="D21" i="13"/>
  <c r="P21" i="13" s="1"/>
  <c r="C21" i="13"/>
  <c r="O21" i="13" s="1"/>
  <c r="B21" i="13"/>
  <c r="N21" i="13" s="1"/>
  <c r="A21" i="13"/>
  <c r="F20" i="13"/>
  <c r="R20" i="13" s="1"/>
  <c r="E20" i="13"/>
  <c r="Q20" i="13" s="1"/>
  <c r="D20" i="13"/>
  <c r="P20" i="13" s="1"/>
  <c r="C20" i="13"/>
  <c r="O20" i="13" s="1"/>
  <c r="B20" i="13"/>
  <c r="N20" i="13" s="1"/>
  <c r="A20" i="13"/>
  <c r="F19" i="13"/>
  <c r="R19" i="13" s="1"/>
  <c r="E19" i="13"/>
  <c r="Q19" i="13" s="1"/>
  <c r="D19" i="13"/>
  <c r="P19" i="13" s="1"/>
  <c r="C19" i="13"/>
  <c r="O19" i="13" s="1"/>
  <c r="B19" i="13"/>
  <c r="N19" i="13" s="1"/>
  <c r="A19" i="13"/>
  <c r="F18" i="13"/>
  <c r="R18" i="13" s="1"/>
  <c r="E18" i="13"/>
  <c r="Q18" i="13" s="1"/>
  <c r="D18" i="13"/>
  <c r="P18" i="13" s="1"/>
  <c r="C18" i="13"/>
  <c r="O18" i="13" s="1"/>
  <c r="B18" i="13"/>
  <c r="N18" i="13" s="1"/>
  <c r="A18" i="13"/>
  <c r="F17" i="13"/>
  <c r="R17" i="13" s="1"/>
  <c r="E17" i="13"/>
  <c r="Q17" i="13" s="1"/>
  <c r="D17" i="13"/>
  <c r="P17" i="13" s="1"/>
  <c r="C17" i="13"/>
  <c r="O17" i="13" s="1"/>
  <c r="B17" i="13"/>
  <c r="N17" i="13" s="1"/>
  <c r="A17" i="13"/>
  <c r="F16" i="13"/>
  <c r="R16" i="13" s="1"/>
  <c r="E16" i="13"/>
  <c r="Q16" i="13" s="1"/>
  <c r="D16" i="13"/>
  <c r="P16" i="13" s="1"/>
  <c r="C16" i="13"/>
  <c r="O16" i="13" s="1"/>
  <c r="B16" i="13"/>
  <c r="N16" i="13" s="1"/>
  <c r="A16" i="13"/>
  <c r="F15" i="13"/>
  <c r="R15" i="13" s="1"/>
  <c r="E15" i="13"/>
  <c r="Q15" i="13" s="1"/>
  <c r="D15" i="13"/>
  <c r="P15" i="13" s="1"/>
  <c r="C15" i="13"/>
  <c r="O15" i="13" s="1"/>
  <c r="B15" i="13"/>
  <c r="N15" i="13" s="1"/>
  <c r="A15" i="13"/>
  <c r="F14" i="13"/>
  <c r="R14" i="13" s="1"/>
  <c r="E14" i="13"/>
  <c r="Q14" i="13" s="1"/>
  <c r="D14" i="13"/>
  <c r="P14" i="13" s="1"/>
  <c r="C14" i="13"/>
  <c r="O14" i="13" s="1"/>
  <c r="B14" i="13"/>
  <c r="N14" i="13" s="1"/>
  <c r="A14" i="13"/>
  <c r="F13" i="13"/>
  <c r="R13" i="13" s="1"/>
  <c r="E13" i="13"/>
  <c r="Q13" i="13" s="1"/>
  <c r="D13" i="13"/>
  <c r="P13" i="13" s="1"/>
  <c r="C13" i="13"/>
  <c r="O13" i="13" s="1"/>
  <c r="B13" i="13"/>
  <c r="N13" i="13" s="1"/>
  <c r="A13" i="13"/>
  <c r="F12" i="13"/>
  <c r="R12" i="13" s="1"/>
  <c r="E12" i="13"/>
  <c r="Q12" i="13" s="1"/>
  <c r="D12" i="13"/>
  <c r="P12" i="13" s="1"/>
  <c r="C12" i="13"/>
  <c r="O12" i="13" s="1"/>
  <c r="B12" i="13"/>
  <c r="N12" i="13" s="1"/>
  <c r="A12" i="13"/>
  <c r="F11" i="13"/>
  <c r="R11" i="13" s="1"/>
  <c r="E11" i="13"/>
  <c r="Q11" i="13" s="1"/>
  <c r="D11" i="13"/>
  <c r="P11" i="13" s="1"/>
  <c r="C11" i="13"/>
  <c r="O11" i="13" s="1"/>
  <c r="B11" i="13"/>
  <c r="N11" i="13" s="1"/>
  <c r="A11" i="13"/>
  <c r="F10" i="13"/>
  <c r="R10" i="13" s="1"/>
  <c r="E10" i="13"/>
  <c r="Q10" i="13" s="1"/>
  <c r="D10" i="13"/>
  <c r="P10" i="13" s="1"/>
  <c r="C10" i="13"/>
  <c r="O10" i="13" s="1"/>
  <c r="B10" i="13"/>
  <c r="N10" i="13" s="1"/>
  <c r="A10" i="13"/>
  <c r="F9" i="13"/>
  <c r="R9" i="13" s="1"/>
  <c r="E9" i="13"/>
  <c r="Q9" i="13" s="1"/>
  <c r="D9" i="13"/>
  <c r="P9" i="13" s="1"/>
  <c r="C9" i="13"/>
  <c r="O9" i="13" s="1"/>
  <c r="B9" i="13"/>
  <c r="N9" i="13" s="1"/>
  <c r="A9" i="13"/>
  <c r="F8" i="13"/>
  <c r="R8" i="13" s="1"/>
  <c r="E8" i="13"/>
  <c r="Q8" i="13" s="1"/>
  <c r="D8" i="13"/>
  <c r="P8" i="13" s="1"/>
  <c r="C8" i="13"/>
  <c r="O8" i="13" s="1"/>
  <c r="B8" i="13"/>
  <c r="N8" i="13" s="1"/>
  <c r="A8" i="13"/>
  <c r="F7" i="13"/>
  <c r="R7" i="13" s="1"/>
  <c r="E7" i="13"/>
  <c r="Q7" i="13" s="1"/>
  <c r="D7" i="13"/>
  <c r="P7" i="13" s="1"/>
  <c r="C7" i="13"/>
  <c r="O7" i="13" s="1"/>
  <c r="B7" i="13"/>
  <c r="N7" i="13" s="1"/>
  <c r="A7" i="13"/>
  <c r="F6" i="13"/>
  <c r="R6" i="13" s="1"/>
  <c r="E6" i="13"/>
  <c r="Q6" i="13" s="1"/>
  <c r="D6" i="13"/>
  <c r="P6" i="13" s="1"/>
  <c r="C6" i="13"/>
  <c r="O6" i="13" s="1"/>
  <c r="B6" i="13"/>
  <c r="N6" i="13" s="1"/>
  <c r="A6" i="13"/>
  <c r="F5" i="13"/>
  <c r="R5" i="13" s="1"/>
  <c r="E5" i="13"/>
  <c r="Q5" i="13" s="1"/>
  <c r="D5" i="13"/>
  <c r="P5" i="13" s="1"/>
  <c r="C5" i="13"/>
  <c r="O5" i="13" s="1"/>
  <c r="B5" i="13"/>
  <c r="N5" i="13" s="1"/>
  <c r="A5" i="13"/>
  <c r="F4" i="13"/>
  <c r="E4" i="13"/>
  <c r="D4" i="13"/>
  <c r="C4" i="13"/>
  <c r="B4" i="13"/>
  <c r="A4" i="13"/>
  <c r="F3" i="13"/>
  <c r="E3" i="13"/>
  <c r="D3" i="13"/>
  <c r="C3" i="13"/>
  <c r="B3" i="13"/>
  <c r="A3" i="13"/>
  <c r="F2" i="13"/>
  <c r="E2" i="13"/>
  <c r="D2" i="13"/>
  <c r="C2" i="13"/>
  <c r="B2" i="13"/>
  <c r="A2" i="13"/>
  <c r="F1" i="13"/>
  <c r="E1" i="13"/>
  <c r="D1" i="13"/>
  <c r="C1" i="13"/>
  <c r="B1" i="13"/>
  <c r="A1" i="13"/>
  <c r="F231" i="12"/>
  <c r="E231" i="12"/>
  <c r="D231" i="12"/>
  <c r="C231" i="12"/>
  <c r="B231" i="12"/>
  <c r="L5" i="7" l="1"/>
  <c r="A230" i="7" l="1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" i="5"/>
</calcChain>
</file>

<file path=xl/sharedStrings.xml><?xml version="1.0" encoding="utf-8"?>
<sst xmlns="http://schemas.openxmlformats.org/spreadsheetml/2006/main" count="1063" uniqueCount="64">
  <si>
    <t>EHGDCA Index</t>
  </si>
  <si>
    <t>CANLXEMR Index</t>
  </si>
  <si>
    <t>CACPCCPI Index</t>
  </si>
  <si>
    <t>SPTSX Index</t>
  </si>
  <si>
    <t>CAHUPI Index</t>
  </si>
  <si>
    <t>Dates</t>
  </si>
  <si>
    <t>Inflation</t>
  </si>
  <si>
    <t>STCA Canada Labor Force Unemployment Rate SA</t>
  </si>
  <si>
    <t>Bloomberg Symbol</t>
  </si>
  <si>
    <t>Description</t>
  </si>
  <si>
    <t>S&amp;P/TSX Composite Index</t>
  </si>
  <si>
    <t>Canada Real GDP (QoQ % SAAR)</t>
  </si>
  <si>
    <t>STCA Consumer Price Index SA</t>
  </si>
  <si>
    <t>STCA Canada New Housing Price Index</t>
  </si>
  <si>
    <t>GDP</t>
  </si>
  <si>
    <t>Unemployment</t>
  </si>
  <si>
    <t>Stock</t>
  </si>
  <si>
    <t>Housing</t>
  </si>
  <si>
    <t>CDOR03 Index</t>
  </si>
  <si>
    <t>CDSW2 Curncy</t>
  </si>
  <si>
    <t>CDSW3 Curncy</t>
  </si>
  <si>
    <t>CDSW4 Curncy</t>
  </si>
  <si>
    <t>CDSW5 Curncy</t>
  </si>
  <si>
    <t>CDOR01 Index</t>
  </si>
  <si>
    <t>CDOR02 Index</t>
  </si>
  <si>
    <t>CDOR06 Index</t>
  </si>
  <si>
    <t>CDOR12 Index</t>
  </si>
  <si>
    <t>CDSW6 Curncy</t>
  </si>
  <si>
    <t>CDSW7 Curncy</t>
  </si>
  <si>
    <t>CDSW8 Curncy</t>
  </si>
  <si>
    <t>CDSW9 Curncy</t>
  </si>
  <si>
    <t>CDSW10 Curncy</t>
  </si>
  <si>
    <t>CDSW11 Curncy</t>
  </si>
  <si>
    <t>CDSW12 Curncy</t>
  </si>
  <si>
    <t>CDSW15 Curncy</t>
  </si>
  <si>
    <t>CDSW20 Curncy</t>
  </si>
  <si>
    <t>CDSW30 Curncy</t>
  </si>
  <si>
    <t>#N/A N/A</t>
  </si>
  <si>
    <t>PC1</t>
  </si>
  <si>
    <t>PC2</t>
  </si>
  <si>
    <t>PC3</t>
  </si>
  <si>
    <t>Coefficients</t>
  </si>
  <si>
    <t>Percent of Variance Explained</t>
  </si>
  <si>
    <t>Constant</t>
  </si>
  <si>
    <t>P1+P2+P3</t>
  </si>
  <si>
    <t>Negative Shock</t>
  </si>
  <si>
    <t>Unemployment(Fitted)</t>
  </si>
  <si>
    <t>Inflation(Fitted)</t>
  </si>
  <si>
    <t>Stock(Fitted)</t>
  </si>
  <si>
    <t>Housing(Fitted)</t>
  </si>
  <si>
    <t>GDP(Fitted)</t>
  </si>
  <si>
    <t>GDP(Residual)</t>
  </si>
  <si>
    <t>Unemployment(Residual)</t>
  </si>
  <si>
    <t>Inflation(Residual)</t>
  </si>
  <si>
    <t>Stock(Residual)</t>
  </si>
  <si>
    <t>Housing(Residual)</t>
  </si>
  <si>
    <t>R-Square</t>
  </si>
  <si>
    <t>Std of Residual</t>
  </si>
  <si>
    <t>The worksheet "MacroVariables" contains the raw data of macroeconomic variables from Bloomberg.</t>
  </si>
  <si>
    <t>The worksheet "InterestRates" contains the raw data of interest rates from Bloomberg.</t>
  </si>
  <si>
    <t>The worksheet "MacroFactors" contains the macroeconomic factors that are computed from the raw data and are used in estimations.</t>
  </si>
  <si>
    <t>The worksheet "PrinComp" contains the principal component analysis of interest rates.</t>
  </si>
  <si>
    <t>The worksheet "Analysis_Kernel" compares the data, fitted value and residual of KRR for macroeconomic factors.</t>
  </si>
  <si>
    <t>The worksheet "Kernel_Lag" contains the coefficient estimate of kernel ridge regression.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</si>
</sst>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6" formatCode="[$-409]mmm\-yy;@"/>
    <numFmt numFmtId="167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43" fontId="0" fillId="0" borderId="0" xfId="1" applyFont="1"/>
    <xf numFmtId="4" fontId="0" fillId="0" borderId="0" xfId="0" applyNumberFormat="1"/>
    <xf numFmtId="4" fontId="0" fillId="2" borderId="0" xfId="0" applyNumberFormat="1" applyFill="1"/>
    <xf numFmtId="4" fontId="2" fillId="0" borderId="1" xfId="0" applyNumberFormat="1" applyFont="1" applyBorder="1"/>
    <xf numFmtId="0" fontId="0" fillId="0" borderId="1" xfId="0" applyBorder="1"/>
    <xf numFmtId="4" fontId="0" fillId="0" borderId="1" xfId="0" applyNumberFormat="1" applyBorder="1"/>
    <xf numFmtId="0" fontId="0" fillId="0" borderId="0" xfId="0"/>
    <xf numFmtId="14" fontId="0" fillId="0" borderId="0" xfId="0" applyNumberFormat="1"/>
    <xf numFmtId="0" fontId="0" fillId="0" borderId="1" xfId="0" applyFill="1" applyBorder="1"/>
    <xf numFmtId="0" fontId="2" fillId="0" borderId="1" xfId="0" applyFont="1" applyBorder="1"/>
    <xf numFmtId="0" fontId="2" fillId="0" borderId="1" xfId="0" applyFont="1" applyFill="1" applyBorder="1"/>
    <xf numFmtId="164" fontId="0" fillId="0" borderId="1" xfId="2" applyNumberFormat="1" applyFont="1" applyBorder="1"/>
    <xf numFmtId="43" fontId="0" fillId="0" borderId="0" xfId="0" applyNumberFormat="1"/>
    <xf numFmtId="166" fontId="0" fillId="0" borderId="0" xfId="0" applyNumberFormat="1"/>
    <xf numFmtId="43" fontId="0" fillId="3" borderId="0" xfId="0" applyNumberFormat="1" applyFill="1"/>
    <xf numFmtId="9" fontId="0" fillId="0" borderId="1" xfId="2" applyFont="1" applyBorder="1"/>
    <xf numFmtId="0" fontId="0" fillId="0" borderId="1" xfId="0" applyBorder="1" applyAlignment="1">
      <alignment horizontal="left"/>
    </xf>
    <xf numFmtId="166" fontId="0" fillId="0" borderId="1" xfId="0" applyNumberFormat="1" applyBorder="1" applyAlignment="1">
      <alignment horizontal="left"/>
    </xf>
    <xf numFmtId="167" fontId="0" fillId="0" borderId="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InterestRates!$B$1:$B$109</c:f>
              <c:strCache>
                <c:ptCount val="109"/>
                <c:pt idx="0">
                  <c:v>CDOR01 Index</c:v>
                </c:pt>
                <c:pt idx="1">
                  <c:v>#N/A N/A</c:v>
                </c:pt>
                <c:pt idx="2">
                  <c:v>#N/A N/A</c:v>
                </c:pt>
                <c:pt idx="3">
                  <c:v>#N/A N/A</c:v>
                </c:pt>
                <c:pt idx="4">
                  <c:v>#N/A N/A</c:v>
                </c:pt>
                <c:pt idx="5">
                  <c:v>#N/A N/A</c:v>
                </c:pt>
                <c:pt idx="6">
                  <c:v>#N/A N/A</c:v>
                </c:pt>
                <c:pt idx="7">
                  <c:v>#N/A N/A</c:v>
                </c:pt>
                <c:pt idx="8">
                  <c:v>#N/A N/A</c:v>
                </c:pt>
                <c:pt idx="9">
                  <c:v>#N/A N/A</c:v>
                </c:pt>
                <c:pt idx="10">
                  <c:v>#N/A N/A</c:v>
                </c:pt>
                <c:pt idx="11">
                  <c:v>#N/A N/A</c:v>
                </c:pt>
                <c:pt idx="12">
                  <c:v>#N/A N/A</c:v>
                </c:pt>
                <c:pt idx="13">
                  <c:v>7.473</c:v>
                </c:pt>
                <c:pt idx="14">
                  <c:v>7.18</c:v>
                </c:pt>
                <c:pt idx="15">
                  <c:v>7.187</c:v>
                </c:pt>
                <c:pt idx="16">
                  <c:v>7.163</c:v>
                </c:pt>
                <c:pt idx="17">
                  <c:v>6.66</c:v>
                </c:pt>
                <c:pt idx="18">
                  <c:v>6.223</c:v>
                </c:pt>
                <c:pt idx="19">
                  <c:v>5.58</c:v>
                </c:pt>
                <c:pt idx="20">
                  <c:v>5.437</c:v>
                </c:pt>
                <c:pt idx="21">
                  <c:v>4.827</c:v>
                </c:pt>
                <c:pt idx="22">
                  <c:v>8.7</c:v>
                </c:pt>
                <c:pt idx="23">
                  <c:v>7.29</c:v>
                </c:pt>
                <c:pt idx="24">
                  <c:v>8.57</c:v>
                </c:pt>
                <c:pt idx="25">
                  <c:v>6.87</c:v>
                </c:pt>
                <c:pt idx="26">
                  <c:v>6.35</c:v>
                </c:pt>
                <c:pt idx="27">
                  <c:v>5.71</c:v>
                </c:pt>
                <c:pt idx="28">
                  <c:v>4.96</c:v>
                </c:pt>
                <c:pt idx="29">
                  <c:v>4.9</c:v>
                </c:pt>
                <c:pt idx="30">
                  <c:v>4.7625</c:v>
                </c:pt>
                <c:pt idx="31">
                  <c:v>4.46875</c:v>
                </c:pt>
                <c:pt idx="32">
                  <c:v>4.00143</c:v>
                </c:pt>
                <c:pt idx="33">
                  <c:v>4.545</c:v>
                </c:pt>
                <c:pt idx="34">
                  <c:v>4.58</c:v>
                </c:pt>
                <c:pt idx="35">
                  <c:v>4.35143</c:v>
                </c:pt>
                <c:pt idx="36">
                  <c:v>3.93125</c:v>
                </c:pt>
                <c:pt idx="37">
                  <c:v>3.81143</c:v>
                </c:pt>
                <c:pt idx="38">
                  <c:v>3.6825</c:v>
                </c:pt>
                <c:pt idx="39">
                  <c:v>3.70429</c:v>
                </c:pt>
                <c:pt idx="40">
                  <c:v>5.26571</c:v>
                </c:pt>
                <c:pt idx="41">
                  <c:v>5.78571</c:v>
                </c:pt>
                <c:pt idx="42">
                  <c:v>6.01429</c:v>
                </c:pt>
                <c:pt idx="43">
                  <c:v>6.11571</c:v>
                </c:pt>
                <c:pt idx="44">
                  <c:v>5.54143</c:v>
                </c:pt>
                <c:pt idx="45">
                  <c:v>5.375</c:v>
                </c:pt>
                <c:pt idx="46">
                  <c:v>5.08286</c:v>
                </c:pt>
                <c:pt idx="47">
                  <c:v>5.15143</c:v>
                </c:pt>
                <c:pt idx="48">
                  <c:v>5.63125</c:v>
                </c:pt>
                <c:pt idx="49">
                  <c:v>6.10286</c:v>
                </c:pt>
                <c:pt idx="50">
                  <c:v>8.085</c:v>
                </c:pt>
                <c:pt idx="51">
                  <c:v>7.895</c:v>
                </c:pt>
                <c:pt idx="52">
                  <c:v>8.315</c:v>
                </c:pt>
                <c:pt idx="53">
                  <c:v>7.98875</c:v>
                </c:pt>
                <c:pt idx="54">
                  <c:v>7.628</c:v>
                </c:pt>
                <c:pt idx="55">
                  <c:v>7.014</c:v>
                </c:pt>
                <c:pt idx="56">
                  <c:v>6.73</c:v>
                </c:pt>
                <c:pt idx="57">
                  <c:v>6.308</c:v>
                </c:pt>
                <c:pt idx="58">
                  <c:v>6.37</c:v>
                </c:pt>
                <c:pt idx="59">
                  <c:v>5.944</c:v>
                </c:pt>
                <c:pt idx="60">
                  <c:v>5.9317</c:v>
                </c:pt>
                <c:pt idx="61">
                  <c:v>5.692</c:v>
                </c:pt>
                <c:pt idx="62">
                  <c:v>5.27333</c:v>
                </c:pt>
                <c:pt idx="63">
                  <c:v>5.2625</c:v>
                </c:pt>
                <c:pt idx="64">
                  <c:v>5.03333</c:v>
                </c:pt>
                <c:pt idx="65">
                  <c:v>4.83167</c:v>
                </c:pt>
                <c:pt idx="66">
                  <c:v>4.76833</c:v>
                </c:pt>
                <c:pt idx="67">
                  <c:v>4.75166</c:v>
                </c:pt>
                <c:pt idx="68">
                  <c:v>4.56333</c:v>
                </c:pt>
                <c:pt idx="69">
                  <c:v>4.064</c:v>
                </c:pt>
                <c:pt idx="70">
                  <c:v>4.03</c:v>
                </c:pt>
                <c:pt idx="71">
                  <c:v>3.272</c:v>
                </c:pt>
                <c:pt idx="72">
                  <c:v>2.962</c:v>
                </c:pt>
                <c:pt idx="73">
                  <c:v>3.1</c:v>
                </c:pt>
                <c:pt idx="74">
                  <c:v>3.09</c:v>
                </c:pt>
                <c:pt idx="75">
                  <c:v>3.1025</c:v>
                </c:pt>
                <c:pt idx="76">
                  <c:v>3.228</c:v>
                </c:pt>
                <c:pt idx="77">
                  <c:v>3.212</c:v>
                </c:pt>
                <c:pt idx="78">
                  <c:v>3.1275</c:v>
                </c:pt>
                <c:pt idx="79">
                  <c:v>3.434</c:v>
                </c:pt>
                <c:pt idx="80">
                  <c:v>3.512</c:v>
                </c:pt>
                <c:pt idx="81">
                  <c:v>3.526</c:v>
                </c:pt>
                <c:pt idx="82">
                  <c:v>3.628</c:v>
                </c:pt>
                <c:pt idx="83">
                  <c:v>3.846</c:v>
                </c:pt>
                <c:pt idx="84">
                  <c:v>4.008</c:v>
                </c:pt>
                <c:pt idx="85">
                  <c:v>4.528</c:v>
                </c:pt>
                <c:pt idx="86">
                  <c:v>4.92</c:v>
                </c:pt>
                <c:pt idx="87">
                  <c:v>4.876</c:v>
                </c:pt>
                <c:pt idx="88">
                  <c:v>4.832</c:v>
                </c:pt>
                <c:pt idx="89">
                  <c:v>4.91</c:v>
                </c:pt>
                <c:pt idx="90">
                  <c:v>4.914</c:v>
                </c:pt>
                <c:pt idx="91">
                  <c:v>4.94</c:v>
                </c:pt>
                <c:pt idx="92">
                  <c:v>5.06</c:v>
                </c:pt>
                <c:pt idx="93">
                  <c:v>5.89167</c:v>
                </c:pt>
                <c:pt idx="94">
                  <c:v>5.56167</c:v>
                </c:pt>
                <c:pt idx="95">
                  <c:v>5.36167</c:v>
                </c:pt>
                <c:pt idx="96">
                  <c:v>5.075</c:v>
                </c:pt>
                <c:pt idx="97">
                  <c:v>5.106</c:v>
                </c:pt>
                <c:pt idx="98">
                  <c:v>5.06667</c:v>
                </c:pt>
                <c:pt idx="99">
                  <c:v>5.075</c:v>
                </c:pt>
                <c:pt idx="100">
                  <c:v>4.83833</c:v>
                </c:pt>
                <c:pt idx="101">
                  <c:v>4.81333</c:v>
                </c:pt>
                <c:pt idx="102">
                  <c:v>4.70667</c:v>
                </c:pt>
                <c:pt idx="103">
                  <c:v>4.785</c:v>
                </c:pt>
                <c:pt idx="104">
                  <c:v>4.79167</c:v>
                </c:pt>
                <c:pt idx="105">
                  <c:v>4.8</c:v>
                </c:pt>
                <c:pt idx="106">
                  <c:v>4.725</c:v>
                </c:pt>
                <c:pt idx="107">
                  <c:v>4.78333</c:v>
                </c:pt>
                <c:pt idx="108">
                  <c:v>4.93667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InterestRates!$A$110:$A$339</c:f>
              <c:numCache>
                <c:formatCode>m/d/yyyy</c:formatCode>
                <c:ptCount val="230"/>
                <c:pt idx="0">
                  <c:v>36525</c:v>
                </c:pt>
                <c:pt idx="1">
                  <c:v>36556</c:v>
                </c:pt>
                <c:pt idx="2">
                  <c:v>36585</c:v>
                </c:pt>
                <c:pt idx="3">
                  <c:v>36616</c:v>
                </c:pt>
                <c:pt idx="4">
                  <c:v>36644</c:v>
                </c:pt>
                <c:pt idx="5">
                  <c:v>36677</c:v>
                </c:pt>
                <c:pt idx="6">
                  <c:v>36707</c:v>
                </c:pt>
                <c:pt idx="7">
                  <c:v>36738</c:v>
                </c:pt>
                <c:pt idx="8">
                  <c:v>36769</c:v>
                </c:pt>
                <c:pt idx="9">
                  <c:v>36798</c:v>
                </c:pt>
                <c:pt idx="10">
                  <c:v>36830</c:v>
                </c:pt>
                <c:pt idx="11">
                  <c:v>36860</c:v>
                </c:pt>
                <c:pt idx="12">
                  <c:v>36889</c:v>
                </c:pt>
                <c:pt idx="13">
                  <c:v>36922</c:v>
                </c:pt>
                <c:pt idx="14">
                  <c:v>36950</c:v>
                </c:pt>
                <c:pt idx="15">
                  <c:v>36980</c:v>
                </c:pt>
                <c:pt idx="16">
                  <c:v>37011</c:v>
                </c:pt>
                <c:pt idx="17">
                  <c:v>37042</c:v>
                </c:pt>
                <c:pt idx="18">
                  <c:v>37071</c:v>
                </c:pt>
                <c:pt idx="19">
                  <c:v>37103</c:v>
                </c:pt>
                <c:pt idx="20">
                  <c:v>37134</c:v>
                </c:pt>
                <c:pt idx="21">
                  <c:v>37162</c:v>
                </c:pt>
                <c:pt idx="22">
                  <c:v>37195</c:v>
                </c:pt>
                <c:pt idx="23">
                  <c:v>37225</c:v>
                </c:pt>
                <c:pt idx="24">
                  <c:v>37256</c:v>
                </c:pt>
                <c:pt idx="25">
                  <c:v>37287</c:v>
                </c:pt>
                <c:pt idx="26">
                  <c:v>37315</c:v>
                </c:pt>
                <c:pt idx="27">
                  <c:v>37344</c:v>
                </c:pt>
                <c:pt idx="28">
                  <c:v>37376</c:v>
                </c:pt>
                <c:pt idx="29">
                  <c:v>37407</c:v>
                </c:pt>
                <c:pt idx="30">
                  <c:v>37435</c:v>
                </c:pt>
                <c:pt idx="31">
                  <c:v>37468</c:v>
                </c:pt>
                <c:pt idx="32">
                  <c:v>37498</c:v>
                </c:pt>
                <c:pt idx="33">
                  <c:v>37529</c:v>
                </c:pt>
                <c:pt idx="34">
                  <c:v>37560</c:v>
                </c:pt>
                <c:pt idx="35">
                  <c:v>37589</c:v>
                </c:pt>
                <c:pt idx="36">
                  <c:v>37621</c:v>
                </c:pt>
                <c:pt idx="37">
                  <c:v>37652</c:v>
                </c:pt>
                <c:pt idx="38">
                  <c:v>37680</c:v>
                </c:pt>
                <c:pt idx="39">
                  <c:v>37711</c:v>
                </c:pt>
                <c:pt idx="40">
                  <c:v>37741</c:v>
                </c:pt>
                <c:pt idx="41">
                  <c:v>37771</c:v>
                </c:pt>
                <c:pt idx="42">
                  <c:v>37802</c:v>
                </c:pt>
                <c:pt idx="43">
                  <c:v>37833</c:v>
                </c:pt>
                <c:pt idx="44">
                  <c:v>37862</c:v>
                </c:pt>
                <c:pt idx="45">
                  <c:v>37894</c:v>
                </c:pt>
                <c:pt idx="46">
                  <c:v>37925</c:v>
                </c:pt>
                <c:pt idx="47">
                  <c:v>37953</c:v>
                </c:pt>
                <c:pt idx="48">
                  <c:v>37986</c:v>
                </c:pt>
                <c:pt idx="49">
                  <c:v>38016</c:v>
                </c:pt>
                <c:pt idx="50">
                  <c:v>38044</c:v>
                </c:pt>
                <c:pt idx="51">
                  <c:v>38077</c:v>
                </c:pt>
                <c:pt idx="52">
                  <c:v>38107</c:v>
                </c:pt>
                <c:pt idx="53">
                  <c:v>38138</c:v>
                </c:pt>
                <c:pt idx="54">
                  <c:v>38168</c:v>
                </c:pt>
                <c:pt idx="55">
                  <c:v>38198</c:v>
                </c:pt>
                <c:pt idx="56">
                  <c:v>38230</c:v>
                </c:pt>
                <c:pt idx="57">
                  <c:v>38260</c:v>
                </c:pt>
                <c:pt idx="58">
                  <c:v>38289</c:v>
                </c:pt>
                <c:pt idx="59">
                  <c:v>38321</c:v>
                </c:pt>
                <c:pt idx="60">
                  <c:v>38352</c:v>
                </c:pt>
                <c:pt idx="61">
                  <c:v>38383</c:v>
                </c:pt>
                <c:pt idx="62">
                  <c:v>38411</c:v>
                </c:pt>
                <c:pt idx="63">
                  <c:v>38442</c:v>
                </c:pt>
                <c:pt idx="64">
                  <c:v>38471</c:v>
                </c:pt>
                <c:pt idx="65">
                  <c:v>38503</c:v>
                </c:pt>
                <c:pt idx="66">
                  <c:v>38533</c:v>
                </c:pt>
                <c:pt idx="67">
                  <c:v>38562</c:v>
                </c:pt>
                <c:pt idx="68">
                  <c:v>38595</c:v>
                </c:pt>
                <c:pt idx="69">
                  <c:v>38625</c:v>
                </c:pt>
                <c:pt idx="70">
                  <c:v>38656</c:v>
                </c:pt>
                <c:pt idx="71">
                  <c:v>38686</c:v>
                </c:pt>
                <c:pt idx="72">
                  <c:v>38716</c:v>
                </c:pt>
                <c:pt idx="73">
                  <c:v>38748</c:v>
                </c:pt>
                <c:pt idx="74">
                  <c:v>38776</c:v>
                </c:pt>
                <c:pt idx="75">
                  <c:v>38807</c:v>
                </c:pt>
                <c:pt idx="76">
                  <c:v>38835</c:v>
                </c:pt>
                <c:pt idx="77">
                  <c:v>38868</c:v>
                </c:pt>
                <c:pt idx="78">
                  <c:v>38898</c:v>
                </c:pt>
                <c:pt idx="79">
                  <c:v>38929</c:v>
                </c:pt>
                <c:pt idx="80">
                  <c:v>38960</c:v>
                </c:pt>
                <c:pt idx="81">
                  <c:v>38989</c:v>
                </c:pt>
                <c:pt idx="82">
                  <c:v>39021</c:v>
                </c:pt>
                <c:pt idx="83">
                  <c:v>39051</c:v>
                </c:pt>
                <c:pt idx="84">
                  <c:v>39080</c:v>
                </c:pt>
                <c:pt idx="85">
                  <c:v>39113</c:v>
                </c:pt>
                <c:pt idx="86">
                  <c:v>39141</c:v>
                </c:pt>
                <c:pt idx="87">
                  <c:v>39171</c:v>
                </c:pt>
                <c:pt idx="88">
                  <c:v>39202</c:v>
                </c:pt>
                <c:pt idx="89">
                  <c:v>39233</c:v>
                </c:pt>
                <c:pt idx="90">
                  <c:v>39262</c:v>
                </c:pt>
                <c:pt idx="91">
                  <c:v>39294</c:v>
                </c:pt>
                <c:pt idx="92">
                  <c:v>39325</c:v>
                </c:pt>
                <c:pt idx="93">
                  <c:v>39353</c:v>
                </c:pt>
                <c:pt idx="94">
                  <c:v>39386</c:v>
                </c:pt>
                <c:pt idx="95">
                  <c:v>39416</c:v>
                </c:pt>
                <c:pt idx="96">
                  <c:v>39447</c:v>
                </c:pt>
                <c:pt idx="97">
                  <c:v>39478</c:v>
                </c:pt>
                <c:pt idx="98">
                  <c:v>39507</c:v>
                </c:pt>
                <c:pt idx="99">
                  <c:v>39538</c:v>
                </c:pt>
                <c:pt idx="100">
                  <c:v>39568</c:v>
                </c:pt>
                <c:pt idx="101">
                  <c:v>39598</c:v>
                </c:pt>
                <c:pt idx="102">
                  <c:v>39629</c:v>
                </c:pt>
                <c:pt idx="103">
                  <c:v>39660</c:v>
                </c:pt>
                <c:pt idx="104">
                  <c:v>39689</c:v>
                </c:pt>
                <c:pt idx="105">
                  <c:v>39721</c:v>
                </c:pt>
                <c:pt idx="106">
                  <c:v>39752</c:v>
                </c:pt>
                <c:pt idx="107">
                  <c:v>39780</c:v>
                </c:pt>
                <c:pt idx="108">
                  <c:v>39813</c:v>
                </c:pt>
                <c:pt idx="109">
                  <c:v>39843</c:v>
                </c:pt>
                <c:pt idx="110">
                  <c:v>39871</c:v>
                </c:pt>
                <c:pt idx="111">
                  <c:v>39903</c:v>
                </c:pt>
                <c:pt idx="112">
                  <c:v>39933</c:v>
                </c:pt>
                <c:pt idx="113">
                  <c:v>39962</c:v>
                </c:pt>
                <c:pt idx="114">
                  <c:v>39994</c:v>
                </c:pt>
                <c:pt idx="115">
                  <c:v>40025</c:v>
                </c:pt>
                <c:pt idx="116">
                  <c:v>40056</c:v>
                </c:pt>
                <c:pt idx="117">
                  <c:v>40086</c:v>
                </c:pt>
                <c:pt idx="118">
                  <c:v>40116</c:v>
                </c:pt>
                <c:pt idx="119">
                  <c:v>40147</c:v>
                </c:pt>
                <c:pt idx="120">
                  <c:v>40178</c:v>
                </c:pt>
                <c:pt idx="121">
                  <c:v>40207</c:v>
                </c:pt>
                <c:pt idx="122">
                  <c:v>40235</c:v>
                </c:pt>
                <c:pt idx="123">
                  <c:v>40268</c:v>
                </c:pt>
                <c:pt idx="124">
                  <c:v>40298</c:v>
                </c:pt>
                <c:pt idx="125">
                  <c:v>40329</c:v>
                </c:pt>
                <c:pt idx="126">
                  <c:v>40359</c:v>
                </c:pt>
                <c:pt idx="127">
                  <c:v>40389</c:v>
                </c:pt>
                <c:pt idx="128">
                  <c:v>40421</c:v>
                </c:pt>
                <c:pt idx="129">
                  <c:v>40451</c:v>
                </c:pt>
                <c:pt idx="130">
                  <c:v>40480</c:v>
                </c:pt>
                <c:pt idx="131">
                  <c:v>40512</c:v>
                </c:pt>
                <c:pt idx="132">
                  <c:v>40543</c:v>
                </c:pt>
                <c:pt idx="133">
                  <c:v>40574</c:v>
                </c:pt>
                <c:pt idx="134">
                  <c:v>40602</c:v>
                </c:pt>
                <c:pt idx="135">
                  <c:v>40633</c:v>
                </c:pt>
                <c:pt idx="136">
                  <c:v>40662</c:v>
                </c:pt>
                <c:pt idx="137">
                  <c:v>40694</c:v>
                </c:pt>
                <c:pt idx="138">
                  <c:v>40724</c:v>
                </c:pt>
                <c:pt idx="139">
                  <c:v>40753</c:v>
                </c:pt>
                <c:pt idx="140">
                  <c:v>40786</c:v>
                </c:pt>
                <c:pt idx="141">
                  <c:v>40816</c:v>
                </c:pt>
                <c:pt idx="142">
                  <c:v>40847</c:v>
                </c:pt>
                <c:pt idx="143">
                  <c:v>40877</c:v>
                </c:pt>
                <c:pt idx="144">
                  <c:v>40907</c:v>
                </c:pt>
                <c:pt idx="145">
                  <c:v>40939</c:v>
                </c:pt>
                <c:pt idx="146">
                  <c:v>40968</c:v>
                </c:pt>
                <c:pt idx="147">
                  <c:v>40998</c:v>
                </c:pt>
                <c:pt idx="148">
                  <c:v>41029</c:v>
                </c:pt>
                <c:pt idx="149">
                  <c:v>41060</c:v>
                </c:pt>
                <c:pt idx="150">
                  <c:v>41089</c:v>
                </c:pt>
                <c:pt idx="151">
                  <c:v>41121</c:v>
                </c:pt>
                <c:pt idx="152">
                  <c:v>41152</c:v>
                </c:pt>
                <c:pt idx="153">
                  <c:v>41180</c:v>
                </c:pt>
                <c:pt idx="154">
                  <c:v>41213</c:v>
                </c:pt>
                <c:pt idx="155">
                  <c:v>41243</c:v>
                </c:pt>
                <c:pt idx="156">
                  <c:v>41274</c:v>
                </c:pt>
                <c:pt idx="157">
                  <c:v>41305</c:v>
                </c:pt>
                <c:pt idx="158">
                  <c:v>41333</c:v>
                </c:pt>
                <c:pt idx="159">
                  <c:v>41362</c:v>
                </c:pt>
                <c:pt idx="160">
                  <c:v>41394</c:v>
                </c:pt>
                <c:pt idx="161">
                  <c:v>41425</c:v>
                </c:pt>
                <c:pt idx="162">
                  <c:v>41453</c:v>
                </c:pt>
                <c:pt idx="163">
                  <c:v>41486</c:v>
                </c:pt>
                <c:pt idx="164">
                  <c:v>41516</c:v>
                </c:pt>
                <c:pt idx="165">
                  <c:v>41547</c:v>
                </c:pt>
                <c:pt idx="166">
                  <c:v>41578</c:v>
                </c:pt>
                <c:pt idx="167">
                  <c:v>41607</c:v>
                </c:pt>
                <c:pt idx="168">
                  <c:v>41639</c:v>
                </c:pt>
                <c:pt idx="169">
                  <c:v>41670</c:v>
                </c:pt>
                <c:pt idx="170">
                  <c:v>41698</c:v>
                </c:pt>
                <c:pt idx="171">
                  <c:v>41729</c:v>
                </c:pt>
                <c:pt idx="172">
                  <c:v>41759</c:v>
                </c:pt>
                <c:pt idx="173">
                  <c:v>41789</c:v>
                </c:pt>
                <c:pt idx="174">
                  <c:v>41820</c:v>
                </c:pt>
                <c:pt idx="175">
                  <c:v>41851</c:v>
                </c:pt>
                <c:pt idx="176">
                  <c:v>41880</c:v>
                </c:pt>
                <c:pt idx="177">
                  <c:v>41912</c:v>
                </c:pt>
                <c:pt idx="178">
                  <c:v>41943</c:v>
                </c:pt>
                <c:pt idx="179">
                  <c:v>41971</c:v>
                </c:pt>
                <c:pt idx="180">
                  <c:v>42004</c:v>
                </c:pt>
                <c:pt idx="181">
                  <c:v>42034</c:v>
                </c:pt>
                <c:pt idx="182">
                  <c:v>42062</c:v>
                </c:pt>
                <c:pt idx="183">
                  <c:v>42094</c:v>
                </c:pt>
                <c:pt idx="184">
                  <c:v>42124</c:v>
                </c:pt>
                <c:pt idx="185">
                  <c:v>42153</c:v>
                </c:pt>
                <c:pt idx="186">
                  <c:v>42185</c:v>
                </c:pt>
                <c:pt idx="187">
                  <c:v>42216</c:v>
                </c:pt>
                <c:pt idx="188">
                  <c:v>42247</c:v>
                </c:pt>
                <c:pt idx="189">
                  <c:v>42277</c:v>
                </c:pt>
                <c:pt idx="190">
                  <c:v>42307</c:v>
                </c:pt>
                <c:pt idx="191">
                  <c:v>42338</c:v>
                </c:pt>
                <c:pt idx="192">
                  <c:v>42369</c:v>
                </c:pt>
                <c:pt idx="193">
                  <c:v>42398</c:v>
                </c:pt>
                <c:pt idx="194">
                  <c:v>42429</c:v>
                </c:pt>
                <c:pt idx="195">
                  <c:v>42460</c:v>
                </c:pt>
                <c:pt idx="196">
                  <c:v>42489</c:v>
                </c:pt>
                <c:pt idx="197">
                  <c:v>42521</c:v>
                </c:pt>
                <c:pt idx="198">
                  <c:v>42551</c:v>
                </c:pt>
                <c:pt idx="199">
                  <c:v>42580</c:v>
                </c:pt>
                <c:pt idx="200">
                  <c:v>42613</c:v>
                </c:pt>
                <c:pt idx="201">
                  <c:v>42643</c:v>
                </c:pt>
                <c:pt idx="202">
                  <c:v>42674</c:v>
                </c:pt>
                <c:pt idx="203">
                  <c:v>42704</c:v>
                </c:pt>
                <c:pt idx="204">
                  <c:v>42734</c:v>
                </c:pt>
                <c:pt idx="205">
                  <c:v>42766</c:v>
                </c:pt>
                <c:pt idx="206">
                  <c:v>42794</c:v>
                </c:pt>
                <c:pt idx="207">
                  <c:v>42825</c:v>
                </c:pt>
                <c:pt idx="208">
                  <c:v>42853</c:v>
                </c:pt>
                <c:pt idx="209">
                  <c:v>42886</c:v>
                </c:pt>
                <c:pt idx="210">
                  <c:v>42916</c:v>
                </c:pt>
                <c:pt idx="211">
                  <c:v>42947</c:v>
                </c:pt>
                <c:pt idx="212">
                  <c:v>42978</c:v>
                </c:pt>
                <c:pt idx="213">
                  <c:v>43007</c:v>
                </c:pt>
                <c:pt idx="214">
                  <c:v>43039</c:v>
                </c:pt>
                <c:pt idx="215">
                  <c:v>43069</c:v>
                </c:pt>
                <c:pt idx="216">
                  <c:v>43098</c:v>
                </c:pt>
                <c:pt idx="217">
                  <c:v>43131</c:v>
                </c:pt>
                <c:pt idx="218">
                  <c:v>43159</c:v>
                </c:pt>
                <c:pt idx="219">
                  <c:v>43189</c:v>
                </c:pt>
                <c:pt idx="220">
                  <c:v>43220</c:v>
                </c:pt>
                <c:pt idx="221">
                  <c:v>43251</c:v>
                </c:pt>
                <c:pt idx="222">
                  <c:v>43280</c:v>
                </c:pt>
                <c:pt idx="223">
                  <c:v>43312</c:v>
                </c:pt>
                <c:pt idx="224">
                  <c:v>43343</c:v>
                </c:pt>
                <c:pt idx="225">
                  <c:v>43371</c:v>
                </c:pt>
                <c:pt idx="226">
                  <c:v>43404</c:v>
                </c:pt>
                <c:pt idx="227">
                  <c:v>43434</c:v>
                </c:pt>
                <c:pt idx="228">
                  <c:v>43465</c:v>
                </c:pt>
                <c:pt idx="229">
                  <c:v>43496</c:v>
                </c:pt>
              </c:numCache>
            </c:numRef>
          </c:cat>
          <c:val>
            <c:numRef>
              <c:f>InterestRates!$B$110:$B$339</c:f>
              <c:numCache>
                <c:formatCode>General</c:formatCode>
                <c:ptCount val="230"/>
                <c:pt idx="0">
                  <c:v>5.0049999999999999</c:v>
                </c:pt>
                <c:pt idx="1">
                  <c:v>5.1483299999999996</c:v>
                </c:pt>
                <c:pt idx="2">
                  <c:v>5.18</c:v>
                </c:pt>
                <c:pt idx="3">
                  <c:v>5.3633300000000004</c:v>
                </c:pt>
                <c:pt idx="4">
                  <c:v>5.4816700000000003</c:v>
                </c:pt>
                <c:pt idx="5">
                  <c:v>5.83833</c:v>
                </c:pt>
                <c:pt idx="6">
                  <c:v>5.8366699999999998</c:v>
                </c:pt>
                <c:pt idx="7">
                  <c:v>5.8366699999999998</c:v>
                </c:pt>
                <c:pt idx="8">
                  <c:v>5.82667</c:v>
                </c:pt>
                <c:pt idx="9">
                  <c:v>5.8133299999999997</c:v>
                </c:pt>
                <c:pt idx="10">
                  <c:v>5.8583300000000005</c:v>
                </c:pt>
                <c:pt idx="11">
                  <c:v>5.82667</c:v>
                </c:pt>
                <c:pt idx="12">
                  <c:v>5.8033299999999999</c:v>
                </c:pt>
                <c:pt idx="13">
                  <c:v>5.5350000000000001</c:v>
                </c:pt>
                <c:pt idx="14">
                  <c:v>5.2366700000000002</c:v>
                </c:pt>
                <c:pt idx="15">
                  <c:v>4.9566699999999999</c:v>
                </c:pt>
                <c:pt idx="16">
                  <c:v>4.7466699999999999</c:v>
                </c:pt>
                <c:pt idx="17">
                  <c:v>4.54</c:v>
                </c:pt>
                <c:pt idx="18">
                  <c:v>4.55</c:v>
                </c:pt>
                <c:pt idx="19">
                  <c:v>4.2850000000000001</c:v>
                </c:pt>
                <c:pt idx="20">
                  <c:v>4.05</c:v>
                </c:pt>
                <c:pt idx="21">
                  <c:v>3.48333</c:v>
                </c:pt>
                <c:pt idx="22">
                  <c:v>2.7566699999999997</c:v>
                </c:pt>
                <c:pt idx="23">
                  <c:v>2.2850000000000001</c:v>
                </c:pt>
                <c:pt idx="24">
                  <c:v>2.1850000000000001</c:v>
                </c:pt>
                <c:pt idx="25">
                  <c:v>2.0783299999999998</c:v>
                </c:pt>
                <c:pt idx="26">
                  <c:v>2.0933299999999999</c:v>
                </c:pt>
                <c:pt idx="27">
                  <c:v>2.1483300000000001</c:v>
                </c:pt>
                <c:pt idx="28">
                  <c:v>2.3449999999999998</c:v>
                </c:pt>
                <c:pt idx="29">
                  <c:v>2.5460000000000003</c:v>
                </c:pt>
                <c:pt idx="30">
                  <c:v>2.64167</c:v>
                </c:pt>
                <c:pt idx="31">
                  <c:v>2.7949999999999999</c:v>
                </c:pt>
                <c:pt idx="32">
                  <c:v>2.9971399999999999</c:v>
                </c:pt>
                <c:pt idx="33">
                  <c:v>2.8214299999999999</c:v>
                </c:pt>
                <c:pt idx="34">
                  <c:v>2.7942900000000002</c:v>
                </c:pt>
                <c:pt idx="35">
                  <c:v>2.7857099999999999</c:v>
                </c:pt>
                <c:pt idx="36">
                  <c:v>2.8014299999999999</c:v>
                </c:pt>
                <c:pt idx="37">
                  <c:v>2.8057099999999999</c:v>
                </c:pt>
                <c:pt idx="38">
                  <c:v>2.9771399999999999</c:v>
                </c:pt>
                <c:pt idx="39">
                  <c:v>3.1285699999999999</c:v>
                </c:pt>
                <c:pt idx="40">
                  <c:v>3.2842899999999999</c:v>
                </c:pt>
                <c:pt idx="41">
                  <c:v>3.2914300000000001</c:v>
                </c:pt>
                <c:pt idx="42">
                  <c:v>3.2342900000000001</c:v>
                </c:pt>
                <c:pt idx="43">
                  <c:v>3.0214300000000001</c:v>
                </c:pt>
                <c:pt idx="44">
                  <c:v>2.8357099999999997</c:v>
                </c:pt>
                <c:pt idx="45">
                  <c:v>2.73</c:v>
                </c:pt>
                <c:pt idx="46">
                  <c:v>2.7814299999999998</c:v>
                </c:pt>
                <c:pt idx="47">
                  <c:v>2.7614299999999998</c:v>
                </c:pt>
                <c:pt idx="48">
                  <c:v>2.75143</c:v>
                </c:pt>
                <c:pt idx="49">
                  <c:v>2.53857</c:v>
                </c:pt>
                <c:pt idx="50">
                  <c:v>2.3342900000000002</c:v>
                </c:pt>
                <c:pt idx="51">
                  <c:v>2.2000000000000002</c:v>
                </c:pt>
                <c:pt idx="52">
                  <c:v>2.0485699999999998</c:v>
                </c:pt>
                <c:pt idx="53">
                  <c:v>2.0499999999999998</c:v>
                </c:pt>
                <c:pt idx="54">
                  <c:v>2.0514299999999999</c:v>
                </c:pt>
                <c:pt idx="55">
                  <c:v>2.0542899999999999</c:v>
                </c:pt>
                <c:pt idx="56">
                  <c:v>2.1742900000000001</c:v>
                </c:pt>
                <c:pt idx="57">
                  <c:v>2.3714300000000001</c:v>
                </c:pt>
                <c:pt idx="58">
                  <c:v>2.5557099999999999</c:v>
                </c:pt>
                <c:pt idx="59">
                  <c:v>2.5885699999999998</c:v>
                </c:pt>
                <c:pt idx="60">
                  <c:v>2.5614300000000001</c:v>
                </c:pt>
                <c:pt idx="61">
                  <c:v>2.5628600000000001</c:v>
                </c:pt>
                <c:pt idx="62">
                  <c:v>2.5685700000000002</c:v>
                </c:pt>
                <c:pt idx="63">
                  <c:v>2.59429</c:v>
                </c:pt>
                <c:pt idx="64">
                  <c:v>2.5642899999999997</c:v>
                </c:pt>
                <c:pt idx="65">
                  <c:v>2.55714</c:v>
                </c:pt>
                <c:pt idx="66">
                  <c:v>2.5642899999999997</c:v>
                </c:pt>
                <c:pt idx="67">
                  <c:v>2.57429</c:v>
                </c:pt>
                <c:pt idx="68">
                  <c:v>2.71143</c:v>
                </c:pt>
                <c:pt idx="69">
                  <c:v>2.86571</c:v>
                </c:pt>
                <c:pt idx="70">
                  <c:v>3.0685699999999998</c:v>
                </c:pt>
                <c:pt idx="71">
                  <c:v>3.2457099999999999</c:v>
                </c:pt>
                <c:pt idx="72">
                  <c:v>3.36571</c:v>
                </c:pt>
                <c:pt idx="73">
                  <c:v>3.5628600000000001</c:v>
                </c:pt>
                <c:pt idx="74">
                  <c:v>3.7442899999999999</c:v>
                </c:pt>
                <c:pt idx="75">
                  <c:v>3.8714300000000001</c:v>
                </c:pt>
                <c:pt idx="76">
                  <c:v>4.09</c:v>
                </c:pt>
                <c:pt idx="77">
                  <c:v>4.3171400000000002</c:v>
                </c:pt>
                <c:pt idx="78">
                  <c:v>4.4257099999999996</c:v>
                </c:pt>
                <c:pt idx="79">
                  <c:v>4.33</c:v>
                </c:pt>
                <c:pt idx="80">
                  <c:v>4.32714</c:v>
                </c:pt>
                <c:pt idx="81">
                  <c:v>4.3342900000000002</c:v>
                </c:pt>
                <c:pt idx="82">
                  <c:v>4.33</c:v>
                </c:pt>
                <c:pt idx="83">
                  <c:v>4.33</c:v>
                </c:pt>
                <c:pt idx="84">
                  <c:v>4.3414299999999999</c:v>
                </c:pt>
                <c:pt idx="85">
                  <c:v>4.3485699999999996</c:v>
                </c:pt>
                <c:pt idx="86">
                  <c:v>4.3414299999999999</c:v>
                </c:pt>
                <c:pt idx="87">
                  <c:v>4.3471399999999996</c:v>
                </c:pt>
                <c:pt idx="88">
                  <c:v>4.3600000000000003</c:v>
                </c:pt>
                <c:pt idx="89">
                  <c:v>4.3785699999999999</c:v>
                </c:pt>
                <c:pt idx="90">
                  <c:v>4.47</c:v>
                </c:pt>
                <c:pt idx="91">
                  <c:v>4.6085700000000003</c:v>
                </c:pt>
                <c:pt idx="92">
                  <c:v>4.9357100000000003</c:v>
                </c:pt>
                <c:pt idx="93">
                  <c:v>4.88286</c:v>
                </c:pt>
                <c:pt idx="94">
                  <c:v>4.6928599999999996</c:v>
                </c:pt>
                <c:pt idx="95">
                  <c:v>4.7342899999999997</c:v>
                </c:pt>
                <c:pt idx="96">
                  <c:v>4.6071400000000002</c:v>
                </c:pt>
                <c:pt idx="97">
                  <c:v>4.07714</c:v>
                </c:pt>
                <c:pt idx="98">
                  <c:v>3.86286</c:v>
                </c:pt>
                <c:pt idx="99">
                  <c:v>3.61429</c:v>
                </c:pt>
                <c:pt idx="100">
                  <c:v>3.2414299999999998</c:v>
                </c:pt>
                <c:pt idx="101">
                  <c:v>3.13571</c:v>
                </c:pt>
                <c:pt idx="102">
                  <c:v>3.16</c:v>
                </c:pt>
                <c:pt idx="103">
                  <c:v>3.13286</c:v>
                </c:pt>
                <c:pt idx="104">
                  <c:v>3.11571</c:v>
                </c:pt>
                <c:pt idx="105">
                  <c:v>3.5928599999999999</c:v>
                </c:pt>
                <c:pt idx="106">
                  <c:v>2.6764299999999999</c:v>
                </c:pt>
                <c:pt idx="107">
                  <c:v>2.2250000000000001</c:v>
                </c:pt>
                <c:pt idx="108">
                  <c:v>1.62286</c:v>
                </c:pt>
                <c:pt idx="109">
                  <c:v>1.14571</c:v>
                </c:pt>
                <c:pt idx="110">
                  <c:v>0.84714</c:v>
                </c:pt>
                <c:pt idx="111">
                  <c:v>0.64571000000000001</c:v>
                </c:pt>
                <c:pt idx="112">
                  <c:v>0.41428999999999999</c:v>
                </c:pt>
                <c:pt idx="113">
                  <c:v>0.39356999999999998</c:v>
                </c:pt>
                <c:pt idx="114">
                  <c:v>0.39643</c:v>
                </c:pt>
                <c:pt idx="115">
                  <c:v>0.39571000000000001</c:v>
                </c:pt>
                <c:pt idx="116">
                  <c:v>0.39856999999999998</c:v>
                </c:pt>
                <c:pt idx="117">
                  <c:v>0.39571000000000001</c:v>
                </c:pt>
                <c:pt idx="118">
                  <c:v>0.39713999999999999</c:v>
                </c:pt>
                <c:pt idx="119">
                  <c:v>0.39571000000000001</c:v>
                </c:pt>
                <c:pt idx="120">
                  <c:v>0.39856999999999998</c:v>
                </c:pt>
                <c:pt idx="121">
                  <c:v>0.4</c:v>
                </c:pt>
                <c:pt idx="122">
                  <c:v>0.4</c:v>
                </c:pt>
                <c:pt idx="123">
                  <c:v>0.44070999999999999</c:v>
                </c:pt>
                <c:pt idx="124">
                  <c:v>0.48143000000000002</c:v>
                </c:pt>
                <c:pt idx="125">
                  <c:v>0.60714000000000001</c:v>
                </c:pt>
                <c:pt idx="126">
                  <c:v>0.67428999999999994</c:v>
                </c:pt>
                <c:pt idx="127">
                  <c:v>0.89285999999999999</c:v>
                </c:pt>
                <c:pt idx="128">
                  <c:v>0.98667000000000005</c:v>
                </c:pt>
                <c:pt idx="129">
                  <c:v>1.1807099999999999</c:v>
                </c:pt>
                <c:pt idx="130">
                  <c:v>1.1850000000000001</c:v>
                </c:pt>
                <c:pt idx="131">
                  <c:v>1.19143</c:v>
                </c:pt>
                <c:pt idx="132">
                  <c:v>1.2</c:v>
                </c:pt>
                <c:pt idx="133">
                  <c:v>1.2</c:v>
                </c:pt>
                <c:pt idx="134">
                  <c:v>1.20143</c:v>
                </c:pt>
                <c:pt idx="135">
                  <c:v>1.20143</c:v>
                </c:pt>
                <c:pt idx="136">
                  <c:v>1.20214</c:v>
                </c:pt>
                <c:pt idx="137">
                  <c:v>1.19929</c:v>
                </c:pt>
                <c:pt idx="138">
                  <c:v>1.19929</c:v>
                </c:pt>
                <c:pt idx="139">
                  <c:v>1.2</c:v>
                </c:pt>
                <c:pt idx="140">
                  <c:v>1.1964299999999999</c:v>
                </c:pt>
                <c:pt idx="141">
                  <c:v>1.19929</c:v>
                </c:pt>
                <c:pt idx="142">
                  <c:v>1.2</c:v>
                </c:pt>
                <c:pt idx="143">
                  <c:v>1.1985699999999999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1.2271399999999999</c:v>
                </c:pt>
                <c:pt idx="149">
                  <c:v>1.22786</c:v>
                </c:pt>
                <c:pt idx="150">
                  <c:v>1.2264299999999999</c:v>
                </c:pt>
                <c:pt idx="151">
                  <c:v>1.2150000000000001</c:v>
                </c:pt>
                <c:pt idx="152">
                  <c:v>1.21929</c:v>
                </c:pt>
                <c:pt idx="153">
                  <c:v>1.2178599999999999</c:v>
                </c:pt>
                <c:pt idx="154">
                  <c:v>1.2178599999999999</c:v>
                </c:pt>
                <c:pt idx="155">
                  <c:v>1.22</c:v>
                </c:pt>
                <c:pt idx="156">
                  <c:v>1.22583</c:v>
                </c:pt>
                <c:pt idx="157">
                  <c:v>1.22</c:v>
                </c:pt>
                <c:pt idx="158">
                  <c:v>1.22</c:v>
                </c:pt>
                <c:pt idx="159">
                  <c:v>1.22</c:v>
                </c:pt>
                <c:pt idx="160">
                  <c:v>1.22</c:v>
                </c:pt>
                <c:pt idx="161">
                  <c:v>1.22</c:v>
                </c:pt>
                <c:pt idx="162">
                  <c:v>1.22</c:v>
                </c:pt>
                <c:pt idx="163">
                  <c:v>1.22</c:v>
                </c:pt>
                <c:pt idx="164">
                  <c:v>1.22</c:v>
                </c:pt>
                <c:pt idx="165">
                  <c:v>1.22</c:v>
                </c:pt>
                <c:pt idx="166">
                  <c:v>1.22</c:v>
                </c:pt>
                <c:pt idx="167">
                  <c:v>1.22</c:v>
                </c:pt>
                <c:pt idx="168">
                  <c:v>1.22167</c:v>
                </c:pt>
                <c:pt idx="169">
                  <c:v>1.22</c:v>
                </c:pt>
                <c:pt idx="170">
                  <c:v>1.22</c:v>
                </c:pt>
                <c:pt idx="171">
                  <c:v>1.2270000000000001</c:v>
                </c:pt>
                <c:pt idx="172">
                  <c:v>1.2450000000000001</c:v>
                </c:pt>
                <c:pt idx="173">
                  <c:v>1.244</c:v>
                </c:pt>
                <c:pt idx="174">
                  <c:v>1.248</c:v>
                </c:pt>
                <c:pt idx="175">
                  <c:v>1.2490000000000001</c:v>
                </c:pt>
                <c:pt idx="176">
                  <c:v>1.2530000000000001</c:v>
                </c:pt>
                <c:pt idx="177">
                  <c:v>1.2549999999999999</c:v>
                </c:pt>
                <c:pt idx="178">
                  <c:v>1.2650000000000001</c:v>
                </c:pt>
                <c:pt idx="179">
                  <c:v>1.278</c:v>
                </c:pt>
                <c:pt idx="180">
                  <c:v>1.3</c:v>
                </c:pt>
                <c:pt idx="181">
                  <c:v>1.008</c:v>
                </c:pt>
                <c:pt idx="182">
                  <c:v>0.97899999999999998</c:v>
                </c:pt>
                <c:pt idx="183">
                  <c:v>0.998</c:v>
                </c:pt>
                <c:pt idx="184">
                  <c:v>0.99099999999999999</c:v>
                </c:pt>
                <c:pt idx="185">
                  <c:v>0.98799999999999999</c:v>
                </c:pt>
                <c:pt idx="186">
                  <c:v>0.99</c:v>
                </c:pt>
                <c:pt idx="187">
                  <c:v>0.745</c:v>
                </c:pt>
                <c:pt idx="188">
                  <c:v>0.74399999999999999</c:v>
                </c:pt>
                <c:pt idx="189">
                  <c:v>0.79200000000000004</c:v>
                </c:pt>
                <c:pt idx="190">
                  <c:v>0.83499999999999996</c:v>
                </c:pt>
                <c:pt idx="191">
                  <c:v>0.83799999999999997</c:v>
                </c:pt>
                <c:pt idx="192">
                  <c:v>0.88</c:v>
                </c:pt>
                <c:pt idx="193">
                  <c:v>0.86399999999999999</c:v>
                </c:pt>
                <c:pt idx="194">
                  <c:v>0.86799999999999999</c:v>
                </c:pt>
                <c:pt idx="195">
                  <c:v>0.9</c:v>
                </c:pt>
                <c:pt idx="196">
                  <c:v>0.94299999999999995</c:v>
                </c:pt>
                <c:pt idx="197">
                  <c:v>0.91</c:v>
                </c:pt>
                <c:pt idx="198">
                  <c:v>0.878</c:v>
                </c:pt>
                <c:pt idx="199">
                  <c:v>0.90300000000000002</c:v>
                </c:pt>
                <c:pt idx="200">
                  <c:v>0.89200000000000002</c:v>
                </c:pt>
                <c:pt idx="201">
                  <c:v>0.879</c:v>
                </c:pt>
                <c:pt idx="202">
                  <c:v>0.88300000000000001</c:v>
                </c:pt>
                <c:pt idx="203">
                  <c:v>0.876</c:v>
                </c:pt>
                <c:pt idx="204">
                  <c:v>0.94</c:v>
                </c:pt>
                <c:pt idx="205">
                  <c:v>0.95299999999999996</c:v>
                </c:pt>
                <c:pt idx="206">
                  <c:v>0.91900000000000004</c:v>
                </c:pt>
                <c:pt idx="207">
                  <c:v>0.91400000000000003</c:v>
                </c:pt>
                <c:pt idx="208">
                  <c:v>0.89600000000000002</c:v>
                </c:pt>
                <c:pt idx="209">
                  <c:v>0.85499999999999998</c:v>
                </c:pt>
                <c:pt idx="210">
                  <c:v>0.97899999999999998</c:v>
                </c:pt>
                <c:pt idx="211">
                  <c:v>1.218</c:v>
                </c:pt>
                <c:pt idx="212">
                  <c:v>1.25</c:v>
                </c:pt>
                <c:pt idx="213">
                  <c:v>1.3069999999999999</c:v>
                </c:pt>
                <c:pt idx="214">
                  <c:v>1.32</c:v>
                </c:pt>
                <c:pt idx="215">
                  <c:v>1.31</c:v>
                </c:pt>
                <c:pt idx="216">
                  <c:v>1.4410000000000001</c:v>
                </c:pt>
                <c:pt idx="217">
                  <c:v>1.58</c:v>
                </c:pt>
                <c:pt idx="218">
                  <c:v>1.575</c:v>
                </c:pt>
                <c:pt idx="219">
                  <c:v>1.6312500000000001</c:v>
                </c:pt>
                <c:pt idx="220">
                  <c:v>1.6412499999999999</c:v>
                </c:pt>
                <c:pt idx="221">
                  <c:v>1.6512500000000001</c:v>
                </c:pt>
                <c:pt idx="222">
                  <c:v>1.665</c:v>
                </c:pt>
                <c:pt idx="223">
                  <c:v>1.8225</c:v>
                </c:pt>
                <c:pt idx="224">
                  <c:v>1.8374999999999999</c:v>
                </c:pt>
                <c:pt idx="225">
                  <c:v>1.83125</c:v>
                </c:pt>
                <c:pt idx="226">
                  <c:v>2.0750000000000002</c:v>
                </c:pt>
                <c:pt idx="227">
                  <c:v>2.15</c:v>
                </c:pt>
                <c:pt idx="228">
                  <c:v>2.2974999999999999</c:v>
                </c:pt>
                <c:pt idx="229">
                  <c:v>2.1274999999999999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InterestRates!$F$1:$F$109</c:f>
              <c:strCache>
                <c:ptCount val="109"/>
                <c:pt idx="0">
                  <c:v>CDOR12 Index</c:v>
                </c:pt>
                <c:pt idx="1">
                  <c:v>#N/A N/A</c:v>
                </c:pt>
                <c:pt idx="2">
                  <c:v>#N/A N/A</c:v>
                </c:pt>
                <c:pt idx="3">
                  <c:v>#N/A N/A</c:v>
                </c:pt>
                <c:pt idx="4">
                  <c:v>#N/A N/A</c:v>
                </c:pt>
                <c:pt idx="5">
                  <c:v>#N/A N/A</c:v>
                </c:pt>
                <c:pt idx="6">
                  <c:v>#N/A N/A</c:v>
                </c:pt>
                <c:pt idx="7">
                  <c:v>#N/A N/A</c:v>
                </c:pt>
                <c:pt idx="8">
                  <c:v>#N/A N/A</c:v>
                </c:pt>
                <c:pt idx="9">
                  <c:v>#N/A N/A</c:v>
                </c:pt>
                <c:pt idx="10">
                  <c:v>#N/A N/A</c:v>
                </c:pt>
                <c:pt idx="11">
                  <c:v>#N/A N/A</c:v>
                </c:pt>
                <c:pt idx="12">
                  <c:v>#N/A N/A</c:v>
                </c:pt>
                <c:pt idx="13">
                  <c:v>7.183</c:v>
                </c:pt>
                <c:pt idx="14">
                  <c:v>7.31</c:v>
                </c:pt>
                <c:pt idx="15">
                  <c:v>7.603</c:v>
                </c:pt>
                <c:pt idx="16">
                  <c:v>7.923</c:v>
                </c:pt>
                <c:pt idx="17">
                  <c:v>7.49</c:v>
                </c:pt>
                <c:pt idx="18">
                  <c:v>6.65</c:v>
                </c:pt>
                <c:pt idx="19">
                  <c:v>5.917</c:v>
                </c:pt>
                <c:pt idx="20">
                  <c:v>5.33</c:v>
                </c:pt>
                <c:pt idx="21">
                  <c:v>5.12</c:v>
                </c:pt>
                <c:pt idx="22">
                  <c:v>7.475</c:v>
                </c:pt>
                <c:pt idx="23">
                  <c:v>5.87</c:v>
                </c:pt>
                <c:pt idx="24">
                  <c:v>7.96</c:v>
                </c:pt>
                <c:pt idx="25">
                  <c:v>7.26</c:v>
                </c:pt>
                <c:pt idx="26">
                  <c:v>6.92</c:v>
                </c:pt>
                <c:pt idx="27">
                  <c:v>6.55</c:v>
                </c:pt>
                <c:pt idx="28">
                  <c:v>6.07</c:v>
                </c:pt>
                <c:pt idx="29">
                  <c:v>6.19</c:v>
                </c:pt>
                <c:pt idx="30">
                  <c:v>5.9975</c:v>
                </c:pt>
                <c:pt idx="31">
                  <c:v>5.38375</c:v>
                </c:pt>
                <c:pt idx="32">
                  <c:v>4.94286</c:v>
                </c:pt>
                <c:pt idx="33">
                  <c:v>5.30375</c:v>
                </c:pt>
                <c:pt idx="34">
                  <c:v>5.66571</c:v>
                </c:pt>
                <c:pt idx="35">
                  <c:v>4.99571</c:v>
                </c:pt>
                <c:pt idx="36">
                  <c:v>4.83</c:v>
                </c:pt>
                <c:pt idx="37">
                  <c:v>4.28571</c:v>
                </c:pt>
                <c:pt idx="38">
                  <c:v>3.9675</c:v>
                </c:pt>
                <c:pt idx="39">
                  <c:v>4.70833</c:v>
                </c:pt>
                <c:pt idx="40">
                  <c:v>6.76857</c:v>
                </c:pt>
                <c:pt idx="41">
                  <c:v>7.04286</c:v>
                </c:pt>
                <c:pt idx="42">
                  <c:v>7.34714</c:v>
                </c:pt>
                <c:pt idx="43">
                  <c:v>7.91</c:v>
                </c:pt>
                <c:pt idx="44">
                  <c:v>7.63429</c:v>
                </c:pt>
                <c:pt idx="45">
                  <c:v>7.07875</c:v>
                </c:pt>
                <c:pt idx="46">
                  <c:v>6.79286</c:v>
                </c:pt>
                <c:pt idx="47">
                  <c:v>6.99857</c:v>
                </c:pt>
                <c:pt idx="48">
                  <c:v>7.5425</c:v>
                </c:pt>
                <c:pt idx="49">
                  <c:v>8.69429</c:v>
                </c:pt>
                <c:pt idx="50">
                  <c:v>8.9125</c:v>
                </c:pt>
                <c:pt idx="51">
                  <c:v>7.8975</c:v>
                </c:pt>
                <c:pt idx="52">
                  <c:v>8.52667</c:v>
                </c:pt>
                <c:pt idx="53">
                  <c:v>7.98625</c:v>
                </c:pt>
                <c:pt idx="54">
                  <c:v>7.388</c:v>
                </c:pt>
                <c:pt idx="55">
                  <c:v>6.934</c:v>
                </c:pt>
                <c:pt idx="56">
                  <c:v>7.39</c:v>
                </c:pt>
                <c:pt idx="57">
                  <c:v>7.06</c:v>
                </c:pt>
                <c:pt idx="58">
                  <c:v>7.055</c:v>
                </c:pt>
                <c:pt idx="59">
                  <c:v>6.356</c:v>
                </c:pt>
                <c:pt idx="60">
                  <c:v>5.975</c:v>
                </c:pt>
                <c:pt idx="61">
                  <c:v>5.875</c:v>
                </c:pt>
                <c:pt idx="62">
                  <c:v>5.415</c:v>
                </c:pt>
                <c:pt idx="63">
                  <c:v>5.6625</c:v>
                </c:pt>
                <c:pt idx="64">
                  <c:v>5.70833</c:v>
                </c:pt>
                <c:pt idx="65">
                  <c:v>5.54668</c:v>
                </c:pt>
                <c:pt idx="66">
                  <c:v>5.52167</c:v>
                </c:pt>
                <c:pt idx="67">
                  <c:v>5.5666</c:v>
                </c:pt>
                <c:pt idx="68">
                  <c:v>5.37167</c:v>
                </c:pt>
                <c:pt idx="69">
                  <c:v>4.854</c:v>
                </c:pt>
                <c:pt idx="70">
                  <c:v>4.492</c:v>
                </c:pt>
                <c:pt idx="71">
                  <c:v>3.728</c:v>
                </c:pt>
                <c:pt idx="72">
                  <c:v>3.296</c:v>
                </c:pt>
                <c:pt idx="73">
                  <c:v>3.76</c:v>
                </c:pt>
                <c:pt idx="74">
                  <c:v>3.742</c:v>
                </c:pt>
                <c:pt idx="75">
                  <c:v>3.74</c:v>
                </c:pt>
                <c:pt idx="76">
                  <c:v>4.21</c:v>
                </c:pt>
                <c:pt idx="77">
                  <c:v>4.428</c:v>
                </c:pt>
                <c:pt idx="78">
                  <c:v>4.1</c:v>
                </c:pt>
                <c:pt idx="79">
                  <c:v>4.286</c:v>
                </c:pt>
                <c:pt idx="80">
                  <c:v>4.356</c:v>
                </c:pt>
                <c:pt idx="81">
                  <c:v>4.35</c:v>
                </c:pt>
                <c:pt idx="82">
                  <c:v>4.4446</c:v>
                </c:pt>
                <c:pt idx="83">
                  <c:v>4.488</c:v>
                </c:pt>
                <c:pt idx="84">
                  <c:v>4.798</c:v>
                </c:pt>
                <c:pt idx="85">
                  <c:v>5.824</c:v>
                </c:pt>
                <c:pt idx="86">
                  <c:v>5.368</c:v>
                </c:pt>
                <c:pt idx="87">
                  <c:v>5.344</c:v>
                </c:pt>
                <c:pt idx="88">
                  <c:v>5.18</c:v>
                </c:pt>
                <c:pt idx="89">
                  <c:v>5.32</c:v>
                </c:pt>
                <c:pt idx="90">
                  <c:v>5.298</c:v>
                </c:pt>
                <c:pt idx="91">
                  <c:v>5.398</c:v>
                </c:pt>
                <c:pt idx="92">
                  <c:v>5.518</c:v>
                </c:pt>
                <c:pt idx="93">
                  <c:v>6.18333</c:v>
                </c:pt>
                <c:pt idx="94">
                  <c:v>5.2033</c:v>
                </c:pt>
                <c:pt idx="95">
                  <c:v>4.85833</c:v>
                </c:pt>
                <c:pt idx="96">
                  <c:v>5.05833</c:v>
                </c:pt>
                <c:pt idx="97">
                  <c:v>4.956</c:v>
                </c:pt>
                <c:pt idx="98">
                  <c:v>5.03667</c:v>
                </c:pt>
                <c:pt idx="99">
                  <c:v>5.35</c:v>
                </c:pt>
                <c:pt idx="100">
                  <c:v>4.99333</c:v>
                </c:pt>
                <c:pt idx="101">
                  <c:v>4.805</c:v>
                </c:pt>
                <c:pt idx="102">
                  <c:v>5.245</c:v>
                </c:pt>
                <c:pt idx="103">
                  <c:v>5.46</c:v>
                </c:pt>
                <c:pt idx="104">
                  <c:v>5.60167</c:v>
                </c:pt>
                <c:pt idx="105">
                  <c:v>5.46</c:v>
                </c:pt>
                <c:pt idx="106">
                  <c:v>5.33333</c:v>
                </c:pt>
                <c:pt idx="107">
                  <c:v>5.71</c:v>
                </c:pt>
                <c:pt idx="108">
                  <c:v>5.73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InterestRates!$A$110:$A$339</c:f>
              <c:numCache>
                <c:formatCode>m/d/yyyy</c:formatCode>
                <c:ptCount val="230"/>
                <c:pt idx="0">
                  <c:v>36525</c:v>
                </c:pt>
                <c:pt idx="1">
                  <c:v>36556</c:v>
                </c:pt>
                <c:pt idx="2">
                  <c:v>36585</c:v>
                </c:pt>
                <c:pt idx="3">
                  <c:v>36616</c:v>
                </c:pt>
                <c:pt idx="4">
                  <c:v>36644</c:v>
                </c:pt>
                <c:pt idx="5">
                  <c:v>36677</c:v>
                </c:pt>
                <c:pt idx="6">
                  <c:v>36707</c:v>
                </c:pt>
                <c:pt idx="7">
                  <c:v>36738</c:v>
                </c:pt>
                <c:pt idx="8">
                  <c:v>36769</c:v>
                </c:pt>
                <c:pt idx="9">
                  <c:v>36798</c:v>
                </c:pt>
                <c:pt idx="10">
                  <c:v>36830</c:v>
                </c:pt>
                <c:pt idx="11">
                  <c:v>36860</c:v>
                </c:pt>
                <c:pt idx="12">
                  <c:v>36889</c:v>
                </c:pt>
                <c:pt idx="13">
                  <c:v>36922</c:v>
                </c:pt>
                <c:pt idx="14">
                  <c:v>36950</c:v>
                </c:pt>
                <c:pt idx="15">
                  <c:v>36980</c:v>
                </c:pt>
                <c:pt idx="16">
                  <c:v>37011</c:v>
                </c:pt>
                <c:pt idx="17">
                  <c:v>37042</c:v>
                </c:pt>
                <c:pt idx="18">
                  <c:v>37071</c:v>
                </c:pt>
                <c:pt idx="19">
                  <c:v>37103</c:v>
                </c:pt>
                <c:pt idx="20">
                  <c:v>37134</c:v>
                </c:pt>
                <c:pt idx="21">
                  <c:v>37162</c:v>
                </c:pt>
                <c:pt idx="22">
                  <c:v>37195</c:v>
                </c:pt>
                <c:pt idx="23">
                  <c:v>37225</c:v>
                </c:pt>
                <c:pt idx="24">
                  <c:v>37256</c:v>
                </c:pt>
                <c:pt idx="25">
                  <c:v>37287</c:v>
                </c:pt>
                <c:pt idx="26">
                  <c:v>37315</c:v>
                </c:pt>
                <c:pt idx="27">
                  <c:v>37344</c:v>
                </c:pt>
                <c:pt idx="28">
                  <c:v>37376</c:v>
                </c:pt>
                <c:pt idx="29">
                  <c:v>37407</c:v>
                </c:pt>
                <c:pt idx="30">
                  <c:v>37435</c:v>
                </c:pt>
                <c:pt idx="31">
                  <c:v>37468</c:v>
                </c:pt>
                <c:pt idx="32">
                  <c:v>37498</c:v>
                </c:pt>
                <c:pt idx="33">
                  <c:v>37529</c:v>
                </c:pt>
                <c:pt idx="34">
                  <c:v>37560</c:v>
                </c:pt>
                <c:pt idx="35">
                  <c:v>37589</c:v>
                </c:pt>
                <c:pt idx="36">
                  <c:v>37621</c:v>
                </c:pt>
                <c:pt idx="37">
                  <c:v>37652</c:v>
                </c:pt>
                <c:pt idx="38">
                  <c:v>37680</c:v>
                </c:pt>
                <c:pt idx="39">
                  <c:v>37711</c:v>
                </c:pt>
                <c:pt idx="40">
                  <c:v>37741</c:v>
                </c:pt>
                <c:pt idx="41">
                  <c:v>37771</c:v>
                </c:pt>
                <c:pt idx="42">
                  <c:v>37802</c:v>
                </c:pt>
                <c:pt idx="43">
                  <c:v>37833</c:v>
                </c:pt>
                <c:pt idx="44">
                  <c:v>37862</c:v>
                </c:pt>
                <c:pt idx="45">
                  <c:v>37894</c:v>
                </c:pt>
                <c:pt idx="46">
                  <c:v>37925</c:v>
                </c:pt>
                <c:pt idx="47">
                  <c:v>37953</c:v>
                </c:pt>
                <c:pt idx="48">
                  <c:v>37986</c:v>
                </c:pt>
                <c:pt idx="49">
                  <c:v>38016</c:v>
                </c:pt>
                <c:pt idx="50">
                  <c:v>38044</c:v>
                </c:pt>
                <c:pt idx="51">
                  <c:v>38077</c:v>
                </c:pt>
                <c:pt idx="52">
                  <c:v>38107</c:v>
                </c:pt>
                <c:pt idx="53">
                  <c:v>38138</c:v>
                </c:pt>
                <c:pt idx="54">
                  <c:v>38168</c:v>
                </c:pt>
                <c:pt idx="55">
                  <c:v>38198</c:v>
                </c:pt>
                <c:pt idx="56">
                  <c:v>38230</c:v>
                </c:pt>
                <c:pt idx="57">
                  <c:v>38260</c:v>
                </c:pt>
                <c:pt idx="58">
                  <c:v>38289</c:v>
                </c:pt>
                <c:pt idx="59">
                  <c:v>38321</c:v>
                </c:pt>
                <c:pt idx="60">
                  <c:v>38352</c:v>
                </c:pt>
                <c:pt idx="61">
                  <c:v>38383</c:v>
                </c:pt>
                <c:pt idx="62">
                  <c:v>38411</c:v>
                </c:pt>
                <c:pt idx="63">
                  <c:v>38442</c:v>
                </c:pt>
                <c:pt idx="64">
                  <c:v>38471</c:v>
                </c:pt>
                <c:pt idx="65">
                  <c:v>38503</c:v>
                </c:pt>
                <c:pt idx="66">
                  <c:v>38533</c:v>
                </c:pt>
                <c:pt idx="67">
                  <c:v>38562</c:v>
                </c:pt>
                <c:pt idx="68">
                  <c:v>38595</c:v>
                </c:pt>
                <c:pt idx="69">
                  <c:v>38625</c:v>
                </c:pt>
                <c:pt idx="70">
                  <c:v>38656</c:v>
                </c:pt>
                <c:pt idx="71">
                  <c:v>38686</c:v>
                </c:pt>
                <c:pt idx="72">
                  <c:v>38716</c:v>
                </c:pt>
                <c:pt idx="73">
                  <c:v>38748</c:v>
                </c:pt>
                <c:pt idx="74">
                  <c:v>38776</c:v>
                </c:pt>
                <c:pt idx="75">
                  <c:v>38807</c:v>
                </c:pt>
                <c:pt idx="76">
                  <c:v>38835</c:v>
                </c:pt>
                <c:pt idx="77">
                  <c:v>38868</c:v>
                </c:pt>
                <c:pt idx="78">
                  <c:v>38898</c:v>
                </c:pt>
                <c:pt idx="79">
                  <c:v>38929</c:v>
                </c:pt>
                <c:pt idx="80">
                  <c:v>38960</c:v>
                </c:pt>
                <c:pt idx="81">
                  <c:v>38989</c:v>
                </c:pt>
                <c:pt idx="82">
                  <c:v>39021</c:v>
                </c:pt>
                <c:pt idx="83">
                  <c:v>39051</c:v>
                </c:pt>
                <c:pt idx="84">
                  <c:v>39080</c:v>
                </c:pt>
                <c:pt idx="85">
                  <c:v>39113</c:v>
                </c:pt>
                <c:pt idx="86">
                  <c:v>39141</c:v>
                </c:pt>
                <c:pt idx="87">
                  <c:v>39171</c:v>
                </c:pt>
                <c:pt idx="88">
                  <c:v>39202</c:v>
                </c:pt>
                <c:pt idx="89">
                  <c:v>39233</c:v>
                </c:pt>
                <c:pt idx="90">
                  <c:v>39262</c:v>
                </c:pt>
                <c:pt idx="91">
                  <c:v>39294</c:v>
                </c:pt>
                <c:pt idx="92">
                  <c:v>39325</c:v>
                </c:pt>
                <c:pt idx="93">
                  <c:v>39353</c:v>
                </c:pt>
                <c:pt idx="94">
                  <c:v>39386</c:v>
                </c:pt>
                <c:pt idx="95">
                  <c:v>39416</c:v>
                </c:pt>
                <c:pt idx="96">
                  <c:v>39447</c:v>
                </c:pt>
                <c:pt idx="97">
                  <c:v>39478</c:v>
                </c:pt>
                <c:pt idx="98">
                  <c:v>39507</c:v>
                </c:pt>
                <c:pt idx="99">
                  <c:v>39538</c:v>
                </c:pt>
                <c:pt idx="100">
                  <c:v>39568</c:v>
                </c:pt>
                <c:pt idx="101">
                  <c:v>39598</c:v>
                </c:pt>
                <c:pt idx="102">
                  <c:v>39629</c:v>
                </c:pt>
                <c:pt idx="103">
                  <c:v>39660</c:v>
                </c:pt>
                <c:pt idx="104">
                  <c:v>39689</c:v>
                </c:pt>
                <c:pt idx="105">
                  <c:v>39721</c:v>
                </c:pt>
                <c:pt idx="106">
                  <c:v>39752</c:v>
                </c:pt>
                <c:pt idx="107">
                  <c:v>39780</c:v>
                </c:pt>
                <c:pt idx="108">
                  <c:v>39813</c:v>
                </c:pt>
                <c:pt idx="109">
                  <c:v>39843</c:v>
                </c:pt>
                <c:pt idx="110">
                  <c:v>39871</c:v>
                </c:pt>
                <c:pt idx="111">
                  <c:v>39903</c:v>
                </c:pt>
                <c:pt idx="112">
                  <c:v>39933</c:v>
                </c:pt>
                <c:pt idx="113">
                  <c:v>39962</c:v>
                </c:pt>
                <c:pt idx="114">
                  <c:v>39994</c:v>
                </c:pt>
                <c:pt idx="115">
                  <c:v>40025</c:v>
                </c:pt>
                <c:pt idx="116">
                  <c:v>40056</c:v>
                </c:pt>
                <c:pt idx="117">
                  <c:v>40086</c:v>
                </c:pt>
                <c:pt idx="118">
                  <c:v>40116</c:v>
                </c:pt>
                <c:pt idx="119">
                  <c:v>40147</c:v>
                </c:pt>
                <c:pt idx="120">
                  <c:v>40178</c:v>
                </c:pt>
                <c:pt idx="121">
                  <c:v>40207</c:v>
                </c:pt>
                <c:pt idx="122">
                  <c:v>40235</c:v>
                </c:pt>
                <c:pt idx="123">
                  <c:v>40268</c:v>
                </c:pt>
                <c:pt idx="124">
                  <c:v>40298</c:v>
                </c:pt>
                <c:pt idx="125">
                  <c:v>40329</c:v>
                </c:pt>
                <c:pt idx="126">
                  <c:v>40359</c:v>
                </c:pt>
                <c:pt idx="127">
                  <c:v>40389</c:v>
                </c:pt>
                <c:pt idx="128">
                  <c:v>40421</c:v>
                </c:pt>
                <c:pt idx="129">
                  <c:v>40451</c:v>
                </c:pt>
                <c:pt idx="130">
                  <c:v>40480</c:v>
                </c:pt>
                <c:pt idx="131">
                  <c:v>40512</c:v>
                </c:pt>
                <c:pt idx="132">
                  <c:v>40543</c:v>
                </c:pt>
                <c:pt idx="133">
                  <c:v>40574</c:v>
                </c:pt>
                <c:pt idx="134">
                  <c:v>40602</c:v>
                </c:pt>
                <c:pt idx="135">
                  <c:v>40633</c:v>
                </c:pt>
                <c:pt idx="136">
                  <c:v>40662</c:v>
                </c:pt>
                <c:pt idx="137">
                  <c:v>40694</c:v>
                </c:pt>
                <c:pt idx="138">
                  <c:v>40724</c:v>
                </c:pt>
                <c:pt idx="139">
                  <c:v>40753</c:v>
                </c:pt>
                <c:pt idx="140">
                  <c:v>40786</c:v>
                </c:pt>
                <c:pt idx="141">
                  <c:v>40816</c:v>
                </c:pt>
                <c:pt idx="142">
                  <c:v>40847</c:v>
                </c:pt>
                <c:pt idx="143">
                  <c:v>40877</c:v>
                </c:pt>
                <c:pt idx="144">
                  <c:v>40907</c:v>
                </c:pt>
                <c:pt idx="145">
                  <c:v>40939</c:v>
                </c:pt>
                <c:pt idx="146">
                  <c:v>40968</c:v>
                </c:pt>
                <c:pt idx="147">
                  <c:v>40998</c:v>
                </c:pt>
                <c:pt idx="148">
                  <c:v>41029</c:v>
                </c:pt>
                <c:pt idx="149">
                  <c:v>41060</c:v>
                </c:pt>
                <c:pt idx="150">
                  <c:v>41089</c:v>
                </c:pt>
                <c:pt idx="151">
                  <c:v>41121</c:v>
                </c:pt>
                <c:pt idx="152">
                  <c:v>41152</c:v>
                </c:pt>
                <c:pt idx="153">
                  <c:v>41180</c:v>
                </c:pt>
                <c:pt idx="154">
                  <c:v>41213</c:v>
                </c:pt>
                <c:pt idx="155">
                  <c:v>41243</c:v>
                </c:pt>
                <c:pt idx="156">
                  <c:v>41274</c:v>
                </c:pt>
                <c:pt idx="157">
                  <c:v>41305</c:v>
                </c:pt>
                <c:pt idx="158">
                  <c:v>41333</c:v>
                </c:pt>
                <c:pt idx="159">
                  <c:v>41362</c:v>
                </c:pt>
                <c:pt idx="160">
                  <c:v>41394</c:v>
                </c:pt>
                <c:pt idx="161">
                  <c:v>41425</c:v>
                </c:pt>
                <c:pt idx="162">
                  <c:v>41453</c:v>
                </c:pt>
                <c:pt idx="163">
                  <c:v>41486</c:v>
                </c:pt>
                <c:pt idx="164">
                  <c:v>41516</c:v>
                </c:pt>
                <c:pt idx="165">
                  <c:v>41547</c:v>
                </c:pt>
                <c:pt idx="166">
                  <c:v>41578</c:v>
                </c:pt>
                <c:pt idx="167">
                  <c:v>41607</c:v>
                </c:pt>
                <c:pt idx="168">
                  <c:v>41639</c:v>
                </c:pt>
                <c:pt idx="169">
                  <c:v>41670</c:v>
                </c:pt>
                <c:pt idx="170">
                  <c:v>41698</c:v>
                </c:pt>
                <c:pt idx="171">
                  <c:v>41729</c:v>
                </c:pt>
                <c:pt idx="172">
                  <c:v>41759</c:v>
                </c:pt>
                <c:pt idx="173">
                  <c:v>41789</c:v>
                </c:pt>
                <c:pt idx="174">
                  <c:v>41820</c:v>
                </c:pt>
                <c:pt idx="175">
                  <c:v>41851</c:v>
                </c:pt>
                <c:pt idx="176">
                  <c:v>41880</c:v>
                </c:pt>
                <c:pt idx="177">
                  <c:v>41912</c:v>
                </c:pt>
                <c:pt idx="178">
                  <c:v>41943</c:v>
                </c:pt>
                <c:pt idx="179">
                  <c:v>41971</c:v>
                </c:pt>
                <c:pt idx="180">
                  <c:v>42004</c:v>
                </c:pt>
                <c:pt idx="181">
                  <c:v>42034</c:v>
                </c:pt>
                <c:pt idx="182">
                  <c:v>42062</c:v>
                </c:pt>
                <c:pt idx="183">
                  <c:v>42094</c:v>
                </c:pt>
                <c:pt idx="184">
                  <c:v>42124</c:v>
                </c:pt>
                <c:pt idx="185">
                  <c:v>42153</c:v>
                </c:pt>
                <c:pt idx="186">
                  <c:v>42185</c:v>
                </c:pt>
                <c:pt idx="187">
                  <c:v>42216</c:v>
                </c:pt>
                <c:pt idx="188">
                  <c:v>42247</c:v>
                </c:pt>
                <c:pt idx="189">
                  <c:v>42277</c:v>
                </c:pt>
                <c:pt idx="190">
                  <c:v>42307</c:v>
                </c:pt>
                <c:pt idx="191">
                  <c:v>42338</c:v>
                </c:pt>
                <c:pt idx="192">
                  <c:v>42369</c:v>
                </c:pt>
                <c:pt idx="193">
                  <c:v>42398</c:v>
                </c:pt>
                <c:pt idx="194">
                  <c:v>42429</c:v>
                </c:pt>
                <c:pt idx="195">
                  <c:v>42460</c:v>
                </c:pt>
                <c:pt idx="196">
                  <c:v>42489</c:v>
                </c:pt>
                <c:pt idx="197">
                  <c:v>42521</c:v>
                </c:pt>
                <c:pt idx="198">
                  <c:v>42551</c:v>
                </c:pt>
                <c:pt idx="199">
                  <c:v>42580</c:v>
                </c:pt>
                <c:pt idx="200">
                  <c:v>42613</c:v>
                </c:pt>
                <c:pt idx="201">
                  <c:v>42643</c:v>
                </c:pt>
                <c:pt idx="202">
                  <c:v>42674</c:v>
                </c:pt>
                <c:pt idx="203">
                  <c:v>42704</c:v>
                </c:pt>
                <c:pt idx="204">
                  <c:v>42734</c:v>
                </c:pt>
                <c:pt idx="205">
                  <c:v>42766</c:v>
                </c:pt>
                <c:pt idx="206">
                  <c:v>42794</c:v>
                </c:pt>
                <c:pt idx="207">
                  <c:v>42825</c:v>
                </c:pt>
                <c:pt idx="208">
                  <c:v>42853</c:v>
                </c:pt>
                <c:pt idx="209">
                  <c:v>42886</c:v>
                </c:pt>
                <c:pt idx="210">
                  <c:v>42916</c:v>
                </c:pt>
                <c:pt idx="211">
                  <c:v>42947</c:v>
                </c:pt>
                <c:pt idx="212">
                  <c:v>42978</c:v>
                </c:pt>
                <c:pt idx="213">
                  <c:v>43007</c:v>
                </c:pt>
                <c:pt idx="214">
                  <c:v>43039</c:v>
                </c:pt>
                <c:pt idx="215">
                  <c:v>43069</c:v>
                </c:pt>
                <c:pt idx="216">
                  <c:v>43098</c:v>
                </c:pt>
                <c:pt idx="217">
                  <c:v>43131</c:v>
                </c:pt>
                <c:pt idx="218">
                  <c:v>43159</c:v>
                </c:pt>
                <c:pt idx="219">
                  <c:v>43189</c:v>
                </c:pt>
                <c:pt idx="220">
                  <c:v>43220</c:v>
                </c:pt>
                <c:pt idx="221">
                  <c:v>43251</c:v>
                </c:pt>
                <c:pt idx="222">
                  <c:v>43280</c:v>
                </c:pt>
                <c:pt idx="223">
                  <c:v>43312</c:v>
                </c:pt>
                <c:pt idx="224">
                  <c:v>43343</c:v>
                </c:pt>
                <c:pt idx="225">
                  <c:v>43371</c:v>
                </c:pt>
                <c:pt idx="226">
                  <c:v>43404</c:v>
                </c:pt>
                <c:pt idx="227">
                  <c:v>43434</c:v>
                </c:pt>
                <c:pt idx="228">
                  <c:v>43465</c:v>
                </c:pt>
                <c:pt idx="229">
                  <c:v>43496</c:v>
                </c:pt>
              </c:numCache>
            </c:numRef>
          </c:cat>
          <c:val>
            <c:numRef>
              <c:f>InterestRates!$F$110:$F$339</c:f>
              <c:numCache>
                <c:formatCode>General</c:formatCode>
                <c:ptCount val="230"/>
                <c:pt idx="0">
                  <c:v>5.7816700000000001</c:v>
                </c:pt>
                <c:pt idx="1">
                  <c:v>6.0833300000000001</c:v>
                </c:pt>
                <c:pt idx="2">
                  <c:v>5.92333</c:v>
                </c:pt>
                <c:pt idx="3">
                  <c:v>6.0733300000000003</c:v>
                </c:pt>
                <c:pt idx="4">
                  <c:v>6.2366700000000002</c:v>
                </c:pt>
                <c:pt idx="5">
                  <c:v>6.5016699999999998</c:v>
                </c:pt>
                <c:pt idx="6">
                  <c:v>6.1983300000000003</c:v>
                </c:pt>
                <c:pt idx="7">
                  <c:v>6.21</c:v>
                </c:pt>
                <c:pt idx="8">
                  <c:v>6.0833300000000001</c:v>
                </c:pt>
                <c:pt idx="9">
                  <c:v>5.9350000000000005</c:v>
                </c:pt>
                <c:pt idx="10">
                  <c:v>6</c:v>
                </c:pt>
                <c:pt idx="11">
                  <c:v>5.8683300000000003</c:v>
                </c:pt>
                <c:pt idx="12">
                  <c:v>5.5133299999999998</c:v>
                </c:pt>
                <c:pt idx="13">
                  <c:v>5.0466699999999998</c:v>
                </c:pt>
                <c:pt idx="14">
                  <c:v>4.91</c:v>
                </c:pt>
                <c:pt idx="15">
                  <c:v>4.6933299999999996</c:v>
                </c:pt>
                <c:pt idx="16">
                  <c:v>4.6316699999999997</c:v>
                </c:pt>
                <c:pt idx="17">
                  <c:v>4.6583300000000003</c:v>
                </c:pt>
                <c:pt idx="18">
                  <c:v>4.71</c:v>
                </c:pt>
                <c:pt idx="19">
                  <c:v>4.3049999999999997</c:v>
                </c:pt>
                <c:pt idx="20">
                  <c:v>3.8533300000000001</c:v>
                </c:pt>
                <c:pt idx="21">
                  <c:v>3.09</c:v>
                </c:pt>
                <c:pt idx="22">
                  <c:v>2.4266700000000001</c:v>
                </c:pt>
                <c:pt idx="23">
                  <c:v>2.4350000000000001</c:v>
                </c:pt>
                <c:pt idx="24">
                  <c:v>2.3283300000000002</c:v>
                </c:pt>
                <c:pt idx="25">
                  <c:v>2.5633300000000001</c:v>
                </c:pt>
                <c:pt idx="26">
                  <c:v>2.7</c:v>
                </c:pt>
                <c:pt idx="27">
                  <c:v>3.51667</c:v>
                </c:pt>
                <c:pt idx="28">
                  <c:v>3.4266700000000001</c:v>
                </c:pt>
                <c:pt idx="29">
                  <c:v>3.54</c:v>
                </c:pt>
                <c:pt idx="30">
                  <c:v>3.3983300000000001</c:v>
                </c:pt>
                <c:pt idx="31">
                  <c:v>3.1749999999999998</c:v>
                </c:pt>
                <c:pt idx="32">
                  <c:v>3.3557100000000002</c:v>
                </c:pt>
                <c:pt idx="33">
                  <c:v>3.0657100000000002</c:v>
                </c:pt>
                <c:pt idx="34">
                  <c:v>3.05</c:v>
                </c:pt>
                <c:pt idx="35">
                  <c:v>3.1385700000000001</c:v>
                </c:pt>
                <c:pt idx="36">
                  <c:v>2.9771399999999999</c:v>
                </c:pt>
                <c:pt idx="37">
                  <c:v>3.38714</c:v>
                </c:pt>
                <c:pt idx="38">
                  <c:v>3.4757099999999999</c:v>
                </c:pt>
                <c:pt idx="39">
                  <c:v>3.6485699999999999</c:v>
                </c:pt>
                <c:pt idx="40">
                  <c:v>3.63</c:v>
                </c:pt>
                <c:pt idx="41">
                  <c:v>3.2942900000000002</c:v>
                </c:pt>
                <c:pt idx="42">
                  <c:v>3.09857</c:v>
                </c:pt>
                <c:pt idx="43">
                  <c:v>2.8714300000000001</c:v>
                </c:pt>
                <c:pt idx="44">
                  <c:v>2.9885700000000002</c:v>
                </c:pt>
                <c:pt idx="45">
                  <c:v>2.7800000000000002</c:v>
                </c:pt>
                <c:pt idx="46">
                  <c:v>2.8571400000000002</c:v>
                </c:pt>
                <c:pt idx="47">
                  <c:v>2.88</c:v>
                </c:pt>
                <c:pt idx="48">
                  <c:v>2.71143</c:v>
                </c:pt>
                <c:pt idx="49">
                  <c:v>2.4500000000000002</c:v>
                </c:pt>
                <c:pt idx="50">
                  <c:v>2.2642899999999999</c:v>
                </c:pt>
                <c:pt idx="51">
                  <c:v>2.1257099999999998</c:v>
                </c:pt>
                <c:pt idx="52">
                  <c:v>2.2742900000000001</c:v>
                </c:pt>
                <c:pt idx="53">
                  <c:v>2.5842900000000002</c:v>
                </c:pt>
                <c:pt idx="54">
                  <c:v>2.7585699999999997</c:v>
                </c:pt>
                <c:pt idx="55">
                  <c:v>2.7714300000000001</c:v>
                </c:pt>
                <c:pt idx="56">
                  <c:v>2.7657099999999999</c:v>
                </c:pt>
                <c:pt idx="57">
                  <c:v>3.0028600000000001</c:v>
                </c:pt>
                <c:pt idx="58">
                  <c:v>3.0485699999999998</c:v>
                </c:pt>
                <c:pt idx="59">
                  <c:v>2.8157100000000002</c:v>
                </c:pt>
                <c:pt idx="60">
                  <c:v>2.8114300000000001</c:v>
                </c:pt>
                <c:pt idx="61">
                  <c:v>2.8042899999999999</c:v>
                </c:pt>
                <c:pt idx="62">
                  <c:v>2.88</c:v>
                </c:pt>
                <c:pt idx="63">
                  <c:v>3.1028600000000002</c:v>
                </c:pt>
                <c:pt idx="64">
                  <c:v>2.9071400000000001</c:v>
                </c:pt>
                <c:pt idx="65">
                  <c:v>2.84857</c:v>
                </c:pt>
                <c:pt idx="66">
                  <c:v>2.8414299999999999</c:v>
                </c:pt>
                <c:pt idx="67">
                  <c:v>3.09571</c:v>
                </c:pt>
                <c:pt idx="68">
                  <c:v>3.1457100000000002</c:v>
                </c:pt>
                <c:pt idx="69">
                  <c:v>3.40571</c:v>
                </c:pt>
                <c:pt idx="70">
                  <c:v>3.67143</c:v>
                </c:pt>
                <c:pt idx="71">
                  <c:v>3.91</c:v>
                </c:pt>
                <c:pt idx="72">
                  <c:v>4.0642899999999997</c:v>
                </c:pt>
                <c:pt idx="73">
                  <c:v>4.0528599999999999</c:v>
                </c:pt>
                <c:pt idx="74">
                  <c:v>4.21143</c:v>
                </c:pt>
                <c:pt idx="75">
                  <c:v>4.2771400000000002</c:v>
                </c:pt>
                <c:pt idx="76">
                  <c:v>4.38429</c:v>
                </c:pt>
                <c:pt idx="77">
                  <c:v>4.4571399999999999</c:v>
                </c:pt>
                <c:pt idx="78">
                  <c:v>4.6942899999999996</c:v>
                </c:pt>
                <c:pt idx="79">
                  <c:v>4.4714299999999998</c:v>
                </c:pt>
                <c:pt idx="80">
                  <c:v>4.3585700000000003</c:v>
                </c:pt>
                <c:pt idx="81">
                  <c:v>4.24857</c:v>
                </c:pt>
                <c:pt idx="82">
                  <c:v>4.3171400000000002</c:v>
                </c:pt>
                <c:pt idx="83">
                  <c:v>4.1985700000000001</c:v>
                </c:pt>
                <c:pt idx="84">
                  <c:v>4.3099999999999996</c:v>
                </c:pt>
                <c:pt idx="85">
                  <c:v>4.4028600000000004</c:v>
                </c:pt>
                <c:pt idx="86">
                  <c:v>4.3085699999999996</c:v>
                </c:pt>
                <c:pt idx="87">
                  <c:v>4.3585700000000003</c:v>
                </c:pt>
                <c:pt idx="88">
                  <c:v>4.4828599999999996</c:v>
                </c:pt>
                <c:pt idx="89">
                  <c:v>4.7985699999999998</c:v>
                </c:pt>
                <c:pt idx="90">
                  <c:v>4.88286</c:v>
                </c:pt>
                <c:pt idx="91">
                  <c:v>4.96286</c:v>
                </c:pt>
                <c:pt idx="92">
                  <c:v>4.8071400000000004</c:v>
                </c:pt>
                <c:pt idx="93">
                  <c:v>4.6885700000000003</c:v>
                </c:pt>
                <c:pt idx="94">
                  <c:v>4.6071400000000002</c:v>
                </c:pt>
                <c:pt idx="95">
                  <c:v>4.4400000000000004</c:v>
                </c:pt>
                <c:pt idx="96">
                  <c:v>4.3985700000000003</c:v>
                </c:pt>
                <c:pt idx="97">
                  <c:v>3.6885699999999999</c:v>
                </c:pt>
                <c:pt idx="98">
                  <c:v>3.48143</c:v>
                </c:pt>
                <c:pt idx="99">
                  <c:v>3.2342900000000001</c:v>
                </c:pt>
                <c:pt idx="100">
                  <c:v>3.2714300000000001</c:v>
                </c:pt>
                <c:pt idx="101">
                  <c:v>3.2528600000000001</c:v>
                </c:pt>
                <c:pt idx="102">
                  <c:v>3.61714</c:v>
                </c:pt>
                <c:pt idx="103">
                  <c:v>3.4671400000000001</c:v>
                </c:pt>
                <c:pt idx="104">
                  <c:v>3.3635700000000002</c:v>
                </c:pt>
                <c:pt idx="105">
                  <c:v>3.82</c:v>
                </c:pt>
                <c:pt idx="106">
                  <c:v>3.2014300000000002</c:v>
                </c:pt>
                <c:pt idx="107">
                  <c:v>2.6414299999999997</c:v>
                </c:pt>
                <c:pt idx="108">
                  <c:v>1.91286</c:v>
                </c:pt>
                <c:pt idx="109">
                  <c:v>1.4785699999999999</c:v>
                </c:pt>
                <c:pt idx="110">
                  <c:v>1.1771400000000001</c:v>
                </c:pt>
                <c:pt idx="111">
                  <c:v>0.95</c:v>
                </c:pt>
                <c:pt idx="112">
                  <c:v>0.70713999999999999</c:v>
                </c:pt>
                <c:pt idx="113">
                  <c:v>0.69286000000000003</c:v>
                </c:pt>
                <c:pt idx="114">
                  <c:v>0.73429</c:v>
                </c:pt>
                <c:pt idx="115">
                  <c:v>0.76714000000000004</c:v>
                </c:pt>
                <c:pt idx="116">
                  <c:v>0.75356999999999996</c:v>
                </c:pt>
                <c:pt idx="117">
                  <c:v>0.74356999999999995</c:v>
                </c:pt>
                <c:pt idx="118">
                  <c:v>0.75785999999999998</c:v>
                </c:pt>
                <c:pt idx="119">
                  <c:v>0.71499999999999997</c:v>
                </c:pt>
                <c:pt idx="120">
                  <c:v>0.84428999999999998</c:v>
                </c:pt>
                <c:pt idx="121">
                  <c:v>0.78286</c:v>
                </c:pt>
                <c:pt idx="122">
                  <c:v>0.80286000000000002</c:v>
                </c:pt>
                <c:pt idx="123">
                  <c:v>1.08857</c:v>
                </c:pt>
                <c:pt idx="124">
                  <c:v>1.4471400000000001</c:v>
                </c:pt>
                <c:pt idx="125">
                  <c:v>1.4728600000000001</c:v>
                </c:pt>
                <c:pt idx="126">
                  <c:v>1.4485700000000001</c:v>
                </c:pt>
                <c:pt idx="127">
                  <c:v>1.58857</c:v>
                </c:pt>
                <c:pt idx="128">
                  <c:v>1.5116700000000001</c:v>
                </c:pt>
                <c:pt idx="129">
                  <c:v>1.6985700000000001</c:v>
                </c:pt>
                <c:pt idx="130">
                  <c:v>1.6685699999999999</c:v>
                </c:pt>
                <c:pt idx="131">
                  <c:v>1.73214</c:v>
                </c:pt>
                <c:pt idx="132">
                  <c:v>1.77786</c:v>
                </c:pt>
                <c:pt idx="133">
                  <c:v>1.7557100000000001</c:v>
                </c:pt>
                <c:pt idx="134">
                  <c:v>1.81071</c:v>
                </c:pt>
                <c:pt idx="135">
                  <c:v>1.75143</c:v>
                </c:pt>
                <c:pt idx="136">
                  <c:v>1.7850000000000001</c:v>
                </c:pt>
                <c:pt idx="137">
                  <c:v>1.7250000000000001</c:v>
                </c:pt>
                <c:pt idx="138">
                  <c:v>1.72</c:v>
                </c:pt>
                <c:pt idx="139">
                  <c:v>1.7185700000000002</c:v>
                </c:pt>
                <c:pt idx="140">
                  <c:v>1.5114300000000001</c:v>
                </c:pt>
                <c:pt idx="141">
                  <c:v>1.45143</c:v>
                </c:pt>
                <c:pt idx="142">
                  <c:v>1.56</c:v>
                </c:pt>
                <c:pt idx="143">
                  <c:v>1.5928599999999999</c:v>
                </c:pt>
                <c:pt idx="144">
                  <c:v>1.65286</c:v>
                </c:pt>
                <c:pt idx="145">
                  <c:v>1.67286</c:v>
                </c:pt>
                <c:pt idx="146">
                  <c:v>1.6766700000000001</c:v>
                </c:pt>
                <c:pt idx="147">
                  <c:v>1.6771400000000001</c:v>
                </c:pt>
                <c:pt idx="148">
                  <c:v>1.7835700000000001</c:v>
                </c:pt>
                <c:pt idx="149">
                  <c:v>1.68286</c:v>
                </c:pt>
                <c:pt idx="150">
                  <c:v>1.6385700000000001</c:v>
                </c:pt>
                <c:pt idx="151">
                  <c:v>1.6485699999999999</c:v>
                </c:pt>
                <c:pt idx="152">
                  <c:v>1.64714</c:v>
                </c:pt>
                <c:pt idx="153">
                  <c:v>1.58571</c:v>
                </c:pt>
                <c:pt idx="154">
                  <c:v>1.6</c:v>
                </c:pt>
                <c:pt idx="155">
                  <c:v>1.6021399999999999</c:v>
                </c:pt>
                <c:pt idx="156">
                  <c:v>1.615</c:v>
                </c:pt>
                <c:pt idx="157">
                  <c:v>1.58833</c:v>
                </c:pt>
                <c:pt idx="158">
                  <c:v>1.5316700000000001</c:v>
                </c:pt>
                <c:pt idx="159">
                  <c:v>1.5699999999999998</c:v>
                </c:pt>
                <c:pt idx="160">
                  <c:v>1.5525</c:v>
                </c:pt>
                <c:pt idx="161">
                  <c:v>1.58083</c:v>
                </c:pt>
                <c:pt idx="162">
                  <c:v>1.6225000000000001</c:v>
                </c:pt>
                <c:pt idx="163">
                  <c:v>1.6058300000000001</c:v>
                </c:pt>
                <c:pt idx="164">
                  <c:v>1.5899999999999999</c:v>
                </c:pt>
                <c:pt idx="165">
                  <c:v>1.5508299999999999</c:v>
                </c:pt>
                <c:pt idx="166">
                  <c:v>1.52</c:v>
                </c:pt>
                <c:pt idx="167">
                  <c:v>1.51417</c:v>
                </c:pt>
                <c:pt idx="168">
                  <c:v>1.4924999999999999</c:v>
                </c:pt>
                <c:pt idx="169">
                  <c:v>1.44</c:v>
                </c:pt>
                <c:pt idx="170">
                  <c:v>1.46</c:v>
                </c:pt>
                <c:pt idx="171">
                  <c:v>1.484</c:v>
                </c:pt>
                <c:pt idx="172">
                  <c:v>1.49</c:v>
                </c:pt>
                <c:pt idx="173">
                  <c:v>1.4790000000000001</c:v>
                </c:pt>
                <c:pt idx="174">
                  <c:v>1.486</c:v>
                </c:pt>
                <c:pt idx="175">
                  <c:v>1.478</c:v>
                </c:pt>
                <c:pt idx="176">
                  <c:v>1.476</c:v>
                </c:pt>
                <c:pt idx="177">
                  <c:v>1.4689999999999999</c:v>
                </c:pt>
                <c:pt idx="178">
                  <c:v>1.4550000000000001</c:v>
                </c:pt>
                <c:pt idx="179">
                  <c:v>1.46</c:v>
                </c:pt>
                <c:pt idx="180">
                  <c:v>1.4830000000000001</c:v>
                </c:pt>
                <c:pt idx="181">
                  <c:v>1.1140000000000001</c:v>
                </c:pt>
                <c:pt idx="182">
                  <c:v>1.016</c:v>
                </c:pt>
                <c:pt idx="183">
                  <c:v>1.034</c:v>
                </c:pt>
                <c:pt idx="184">
                  <c:v>1.1060000000000001</c:v>
                </c:pt>
                <c:pt idx="185">
                  <c:v>1.08</c:v>
                </c:pt>
                <c:pt idx="186">
                  <c:v>1.054</c:v>
                </c:pt>
                <c:pt idx="187">
                  <c:v>0.79400000000000004</c:v>
                </c:pt>
                <c:pt idx="188">
                  <c:v>0.78</c:v>
                </c:pt>
                <c:pt idx="189">
                  <c:v>0.86899999999999999</c:v>
                </c:pt>
                <c:pt idx="190">
                  <c:v>0.94</c:v>
                </c:pt>
                <c:pt idx="191">
                  <c:v>0.97599999999999998</c:v>
                </c:pt>
                <c:pt idx="192">
                  <c:v>1.024</c:v>
                </c:pt>
                <c:pt idx="193">
                  <c:v>1.006</c:v>
                </c:pt>
                <c:pt idx="194">
                  <c:v>1.04</c:v>
                </c:pt>
                <c:pt idx="195">
                  <c:v>1.0780000000000001</c:v>
                </c:pt>
                <c:pt idx="196">
                  <c:v>1.1360000000000001</c:v>
                </c:pt>
                <c:pt idx="197">
                  <c:v>1.1400000000000001</c:v>
                </c:pt>
                <c:pt idx="198">
                  <c:v>1.089</c:v>
                </c:pt>
                <c:pt idx="199">
                  <c:v>1.1280000000000001</c:v>
                </c:pt>
                <c:pt idx="200">
                  <c:v>1.1219999999999999</c:v>
                </c:pt>
                <c:pt idx="201">
                  <c:v>1.111</c:v>
                </c:pt>
                <c:pt idx="202">
                  <c:v>1.121</c:v>
                </c:pt>
                <c:pt idx="203">
                  <c:v>1.1559999999999999</c:v>
                </c:pt>
                <c:pt idx="204">
                  <c:v>1.2</c:v>
                </c:pt>
                <c:pt idx="205">
                  <c:v>1.222</c:v>
                </c:pt>
                <c:pt idx="206">
                  <c:v>1.21</c:v>
                </c:pt>
                <c:pt idx="207">
                  <c:v>1.214</c:v>
                </c:pt>
                <c:pt idx="208">
                  <c:v>1.208</c:v>
                </c:pt>
                <c:pt idx="209">
                  <c:v>1.19</c:v>
                </c:pt>
                <c:pt idx="210">
                  <c:v>1.444</c:v>
                </c:pt>
                <c:pt idx="211">
                  <c:v>1.63</c:v>
                </c:pt>
                <c:pt idx="212">
                  <c:v>1.6930000000000001</c:v>
                </c:pt>
                <c:pt idx="213">
                  <c:v>1.8439999999999999</c:v>
                </c:pt>
                <c:pt idx="214">
                  <c:v>1.792</c:v>
                </c:pt>
                <c:pt idx="215">
                  <c:v>1.798</c:v>
                </c:pt>
                <c:pt idx="216">
                  <c:v>1.9390000000000001</c:v>
                </c:pt>
                <c:pt idx="217">
                  <c:v>2.06</c:v>
                </c:pt>
                <c:pt idx="218">
                  <c:v>2.04</c:v>
                </c:pt>
                <c:pt idx="219">
                  <c:v>2.1012499999999998</c:v>
                </c:pt>
                <c:pt idx="220">
                  <c:v>2.1274999999999999</c:v>
                </c:pt>
                <c:pt idx="221">
                  <c:v>2.1375000000000002</c:v>
                </c:pt>
                <c:pt idx="222">
                  <c:v>2.1387499999999999</c:v>
                </c:pt>
                <c:pt idx="223">
                  <c:v>2.2875000000000001</c:v>
                </c:pt>
                <c:pt idx="224">
                  <c:v>2.3449999999999998</c:v>
                </c:pt>
                <c:pt idx="225">
                  <c:v>2.4125000000000001</c:v>
                </c:pt>
                <c:pt idx="226">
                  <c:v>2.5724999999999998</c:v>
                </c:pt>
                <c:pt idx="227">
                  <c:v>2.5575000000000001</c:v>
                </c:pt>
                <c:pt idx="228">
                  <c:v>2.5412499999999998</c:v>
                </c:pt>
                <c:pt idx="229">
                  <c:v>2.4675000000000002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InterestRates!$J$1:$J$109</c:f>
              <c:strCache>
                <c:ptCount val="109"/>
                <c:pt idx="0">
                  <c:v>CDSW5 Curncy</c:v>
                </c:pt>
                <c:pt idx="1">
                  <c:v>11.03</c:v>
                </c:pt>
                <c:pt idx="2">
                  <c:v>10.69</c:v>
                </c:pt>
                <c:pt idx="3">
                  <c:v>10.24</c:v>
                </c:pt>
                <c:pt idx="4">
                  <c:v>10.17</c:v>
                </c:pt>
                <c:pt idx="5">
                  <c:v>10.12</c:v>
                </c:pt>
                <c:pt idx="6">
                  <c:v>10.18</c:v>
                </c:pt>
                <c:pt idx="7">
                  <c:v>10.44</c:v>
                </c:pt>
                <c:pt idx="8">
                  <c:v>10.3</c:v>
                </c:pt>
                <c:pt idx="9">
                  <c:v>9.93</c:v>
                </c:pt>
                <c:pt idx="10">
                  <c:v>9.2</c:v>
                </c:pt>
                <c:pt idx="11">
                  <c:v>8.74</c:v>
                </c:pt>
                <c:pt idx="12">
                  <c:v>8.69</c:v>
                </c:pt>
                <c:pt idx="13">
                  <c:v>8.45</c:v>
                </c:pt>
                <c:pt idx="14">
                  <c:v>8.57</c:v>
                </c:pt>
                <c:pt idx="15">
                  <c:v>8.5</c:v>
                </c:pt>
                <c:pt idx="16">
                  <c:v>9.2</c:v>
                </c:pt>
                <c:pt idx="17">
                  <c:v>9.1</c:v>
                </c:pt>
                <c:pt idx="18">
                  <c:v>8.39</c:v>
                </c:pt>
                <c:pt idx="19">
                  <c:v>7.95</c:v>
                </c:pt>
                <c:pt idx="20">
                  <c:v>7.02</c:v>
                </c:pt>
                <c:pt idx="21">
                  <c:v>7.09</c:v>
                </c:pt>
                <c:pt idx="22">
                  <c:v>8.38</c:v>
                </c:pt>
                <c:pt idx="23">
                  <c:v>7.22</c:v>
                </c:pt>
                <c:pt idx="24">
                  <c:v>8.19</c:v>
                </c:pt>
                <c:pt idx="25">
                  <c:v>8</c:v>
                </c:pt>
                <c:pt idx="26">
                  <c:v>8.02</c:v>
                </c:pt>
                <c:pt idx="27">
                  <c:v>7.53</c:v>
                </c:pt>
                <c:pt idx="28">
                  <c:v>7.48</c:v>
                </c:pt>
                <c:pt idx="29">
                  <c:v>7.53</c:v>
                </c:pt>
                <c:pt idx="30">
                  <c:v>7.38</c:v>
                </c:pt>
                <c:pt idx="31">
                  <c:v>7.15</c:v>
                </c:pt>
                <c:pt idx="32">
                  <c:v>6.84</c:v>
                </c:pt>
                <c:pt idx="33">
                  <c:v>6.53</c:v>
                </c:pt>
                <c:pt idx="34">
                  <c:v>6.78</c:v>
                </c:pt>
                <c:pt idx="35">
                  <c:v>6.16</c:v>
                </c:pt>
                <c:pt idx="36">
                  <c:v>6.14</c:v>
                </c:pt>
                <c:pt idx="37">
                  <c:v>5.88</c:v>
                </c:pt>
                <c:pt idx="38">
                  <c:v>5.61</c:v>
                </c:pt>
                <c:pt idx="39">
                  <c:v>6.47</c:v>
                </c:pt>
                <c:pt idx="40">
                  <c:v>8.22</c:v>
                </c:pt>
                <c:pt idx="41">
                  <c:v>8.07</c:v>
                </c:pt>
                <c:pt idx="42">
                  <c:v>8.68</c:v>
                </c:pt>
                <c:pt idx="43">
                  <c:v>9.25</c:v>
                </c:pt>
                <c:pt idx="44">
                  <c:v>9.02</c:v>
                </c:pt>
                <c:pt idx="45">
                  <c:v>8.53</c:v>
                </c:pt>
                <c:pt idx="46">
                  <c:v>8.56</c:v>
                </c:pt>
                <c:pt idx="47">
                  <c:v>8.76</c:v>
                </c:pt>
                <c:pt idx="48">
                  <c:v>8.99</c:v>
                </c:pt>
                <c:pt idx="49">
                  <c:v>9.22</c:v>
                </c:pt>
                <c:pt idx="50">
                  <c:v>9.32</c:v>
                </c:pt>
                <c:pt idx="51">
                  <c:v>8.3</c:v>
                </c:pt>
                <c:pt idx="52">
                  <c:v>8.41</c:v>
                </c:pt>
                <c:pt idx="53">
                  <c:v>8.13</c:v>
                </c:pt>
                <c:pt idx="54">
                  <c:v>7.63</c:v>
                </c:pt>
                <c:pt idx="55">
                  <c:v>7.67</c:v>
                </c:pt>
                <c:pt idx="56">
                  <c:v>8.14</c:v>
                </c:pt>
                <c:pt idx="57">
                  <c:v>7.72</c:v>
                </c:pt>
                <c:pt idx="58">
                  <c:v>7.54</c:v>
                </c:pt>
                <c:pt idx="59">
                  <c:v>7.215</c:v>
                </c:pt>
                <c:pt idx="60">
                  <c:v>6.82</c:v>
                </c:pt>
                <c:pt idx="61">
                  <c:v>6.64</c:v>
                </c:pt>
                <c:pt idx="62">
                  <c:v>6.47</c:v>
                </c:pt>
                <c:pt idx="63">
                  <c:v>7.05</c:v>
                </c:pt>
                <c:pt idx="64">
                  <c:v>7.15</c:v>
                </c:pt>
                <c:pt idx="65">
                  <c:v>7.27</c:v>
                </c:pt>
                <c:pt idx="66">
                  <c:v>7.19</c:v>
                </c:pt>
                <c:pt idx="67">
                  <c:v>7.11</c:v>
                </c:pt>
                <c:pt idx="68">
                  <c:v>7.03</c:v>
                </c:pt>
                <c:pt idx="69">
                  <c:v>6.8</c:v>
                </c:pt>
                <c:pt idx="70">
                  <c:v>6.41</c:v>
                </c:pt>
                <c:pt idx="71">
                  <c:v>5.64</c:v>
                </c:pt>
                <c:pt idx="72">
                  <c:v>5.19</c:v>
                </c:pt>
                <c:pt idx="73">
                  <c:v>5.68</c:v>
                </c:pt>
                <c:pt idx="74">
                  <c:v>5.83</c:v>
                </c:pt>
                <c:pt idx="75">
                  <c:v>5.72</c:v>
                </c:pt>
                <c:pt idx="76">
                  <c:v>6.24</c:v>
                </c:pt>
                <c:pt idx="77">
                  <c:v>6.18</c:v>
                </c:pt>
                <c:pt idx="78">
                  <c:v>5.94</c:v>
                </c:pt>
                <c:pt idx="79">
                  <c:v>5.91</c:v>
                </c:pt>
                <c:pt idx="80">
                  <c:v>5.43</c:v>
                </c:pt>
                <c:pt idx="81">
                  <c:v>5.62</c:v>
                </c:pt>
                <c:pt idx="82">
                  <c:v>5.4</c:v>
                </c:pt>
                <c:pt idx="83">
                  <c:v>5.38</c:v>
                </c:pt>
                <c:pt idx="84">
                  <c:v>5.65</c:v>
                </c:pt>
                <c:pt idx="85">
                  <c:v>5.62</c:v>
                </c:pt>
                <c:pt idx="86">
                  <c:v>5.45</c:v>
                </c:pt>
                <c:pt idx="87">
                  <c:v>5.49</c:v>
                </c:pt>
                <c:pt idx="88">
                  <c:v>5.39</c:v>
                </c:pt>
                <c:pt idx="89">
                  <c:v>5.42</c:v>
                </c:pt>
                <c:pt idx="90">
                  <c:v>5.42</c:v>
                </c:pt>
                <c:pt idx="91">
                  <c:v>5.55</c:v>
                </c:pt>
                <c:pt idx="92">
                  <c:v>5.69</c:v>
                </c:pt>
                <c:pt idx="93">
                  <c:v>6.01</c:v>
                </c:pt>
                <c:pt idx="94">
                  <c:v>5.15</c:v>
                </c:pt>
                <c:pt idx="95">
                  <c:v>5.15</c:v>
                </c:pt>
                <c:pt idx="96">
                  <c:v>5.11</c:v>
                </c:pt>
                <c:pt idx="97">
                  <c:v>5.08</c:v>
                </c:pt>
                <c:pt idx="98">
                  <c:v>5.11</c:v>
                </c:pt>
                <c:pt idx="99">
                  <c:v>5.64</c:v>
                </c:pt>
                <c:pt idx="100">
                  <c:v>5.25</c:v>
                </c:pt>
                <c:pt idx="101">
                  <c:v>5.31</c:v>
                </c:pt>
                <c:pt idx="102">
                  <c:v>5.64</c:v>
                </c:pt>
                <c:pt idx="103">
                  <c:v>5.77</c:v>
                </c:pt>
                <c:pt idx="104">
                  <c:v>6.12</c:v>
                </c:pt>
                <c:pt idx="105">
                  <c:v>6.1</c:v>
                </c:pt>
                <c:pt idx="106">
                  <c:v>5.96</c:v>
                </c:pt>
                <c:pt idx="107">
                  <c:v>6.25</c:v>
                </c:pt>
                <c:pt idx="108">
                  <c:v>6.32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InterestRates!$A$110:$A$339</c:f>
              <c:numCache>
                <c:formatCode>m/d/yyyy</c:formatCode>
                <c:ptCount val="230"/>
                <c:pt idx="0">
                  <c:v>36525</c:v>
                </c:pt>
                <c:pt idx="1">
                  <c:v>36556</c:v>
                </c:pt>
                <c:pt idx="2">
                  <c:v>36585</c:v>
                </c:pt>
                <c:pt idx="3">
                  <c:v>36616</c:v>
                </c:pt>
                <c:pt idx="4">
                  <c:v>36644</c:v>
                </c:pt>
                <c:pt idx="5">
                  <c:v>36677</c:v>
                </c:pt>
                <c:pt idx="6">
                  <c:v>36707</c:v>
                </c:pt>
                <c:pt idx="7">
                  <c:v>36738</c:v>
                </c:pt>
                <c:pt idx="8">
                  <c:v>36769</c:v>
                </c:pt>
                <c:pt idx="9">
                  <c:v>36798</c:v>
                </c:pt>
                <c:pt idx="10">
                  <c:v>36830</c:v>
                </c:pt>
                <c:pt idx="11">
                  <c:v>36860</c:v>
                </c:pt>
                <c:pt idx="12">
                  <c:v>36889</c:v>
                </c:pt>
                <c:pt idx="13">
                  <c:v>36922</c:v>
                </c:pt>
                <c:pt idx="14">
                  <c:v>36950</c:v>
                </c:pt>
                <c:pt idx="15">
                  <c:v>36980</c:v>
                </c:pt>
                <c:pt idx="16">
                  <c:v>37011</c:v>
                </c:pt>
                <c:pt idx="17">
                  <c:v>37042</c:v>
                </c:pt>
                <c:pt idx="18">
                  <c:v>37071</c:v>
                </c:pt>
                <c:pt idx="19">
                  <c:v>37103</c:v>
                </c:pt>
                <c:pt idx="20">
                  <c:v>37134</c:v>
                </c:pt>
                <c:pt idx="21">
                  <c:v>37162</c:v>
                </c:pt>
                <c:pt idx="22">
                  <c:v>37195</c:v>
                </c:pt>
                <c:pt idx="23">
                  <c:v>37225</c:v>
                </c:pt>
                <c:pt idx="24">
                  <c:v>37256</c:v>
                </c:pt>
                <c:pt idx="25">
                  <c:v>37287</c:v>
                </c:pt>
                <c:pt idx="26">
                  <c:v>37315</c:v>
                </c:pt>
                <c:pt idx="27">
                  <c:v>37344</c:v>
                </c:pt>
                <c:pt idx="28">
                  <c:v>37376</c:v>
                </c:pt>
                <c:pt idx="29">
                  <c:v>37407</c:v>
                </c:pt>
                <c:pt idx="30">
                  <c:v>37435</c:v>
                </c:pt>
                <c:pt idx="31">
                  <c:v>37468</c:v>
                </c:pt>
                <c:pt idx="32">
                  <c:v>37498</c:v>
                </c:pt>
                <c:pt idx="33">
                  <c:v>37529</c:v>
                </c:pt>
                <c:pt idx="34">
                  <c:v>37560</c:v>
                </c:pt>
                <c:pt idx="35">
                  <c:v>37589</c:v>
                </c:pt>
                <c:pt idx="36">
                  <c:v>37621</c:v>
                </c:pt>
                <c:pt idx="37">
                  <c:v>37652</c:v>
                </c:pt>
                <c:pt idx="38">
                  <c:v>37680</c:v>
                </c:pt>
                <c:pt idx="39">
                  <c:v>37711</c:v>
                </c:pt>
                <c:pt idx="40">
                  <c:v>37741</c:v>
                </c:pt>
                <c:pt idx="41">
                  <c:v>37771</c:v>
                </c:pt>
                <c:pt idx="42">
                  <c:v>37802</c:v>
                </c:pt>
                <c:pt idx="43">
                  <c:v>37833</c:v>
                </c:pt>
                <c:pt idx="44">
                  <c:v>37862</c:v>
                </c:pt>
                <c:pt idx="45">
                  <c:v>37894</c:v>
                </c:pt>
                <c:pt idx="46">
                  <c:v>37925</c:v>
                </c:pt>
                <c:pt idx="47">
                  <c:v>37953</c:v>
                </c:pt>
                <c:pt idx="48">
                  <c:v>37986</c:v>
                </c:pt>
                <c:pt idx="49">
                  <c:v>38016</c:v>
                </c:pt>
                <c:pt idx="50">
                  <c:v>38044</c:v>
                </c:pt>
                <c:pt idx="51">
                  <c:v>38077</c:v>
                </c:pt>
                <c:pt idx="52">
                  <c:v>38107</c:v>
                </c:pt>
                <c:pt idx="53">
                  <c:v>38138</c:v>
                </c:pt>
                <c:pt idx="54">
                  <c:v>38168</c:v>
                </c:pt>
                <c:pt idx="55">
                  <c:v>38198</c:v>
                </c:pt>
                <c:pt idx="56">
                  <c:v>38230</c:v>
                </c:pt>
                <c:pt idx="57">
                  <c:v>38260</c:v>
                </c:pt>
                <c:pt idx="58">
                  <c:v>38289</c:v>
                </c:pt>
                <c:pt idx="59">
                  <c:v>38321</c:v>
                </c:pt>
                <c:pt idx="60">
                  <c:v>38352</c:v>
                </c:pt>
                <c:pt idx="61">
                  <c:v>38383</c:v>
                </c:pt>
                <c:pt idx="62">
                  <c:v>38411</c:v>
                </c:pt>
                <c:pt idx="63">
                  <c:v>38442</c:v>
                </c:pt>
                <c:pt idx="64">
                  <c:v>38471</c:v>
                </c:pt>
                <c:pt idx="65">
                  <c:v>38503</c:v>
                </c:pt>
                <c:pt idx="66">
                  <c:v>38533</c:v>
                </c:pt>
                <c:pt idx="67">
                  <c:v>38562</c:v>
                </c:pt>
                <c:pt idx="68">
                  <c:v>38595</c:v>
                </c:pt>
                <c:pt idx="69">
                  <c:v>38625</c:v>
                </c:pt>
                <c:pt idx="70">
                  <c:v>38656</c:v>
                </c:pt>
                <c:pt idx="71">
                  <c:v>38686</c:v>
                </c:pt>
                <c:pt idx="72">
                  <c:v>38716</c:v>
                </c:pt>
                <c:pt idx="73">
                  <c:v>38748</c:v>
                </c:pt>
                <c:pt idx="74">
                  <c:v>38776</c:v>
                </c:pt>
                <c:pt idx="75">
                  <c:v>38807</c:v>
                </c:pt>
                <c:pt idx="76">
                  <c:v>38835</c:v>
                </c:pt>
                <c:pt idx="77">
                  <c:v>38868</c:v>
                </c:pt>
                <c:pt idx="78">
                  <c:v>38898</c:v>
                </c:pt>
                <c:pt idx="79">
                  <c:v>38929</c:v>
                </c:pt>
                <c:pt idx="80">
                  <c:v>38960</c:v>
                </c:pt>
                <c:pt idx="81">
                  <c:v>38989</c:v>
                </c:pt>
                <c:pt idx="82">
                  <c:v>39021</c:v>
                </c:pt>
                <c:pt idx="83">
                  <c:v>39051</c:v>
                </c:pt>
                <c:pt idx="84">
                  <c:v>39080</c:v>
                </c:pt>
                <c:pt idx="85">
                  <c:v>39113</c:v>
                </c:pt>
                <c:pt idx="86">
                  <c:v>39141</c:v>
                </c:pt>
                <c:pt idx="87">
                  <c:v>39171</c:v>
                </c:pt>
                <c:pt idx="88">
                  <c:v>39202</c:v>
                </c:pt>
                <c:pt idx="89">
                  <c:v>39233</c:v>
                </c:pt>
                <c:pt idx="90">
                  <c:v>39262</c:v>
                </c:pt>
                <c:pt idx="91">
                  <c:v>39294</c:v>
                </c:pt>
                <c:pt idx="92">
                  <c:v>39325</c:v>
                </c:pt>
                <c:pt idx="93">
                  <c:v>39353</c:v>
                </c:pt>
                <c:pt idx="94">
                  <c:v>39386</c:v>
                </c:pt>
                <c:pt idx="95">
                  <c:v>39416</c:v>
                </c:pt>
                <c:pt idx="96">
                  <c:v>39447</c:v>
                </c:pt>
                <c:pt idx="97">
                  <c:v>39478</c:v>
                </c:pt>
                <c:pt idx="98">
                  <c:v>39507</c:v>
                </c:pt>
                <c:pt idx="99">
                  <c:v>39538</c:v>
                </c:pt>
                <c:pt idx="100">
                  <c:v>39568</c:v>
                </c:pt>
                <c:pt idx="101">
                  <c:v>39598</c:v>
                </c:pt>
                <c:pt idx="102">
                  <c:v>39629</c:v>
                </c:pt>
                <c:pt idx="103">
                  <c:v>39660</c:v>
                </c:pt>
                <c:pt idx="104">
                  <c:v>39689</c:v>
                </c:pt>
                <c:pt idx="105">
                  <c:v>39721</c:v>
                </c:pt>
                <c:pt idx="106">
                  <c:v>39752</c:v>
                </c:pt>
                <c:pt idx="107">
                  <c:v>39780</c:v>
                </c:pt>
                <c:pt idx="108">
                  <c:v>39813</c:v>
                </c:pt>
                <c:pt idx="109">
                  <c:v>39843</c:v>
                </c:pt>
                <c:pt idx="110">
                  <c:v>39871</c:v>
                </c:pt>
                <c:pt idx="111">
                  <c:v>39903</c:v>
                </c:pt>
                <c:pt idx="112">
                  <c:v>39933</c:v>
                </c:pt>
                <c:pt idx="113">
                  <c:v>39962</c:v>
                </c:pt>
                <c:pt idx="114">
                  <c:v>39994</c:v>
                </c:pt>
                <c:pt idx="115">
                  <c:v>40025</c:v>
                </c:pt>
                <c:pt idx="116">
                  <c:v>40056</c:v>
                </c:pt>
                <c:pt idx="117">
                  <c:v>40086</c:v>
                </c:pt>
                <c:pt idx="118">
                  <c:v>40116</c:v>
                </c:pt>
                <c:pt idx="119">
                  <c:v>40147</c:v>
                </c:pt>
                <c:pt idx="120">
                  <c:v>40178</c:v>
                </c:pt>
                <c:pt idx="121">
                  <c:v>40207</c:v>
                </c:pt>
                <c:pt idx="122">
                  <c:v>40235</c:v>
                </c:pt>
                <c:pt idx="123">
                  <c:v>40268</c:v>
                </c:pt>
                <c:pt idx="124">
                  <c:v>40298</c:v>
                </c:pt>
                <c:pt idx="125">
                  <c:v>40329</c:v>
                </c:pt>
                <c:pt idx="126">
                  <c:v>40359</c:v>
                </c:pt>
                <c:pt idx="127">
                  <c:v>40389</c:v>
                </c:pt>
                <c:pt idx="128">
                  <c:v>40421</c:v>
                </c:pt>
                <c:pt idx="129">
                  <c:v>40451</c:v>
                </c:pt>
                <c:pt idx="130">
                  <c:v>40480</c:v>
                </c:pt>
                <c:pt idx="131">
                  <c:v>40512</c:v>
                </c:pt>
                <c:pt idx="132">
                  <c:v>40543</c:v>
                </c:pt>
                <c:pt idx="133">
                  <c:v>40574</c:v>
                </c:pt>
                <c:pt idx="134">
                  <c:v>40602</c:v>
                </c:pt>
                <c:pt idx="135">
                  <c:v>40633</c:v>
                </c:pt>
                <c:pt idx="136">
                  <c:v>40662</c:v>
                </c:pt>
                <c:pt idx="137">
                  <c:v>40694</c:v>
                </c:pt>
                <c:pt idx="138">
                  <c:v>40724</c:v>
                </c:pt>
                <c:pt idx="139">
                  <c:v>40753</c:v>
                </c:pt>
                <c:pt idx="140">
                  <c:v>40786</c:v>
                </c:pt>
                <c:pt idx="141">
                  <c:v>40816</c:v>
                </c:pt>
                <c:pt idx="142">
                  <c:v>40847</c:v>
                </c:pt>
                <c:pt idx="143">
                  <c:v>40877</c:v>
                </c:pt>
                <c:pt idx="144">
                  <c:v>40907</c:v>
                </c:pt>
                <c:pt idx="145">
                  <c:v>40939</c:v>
                </c:pt>
                <c:pt idx="146">
                  <c:v>40968</c:v>
                </c:pt>
                <c:pt idx="147">
                  <c:v>40998</c:v>
                </c:pt>
                <c:pt idx="148">
                  <c:v>41029</c:v>
                </c:pt>
                <c:pt idx="149">
                  <c:v>41060</c:v>
                </c:pt>
                <c:pt idx="150">
                  <c:v>41089</c:v>
                </c:pt>
                <c:pt idx="151">
                  <c:v>41121</c:v>
                </c:pt>
                <c:pt idx="152">
                  <c:v>41152</c:v>
                </c:pt>
                <c:pt idx="153">
                  <c:v>41180</c:v>
                </c:pt>
                <c:pt idx="154">
                  <c:v>41213</c:v>
                </c:pt>
                <c:pt idx="155">
                  <c:v>41243</c:v>
                </c:pt>
                <c:pt idx="156">
                  <c:v>41274</c:v>
                </c:pt>
                <c:pt idx="157">
                  <c:v>41305</c:v>
                </c:pt>
                <c:pt idx="158">
                  <c:v>41333</c:v>
                </c:pt>
                <c:pt idx="159">
                  <c:v>41362</c:v>
                </c:pt>
                <c:pt idx="160">
                  <c:v>41394</c:v>
                </c:pt>
                <c:pt idx="161">
                  <c:v>41425</c:v>
                </c:pt>
                <c:pt idx="162">
                  <c:v>41453</c:v>
                </c:pt>
                <c:pt idx="163">
                  <c:v>41486</c:v>
                </c:pt>
                <c:pt idx="164">
                  <c:v>41516</c:v>
                </c:pt>
                <c:pt idx="165">
                  <c:v>41547</c:v>
                </c:pt>
                <c:pt idx="166">
                  <c:v>41578</c:v>
                </c:pt>
                <c:pt idx="167">
                  <c:v>41607</c:v>
                </c:pt>
                <c:pt idx="168">
                  <c:v>41639</c:v>
                </c:pt>
                <c:pt idx="169">
                  <c:v>41670</c:v>
                </c:pt>
                <c:pt idx="170">
                  <c:v>41698</c:v>
                </c:pt>
                <c:pt idx="171">
                  <c:v>41729</c:v>
                </c:pt>
                <c:pt idx="172">
                  <c:v>41759</c:v>
                </c:pt>
                <c:pt idx="173">
                  <c:v>41789</c:v>
                </c:pt>
                <c:pt idx="174">
                  <c:v>41820</c:v>
                </c:pt>
                <c:pt idx="175">
                  <c:v>41851</c:v>
                </c:pt>
                <c:pt idx="176">
                  <c:v>41880</c:v>
                </c:pt>
                <c:pt idx="177">
                  <c:v>41912</c:v>
                </c:pt>
                <c:pt idx="178">
                  <c:v>41943</c:v>
                </c:pt>
                <c:pt idx="179">
                  <c:v>41971</c:v>
                </c:pt>
                <c:pt idx="180">
                  <c:v>42004</c:v>
                </c:pt>
                <c:pt idx="181">
                  <c:v>42034</c:v>
                </c:pt>
                <c:pt idx="182">
                  <c:v>42062</c:v>
                </c:pt>
                <c:pt idx="183">
                  <c:v>42094</c:v>
                </c:pt>
                <c:pt idx="184">
                  <c:v>42124</c:v>
                </c:pt>
                <c:pt idx="185">
                  <c:v>42153</c:v>
                </c:pt>
                <c:pt idx="186">
                  <c:v>42185</c:v>
                </c:pt>
                <c:pt idx="187">
                  <c:v>42216</c:v>
                </c:pt>
                <c:pt idx="188">
                  <c:v>42247</c:v>
                </c:pt>
                <c:pt idx="189">
                  <c:v>42277</c:v>
                </c:pt>
                <c:pt idx="190">
                  <c:v>42307</c:v>
                </c:pt>
                <c:pt idx="191">
                  <c:v>42338</c:v>
                </c:pt>
                <c:pt idx="192">
                  <c:v>42369</c:v>
                </c:pt>
                <c:pt idx="193">
                  <c:v>42398</c:v>
                </c:pt>
                <c:pt idx="194">
                  <c:v>42429</c:v>
                </c:pt>
                <c:pt idx="195">
                  <c:v>42460</c:v>
                </c:pt>
                <c:pt idx="196">
                  <c:v>42489</c:v>
                </c:pt>
                <c:pt idx="197">
                  <c:v>42521</c:v>
                </c:pt>
                <c:pt idx="198">
                  <c:v>42551</c:v>
                </c:pt>
                <c:pt idx="199">
                  <c:v>42580</c:v>
                </c:pt>
                <c:pt idx="200">
                  <c:v>42613</c:v>
                </c:pt>
                <c:pt idx="201">
                  <c:v>42643</c:v>
                </c:pt>
                <c:pt idx="202">
                  <c:v>42674</c:v>
                </c:pt>
                <c:pt idx="203">
                  <c:v>42704</c:v>
                </c:pt>
                <c:pt idx="204">
                  <c:v>42734</c:v>
                </c:pt>
                <c:pt idx="205">
                  <c:v>42766</c:v>
                </c:pt>
                <c:pt idx="206">
                  <c:v>42794</c:v>
                </c:pt>
                <c:pt idx="207">
                  <c:v>42825</c:v>
                </c:pt>
                <c:pt idx="208">
                  <c:v>42853</c:v>
                </c:pt>
                <c:pt idx="209">
                  <c:v>42886</c:v>
                </c:pt>
                <c:pt idx="210">
                  <c:v>42916</c:v>
                </c:pt>
                <c:pt idx="211">
                  <c:v>42947</c:v>
                </c:pt>
                <c:pt idx="212">
                  <c:v>42978</c:v>
                </c:pt>
                <c:pt idx="213">
                  <c:v>43007</c:v>
                </c:pt>
                <c:pt idx="214">
                  <c:v>43039</c:v>
                </c:pt>
                <c:pt idx="215">
                  <c:v>43069</c:v>
                </c:pt>
                <c:pt idx="216">
                  <c:v>43098</c:v>
                </c:pt>
                <c:pt idx="217">
                  <c:v>43131</c:v>
                </c:pt>
                <c:pt idx="218">
                  <c:v>43159</c:v>
                </c:pt>
                <c:pt idx="219">
                  <c:v>43189</c:v>
                </c:pt>
                <c:pt idx="220">
                  <c:v>43220</c:v>
                </c:pt>
                <c:pt idx="221">
                  <c:v>43251</c:v>
                </c:pt>
                <c:pt idx="222">
                  <c:v>43280</c:v>
                </c:pt>
                <c:pt idx="223">
                  <c:v>43312</c:v>
                </c:pt>
                <c:pt idx="224">
                  <c:v>43343</c:v>
                </c:pt>
                <c:pt idx="225">
                  <c:v>43371</c:v>
                </c:pt>
                <c:pt idx="226">
                  <c:v>43404</c:v>
                </c:pt>
                <c:pt idx="227">
                  <c:v>43434</c:v>
                </c:pt>
                <c:pt idx="228">
                  <c:v>43465</c:v>
                </c:pt>
                <c:pt idx="229">
                  <c:v>43496</c:v>
                </c:pt>
              </c:numCache>
            </c:numRef>
          </c:cat>
          <c:val>
            <c:numRef>
              <c:f>InterestRates!$J$110:$J$339</c:f>
              <c:numCache>
                <c:formatCode>General</c:formatCode>
                <c:ptCount val="230"/>
                <c:pt idx="0">
                  <c:v>6.44</c:v>
                </c:pt>
                <c:pt idx="1">
                  <c:v>6.74</c:v>
                </c:pt>
                <c:pt idx="2">
                  <c:v>6.36</c:v>
                </c:pt>
                <c:pt idx="3">
                  <c:v>6.26</c:v>
                </c:pt>
                <c:pt idx="4">
                  <c:v>6.47</c:v>
                </c:pt>
                <c:pt idx="5">
                  <c:v>6.41</c:v>
                </c:pt>
                <c:pt idx="6">
                  <c:v>6.23</c:v>
                </c:pt>
                <c:pt idx="7">
                  <c:v>6.28</c:v>
                </c:pt>
                <c:pt idx="8">
                  <c:v>6.06</c:v>
                </c:pt>
                <c:pt idx="9">
                  <c:v>6.05</c:v>
                </c:pt>
                <c:pt idx="10">
                  <c:v>6.17</c:v>
                </c:pt>
                <c:pt idx="11">
                  <c:v>5.83</c:v>
                </c:pt>
                <c:pt idx="12">
                  <c:v>5.62</c:v>
                </c:pt>
                <c:pt idx="13">
                  <c:v>5.3949999999999996</c:v>
                </c:pt>
                <c:pt idx="14">
                  <c:v>5.2949999999999999</c:v>
                </c:pt>
                <c:pt idx="15">
                  <c:v>5.335</c:v>
                </c:pt>
                <c:pt idx="16">
                  <c:v>5.625</c:v>
                </c:pt>
                <c:pt idx="17">
                  <c:v>5.7649999999999997</c:v>
                </c:pt>
                <c:pt idx="18">
                  <c:v>5.87</c:v>
                </c:pt>
                <c:pt idx="19">
                  <c:v>5.51</c:v>
                </c:pt>
                <c:pt idx="20">
                  <c:v>5.17</c:v>
                </c:pt>
                <c:pt idx="21">
                  <c:v>4.82</c:v>
                </c:pt>
                <c:pt idx="22">
                  <c:v>4.2350000000000003</c:v>
                </c:pt>
                <c:pt idx="23">
                  <c:v>4.6375000000000002</c:v>
                </c:pt>
                <c:pt idx="24">
                  <c:v>4.8449999999999998</c:v>
                </c:pt>
                <c:pt idx="25">
                  <c:v>4.96</c:v>
                </c:pt>
                <c:pt idx="26">
                  <c:v>4.83</c:v>
                </c:pt>
                <c:pt idx="27">
                  <c:v>5.4850000000000003</c:v>
                </c:pt>
                <c:pt idx="28">
                  <c:v>5.2149999999999999</c:v>
                </c:pt>
                <c:pt idx="29">
                  <c:v>5.0999999999999996</c:v>
                </c:pt>
                <c:pt idx="30">
                  <c:v>4.9649999999999999</c:v>
                </c:pt>
                <c:pt idx="31">
                  <c:v>4.62</c:v>
                </c:pt>
                <c:pt idx="32">
                  <c:v>4.5149999999999997</c:v>
                </c:pt>
                <c:pt idx="33">
                  <c:v>4.2699999999999996</c:v>
                </c:pt>
                <c:pt idx="34">
                  <c:v>4.3274999999999997</c:v>
                </c:pt>
                <c:pt idx="35">
                  <c:v>4.4400000000000004</c:v>
                </c:pt>
                <c:pt idx="36">
                  <c:v>4.0824999999999996</c:v>
                </c:pt>
                <c:pt idx="37">
                  <c:v>4.4649999999999999</c:v>
                </c:pt>
                <c:pt idx="38">
                  <c:v>4.3949999999999996</c:v>
                </c:pt>
                <c:pt idx="39">
                  <c:v>4.585</c:v>
                </c:pt>
                <c:pt idx="40">
                  <c:v>4.42</c:v>
                </c:pt>
                <c:pt idx="41">
                  <c:v>3.9</c:v>
                </c:pt>
                <c:pt idx="42">
                  <c:v>3.88</c:v>
                </c:pt>
                <c:pt idx="43">
                  <c:v>4.3499999999999996</c:v>
                </c:pt>
                <c:pt idx="44">
                  <c:v>4.367</c:v>
                </c:pt>
                <c:pt idx="45">
                  <c:v>3.9619999999999997</c:v>
                </c:pt>
                <c:pt idx="46">
                  <c:v>4.3029999999999999</c:v>
                </c:pt>
                <c:pt idx="47">
                  <c:v>4.3099999999999996</c:v>
                </c:pt>
                <c:pt idx="48">
                  <c:v>4.1275000000000004</c:v>
                </c:pt>
                <c:pt idx="49">
                  <c:v>3.8725000000000001</c:v>
                </c:pt>
                <c:pt idx="50">
                  <c:v>3.6850000000000001</c:v>
                </c:pt>
                <c:pt idx="51">
                  <c:v>3.6150000000000002</c:v>
                </c:pt>
                <c:pt idx="52">
                  <c:v>4.0140000000000002</c:v>
                </c:pt>
                <c:pt idx="53">
                  <c:v>4.32</c:v>
                </c:pt>
                <c:pt idx="54">
                  <c:v>4.4800000000000004</c:v>
                </c:pt>
                <c:pt idx="55">
                  <c:v>4.4249999999999998</c:v>
                </c:pt>
                <c:pt idx="56">
                  <c:v>4.1500000000000004</c:v>
                </c:pt>
                <c:pt idx="57">
                  <c:v>4.2424999999999997</c:v>
                </c:pt>
                <c:pt idx="58">
                  <c:v>4.1224999999999996</c:v>
                </c:pt>
                <c:pt idx="59">
                  <c:v>3.9449999999999998</c:v>
                </c:pt>
                <c:pt idx="60">
                  <c:v>3.9050000000000002</c:v>
                </c:pt>
                <c:pt idx="61">
                  <c:v>3.8</c:v>
                </c:pt>
                <c:pt idx="62">
                  <c:v>3.86</c:v>
                </c:pt>
                <c:pt idx="63">
                  <c:v>4.01</c:v>
                </c:pt>
                <c:pt idx="64">
                  <c:v>3.8050000000000002</c:v>
                </c:pt>
                <c:pt idx="65">
                  <c:v>3.5845000000000002</c:v>
                </c:pt>
                <c:pt idx="66">
                  <c:v>3.4</c:v>
                </c:pt>
                <c:pt idx="67">
                  <c:v>3.62</c:v>
                </c:pt>
                <c:pt idx="68">
                  <c:v>3.5</c:v>
                </c:pt>
                <c:pt idx="69">
                  <c:v>3.7949999999999999</c:v>
                </c:pt>
                <c:pt idx="70">
                  <c:v>4.08</c:v>
                </c:pt>
                <c:pt idx="71">
                  <c:v>4.1234999999999999</c:v>
                </c:pt>
                <c:pt idx="72">
                  <c:v>4.1775000000000002</c:v>
                </c:pt>
                <c:pt idx="73">
                  <c:v>4.3211000000000004</c:v>
                </c:pt>
                <c:pt idx="74">
                  <c:v>4.3651999999999997</c:v>
                </c:pt>
                <c:pt idx="75">
                  <c:v>4.4470000000000001</c:v>
                </c:pt>
                <c:pt idx="76">
                  <c:v>4.6475</c:v>
                </c:pt>
                <c:pt idx="77">
                  <c:v>4.6760000000000002</c:v>
                </c:pt>
                <c:pt idx="78">
                  <c:v>4.8725000000000005</c:v>
                </c:pt>
                <c:pt idx="79">
                  <c:v>4.5606999999999998</c:v>
                </c:pt>
                <c:pt idx="80">
                  <c:v>4.3028000000000004</c:v>
                </c:pt>
                <c:pt idx="81">
                  <c:v>4.1950000000000003</c:v>
                </c:pt>
                <c:pt idx="82">
                  <c:v>4.2279999999999998</c:v>
                </c:pt>
                <c:pt idx="83">
                  <c:v>4.0652999999999997</c:v>
                </c:pt>
                <c:pt idx="84">
                  <c:v>4.24</c:v>
                </c:pt>
                <c:pt idx="85">
                  <c:v>4.3673999999999999</c:v>
                </c:pt>
                <c:pt idx="86">
                  <c:v>4.2469999999999999</c:v>
                </c:pt>
                <c:pt idx="87">
                  <c:v>4.3109999999999999</c:v>
                </c:pt>
                <c:pt idx="88">
                  <c:v>4.4435000000000002</c:v>
                </c:pt>
                <c:pt idx="89">
                  <c:v>4.9077999999999999</c:v>
                </c:pt>
                <c:pt idx="90">
                  <c:v>4.984</c:v>
                </c:pt>
                <c:pt idx="91">
                  <c:v>5.0709999999999997</c:v>
                </c:pt>
                <c:pt idx="92">
                  <c:v>4.8899999999999997</c:v>
                </c:pt>
                <c:pt idx="93">
                  <c:v>4.6710000000000003</c:v>
                </c:pt>
                <c:pt idx="94">
                  <c:v>4.7119999999999997</c:v>
                </c:pt>
                <c:pt idx="95">
                  <c:v>4.4059999999999997</c:v>
                </c:pt>
                <c:pt idx="96">
                  <c:v>4.4370000000000003</c:v>
                </c:pt>
                <c:pt idx="97">
                  <c:v>4.0449999999999999</c:v>
                </c:pt>
                <c:pt idx="98">
                  <c:v>3.8355000000000001</c:v>
                </c:pt>
                <c:pt idx="99">
                  <c:v>3.6385000000000001</c:v>
                </c:pt>
                <c:pt idx="100">
                  <c:v>3.64</c:v>
                </c:pt>
                <c:pt idx="101">
                  <c:v>3.9055</c:v>
                </c:pt>
                <c:pt idx="102">
                  <c:v>3.9910000000000001</c:v>
                </c:pt>
                <c:pt idx="103">
                  <c:v>3.7054999999999998</c:v>
                </c:pt>
                <c:pt idx="104">
                  <c:v>3.4754999999999998</c:v>
                </c:pt>
                <c:pt idx="105">
                  <c:v>3.6189999999999998</c:v>
                </c:pt>
                <c:pt idx="106">
                  <c:v>2.9220000000000002</c:v>
                </c:pt>
                <c:pt idx="107">
                  <c:v>2.31</c:v>
                </c:pt>
                <c:pt idx="108">
                  <c:v>1.621</c:v>
                </c:pt>
                <c:pt idx="109">
                  <c:v>1.9664999999999999</c:v>
                </c:pt>
                <c:pt idx="110">
                  <c:v>1.9319999999999999</c:v>
                </c:pt>
                <c:pt idx="111">
                  <c:v>1.5390000000000001</c:v>
                </c:pt>
                <c:pt idx="112">
                  <c:v>1.917</c:v>
                </c:pt>
                <c:pt idx="113">
                  <c:v>2.3975</c:v>
                </c:pt>
                <c:pt idx="114">
                  <c:v>2.5880000000000001</c:v>
                </c:pt>
                <c:pt idx="115">
                  <c:v>2.69</c:v>
                </c:pt>
                <c:pt idx="116">
                  <c:v>2.625</c:v>
                </c:pt>
                <c:pt idx="117">
                  <c:v>2.6345000000000001</c:v>
                </c:pt>
                <c:pt idx="118">
                  <c:v>2.7685</c:v>
                </c:pt>
                <c:pt idx="119">
                  <c:v>2.4264999999999999</c:v>
                </c:pt>
                <c:pt idx="120">
                  <c:v>2.8620000000000001</c:v>
                </c:pt>
                <c:pt idx="121">
                  <c:v>2.6343000000000001</c:v>
                </c:pt>
                <c:pt idx="122">
                  <c:v>2.6669999999999998</c:v>
                </c:pt>
                <c:pt idx="123">
                  <c:v>3.0059999999999998</c:v>
                </c:pt>
                <c:pt idx="124">
                  <c:v>3.1915</c:v>
                </c:pt>
                <c:pt idx="125">
                  <c:v>3.032</c:v>
                </c:pt>
                <c:pt idx="126">
                  <c:v>2.5564999999999998</c:v>
                </c:pt>
                <c:pt idx="127">
                  <c:v>2.4464999999999999</c:v>
                </c:pt>
                <c:pt idx="128">
                  <c:v>2.0329999999999999</c:v>
                </c:pt>
                <c:pt idx="129">
                  <c:v>2.073</c:v>
                </c:pt>
                <c:pt idx="130">
                  <c:v>2.036</c:v>
                </c:pt>
                <c:pt idx="131">
                  <c:v>2.4689999999999999</c:v>
                </c:pt>
                <c:pt idx="132">
                  <c:v>2.5825</c:v>
                </c:pt>
                <c:pt idx="133">
                  <c:v>2.6625000000000001</c:v>
                </c:pt>
                <c:pt idx="134">
                  <c:v>2.8524000000000003</c:v>
                </c:pt>
                <c:pt idx="135">
                  <c:v>2.9394</c:v>
                </c:pt>
                <c:pt idx="136">
                  <c:v>2.726</c:v>
                </c:pt>
                <c:pt idx="137">
                  <c:v>2.4771000000000001</c:v>
                </c:pt>
                <c:pt idx="138">
                  <c:v>2.5114999999999998</c:v>
                </c:pt>
                <c:pt idx="139">
                  <c:v>2.1877</c:v>
                </c:pt>
                <c:pt idx="140">
                  <c:v>1.796</c:v>
                </c:pt>
                <c:pt idx="141">
                  <c:v>1.5070000000000001</c:v>
                </c:pt>
                <c:pt idx="142">
                  <c:v>1.6320999999999999</c:v>
                </c:pt>
                <c:pt idx="143">
                  <c:v>1.5716999999999999</c:v>
                </c:pt>
                <c:pt idx="144">
                  <c:v>1.4500999999999999</c:v>
                </c:pt>
                <c:pt idx="145">
                  <c:v>1.4525000000000001</c:v>
                </c:pt>
                <c:pt idx="146">
                  <c:v>1.6764999999999999</c:v>
                </c:pt>
                <c:pt idx="147">
                  <c:v>1.8599999999999999</c:v>
                </c:pt>
                <c:pt idx="148">
                  <c:v>1.956</c:v>
                </c:pt>
                <c:pt idx="149">
                  <c:v>1.5145</c:v>
                </c:pt>
                <c:pt idx="150">
                  <c:v>1.554</c:v>
                </c:pt>
                <c:pt idx="151">
                  <c:v>1.6019999999999999</c:v>
                </c:pt>
                <c:pt idx="152">
                  <c:v>1.6686999999999999</c:v>
                </c:pt>
                <c:pt idx="153">
                  <c:v>1.6085</c:v>
                </c:pt>
                <c:pt idx="154">
                  <c:v>1.6414</c:v>
                </c:pt>
                <c:pt idx="155">
                  <c:v>1.6259999999999999</c:v>
                </c:pt>
                <c:pt idx="156">
                  <c:v>1.7050000000000001</c:v>
                </c:pt>
                <c:pt idx="157">
                  <c:v>1.8231999999999999</c:v>
                </c:pt>
                <c:pt idx="158">
                  <c:v>1.5979000000000001</c:v>
                </c:pt>
                <c:pt idx="159">
                  <c:v>1.6804999999999999</c:v>
                </c:pt>
                <c:pt idx="160">
                  <c:v>1.5885</c:v>
                </c:pt>
                <c:pt idx="161">
                  <c:v>1.8818999999999999</c:v>
                </c:pt>
                <c:pt idx="162">
                  <c:v>2.2524999999999999</c:v>
                </c:pt>
                <c:pt idx="163">
                  <c:v>2.1974999999999998</c:v>
                </c:pt>
                <c:pt idx="164">
                  <c:v>2.3149999999999999</c:v>
                </c:pt>
                <c:pt idx="165">
                  <c:v>2.246</c:v>
                </c:pt>
                <c:pt idx="166">
                  <c:v>2.0905</c:v>
                </c:pt>
                <c:pt idx="167">
                  <c:v>2.0430000000000001</c:v>
                </c:pt>
                <c:pt idx="168">
                  <c:v>2.2869999999999999</c:v>
                </c:pt>
                <c:pt idx="169">
                  <c:v>1.9180000000000001</c:v>
                </c:pt>
                <c:pt idx="170">
                  <c:v>1.948</c:v>
                </c:pt>
                <c:pt idx="171">
                  <c:v>2.0459999999999998</c:v>
                </c:pt>
                <c:pt idx="172">
                  <c:v>2.0339999999999998</c:v>
                </c:pt>
                <c:pt idx="173">
                  <c:v>1.9005999999999998</c:v>
                </c:pt>
                <c:pt idx="174">
                  <c:v>1.9491000000000001</c:v>
                </c:pt>
                <c:pt idx="175">
                  <c:v>1.9375</c:v>
                </c:pt>
                <c:pt idx="176">
                  <c:v>1.8868</c:v>
                </c:pt>
                <c:pt idx="177">
                  <c:v>1.9885000000000002</c:v>
                </c:pt>
                <c:pt idx="178">
                  <c:v>1.929</c:v>
                </c:pt>
                <c:pt idx="179">
                  <c:v>1.7907</c:v>
                </c:pt>
                <c:pt idx="180">
                  <c:v>1.7734000000000001</c:v>
                </c:pt>
                <c:pt idx="181">
                  <c:v>1.0578000000000001</c:v>
                </c:pt>
                <c:pt idx="182">
                  <c:v>1.1179999999999999</c:v>
                </c:pt>
                <c:pt idx="183">
                  <c:v>1.1830000000000001</c:v>
                </c:pt>
                <c:pt idx="184">
                  <c:v>1.413</c:v>
                </c:pt>
                <c:pt idx="185">
                  <c:v>1.3654999999999999</c:v>
                </c:pt>
                <c:pt idx="186">
                  <c:v>1.3360000000000001</c:v>
                </c:pt>
                <c:pt idx="187">
                  <c:v>1.165</c:v>
                </c:pt>
                <c:pt idx="188">
                  <c:v>1.1539999999999999</c:v>
                </c:pt>
                <c:pt idx="189">
                  <c:v>1.155</c:v>
                </c:pt>
                <c:pt idx="190">
                  <c:v>1.2112000000000001</c:v>
                </c:pt>
                <c:pt idx="191">
                  <c:v>1.212</c:v>
                </c:pt>
                <c:pt idx="192">
                  <c:v>1.1809000000000001</c:v>
                </c:pt>
                <c:pt idx="193">
                  <c:v>0.95420000000000005</c:v>
                </c:pt>
                <c:pt idx="194">
                  <c:v>0.88449999999999995</c:v>
                </c:pt>
                <c:pt idx="195">
                  <c:v>0.97389999999999999</c:v>
                </c:pt>
                <c:pt idx="196">
                  <c:v>1.1886000000000001</c:v>
                </c:pt>
                <c:pt idx="197">
                  <c:v>1.1103000000000001</c:v>
                </c:pt>
                <c:pt idx="198">
                  <c:v>0.93149999999999999</c:v>
                </c:pt>
                <c:pt idx="199">
                  <c:v>0.9456</c:v>
                </c:pt>
                <c:pt idx="200">
                  <c:v>0.97099999999999997</c:v>
                </c:pt>
                <c:pt idx="201">
                  <c:v>0.96230000000000004</c:v>
                </c:pt>
                <c:pt idx="202">
                  <c:v>1.0367999999999999</c:v>
                </c:pt>
                <c:pt idx="203">
                  <c:v>1.3289</c:v>
                </c:pt>
                <c:pt idx="204">
                  <c:v>1.4591000000000001</c:v>
                </c:pt>
                <c:pt idx="205">
                  <c:v>1.4691000000000001</c:v>
                </c:pt>
                <c:pt idx="206">
                  <c:v>1.4281999999999999</c:v>
                </c:pt>
                <c:pt idx="207">
                  <c:v>1.4651000000000001</c:v>
                </c:pt>
                <c:pt idx="208">
                  <c:v>1.3633</c:v>
                </c:pt>
                <c:pt idx="209">
                  <c:v>1.3239000000000001</c:v>
                </c:pt>
                <c:pt idx="210">
                  <c:v>1.7509999999999999</c:v>
                </c:pt>
                <c:pt idx="211">
                  <c:v>1.9622999999999999</c:v>
                </c:pt>
                <c:pt idx="212">
                  <c:v>1.8542999999999998</c:v>
                </c:pt>
                <c:pt idx="213">
                  <c:v>2.1076999999999999</c:v>
                </c:pt>
                <c:pt idx="214">
                  <c:v>2.0072000000000001</c:v>
                </c:pt>
                <c:pt idx="215">
                  <c:v>1.9933000000000001</c:v>
                </c:pt>
                <c:pt idx="216">
                  <c:v>2.2504</c:v>
                </c:pt>
                <c:pt idx="217">
                  <c:v>2.4613999999999998</c:v>
                </c:pt>
                <c:pt idx="218">
                  <c:v>2.4098999999999999</c:v>
                </c:pt>
                <c:pt idx="219">
                  <c:v>2.3702999999999999</c:v>
                </c:pt>
                <c:pt idx="220">
                  <c:v>2.5156999999999998</c:v>
                </c:pt>
                <c:pt idx="221">
                  <c:v>2.4941</c:v>
                </c:pt>
                <c:pt idx="222">
                  <c:v>2.4510000000000001</c:v>
                </c:pt>
                <c:pt idx="223">
                  <c:v>2.5876999999999999</c:v>
                </c:pt>
                <c:pt idx="224">
                  <c:v>2.5300000000000002</c:v>
                </c:pt>
                <c:pt idx="225">
                  <c:v>2.698</c:v>
                </c:pt>
                <c:pt idx="226">
                  <c:v>2.8056999999999999</c:v>
                </c:pt>
                <c:pt idx="227">
                  <c:v>2.6008</c:v>
                </c:pt>
                <c:pt idx="228">
                  <c:v>2.2875000000000001</c:v>
                </c:pt>
                <c:pt idx="229">
                  <c:v>2.2240000000000002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InterestRates!$O$1:$O$109</c:f>
              <c:strCache>
                <c:ptCount val="109"/>
                <c:pt idx="0">
                  <c:v>CDSW10 Curncy</c:v>
                </c:pt>
                <c:pt idx="1">
                  <c:v>10.98</c:v>
                </c:pt>
                <c:pt idx="2">
                  <c:v>10.75</c:v>
                </c:pt>
                <c:pt idx="3">
                  <c:v>10.35</c:v>
                </c:pt>
                <c:pt idx="4">
                  <c:v>10.27</c:v>
                </c:pt>
                <c:pt idx="5">
                  <c:v>10.26</c:v>
                </c:pt>
                <c:pt idx="6">
                  <c:v>10.31</c:v>
                </c:pt>
                <c:pt idx="7">
                  <c:v>10.77</c:v>
                </c:pt>
                <c:pt idx="8">
                  <c:v>10.57</c:v>
                </c:pt>
                <c:pt idx="9">
                  <c:v>10.2</c:v>
                </c:pt>
                <c:pt idx="10">
                  <c:v>9.53</c:v>
                </c:pt>
                <c:pt idx="11">
                  <c:v>9.31</c:v>
                </c:pt>
                <c:pt idx="12">
                  <c:v>9.22</c:v>
                </c:pt>
                <c:pt idx="13">
                  <c:v>8.89</c:v>
                </c:pt>
                <c:pt idx="14">
                  <c:v>8.93</c:v>
                </c:pt>
                <c:pt idx="15">
                  <c:v>8.97</c:v>
                </c:pt>
                <c:pt idx="16">
                  <c:v>9.43</c:v>
                </c:pt>
                <c:pt idx="17">
                  <c:v>9.52</c:v>
                </c:pt>
                <c:pt idx="18">
                  <c:v>8.99</c:v>
                </c:pt>
                <c:pt idx="19">
                  <c:v>8.7</c:v>
                </c:pt>
                <c:pt idx="20">
                  <c:v>7.92</c:v>
                </c:pt>
                <c:pt idx="21">
                  <c:v>7.9</c:v>
                </c:pt>
                <c:pt idx="22">
                  <c:v>8.5</c:v>
                </c:pt>
                <c:pt idx="23">
                  <c:v>8.07</c:v>
                </c:pt>
                <c:pt idx="24">
                  <c:v>8.57</c:v>
                </c:pt>
                <c:pt idx="25">
                  <c:v>8.37</c:v>
                </c:pt>
                <c:pt idx="26">
                  <c:v>8.6</c:v>
                </c:pt>
                <c:pt idx="27">
                  <c:v>8.07</c:v>
                </c:pt>
                <c:pt idx="28">
                  <c:v>8.04</c:v>
                </c:pt>
                <c:pt idx="29">
                  <c:v>8.04</c:v>
                </c:pt>
                <c:pt idx="30">
                  <c:v>7.98</c:v>
                </c:pt>
                <c:pt idx="31">
                  <c:v>7.82</c:v>
                </c:pt>
                <c:pt idx="32">
                  <c:v>7.58</c:v>
                </c:pt>
                <c:pt idx="33">
                  <c:v>7.1</c:v>
                </c:pt>
                <c:pt idx="34">
                  <c:v>7.415</c:v>
                </c:pt>
                <c:pt idx="35">
                  <c:v>7.14</c:v>
                </c:pt>
                <c:pt idx="36">
                  <c:v>7.15</c:v>
                </c:pt>
                <c:pt idx="37">
                  <c:v>6.95</c:v>
                </c:pt>
                <c:pt idx="38">
                  <c:v>6.67</c:v>
                </c:pt>
                <c:pt idx="39">
                  <c:v>7.28</c:v>
                </c:pt>
                <c:pt idx="40">
                  <c:v>8.63</c:v>
                </c:pt>
                <c:pt idx="41">
                  <c:v>8.65</c:v>
                </c:pt>
                <c:pt idx="42">
                  <c:v>9.12</c:v>
                </c:pt>
                <c:pt idx="43">
                  <c:v>9.65</c:v>
                </c:pt>
                <c:pt idx="44">
                  <c:v>9.525</c:v>
                </c:pt>
                <c:pt idx="45">
                  <c:v>9.085</c:v>
                </c:pt>
                <c:pt idx="46">
                  <c:v>9.165</c:v>
                </c:pt>
                <c:pt idx="47">
                  <c:v>9.465</c:v>
                </c:pt>
                <c:pt idx="48">
                  <c:v>9.515</c:v>
                </c:pt>
                <c:pt idx="49">
                  <c:v>9.465</c:v>
                </c:pt>
                <c:pt idx="50">
                  <c:v>9.555</c:v>
                </c:pt>
                <c:pt idx="51">
                  <c:v>8.845</c:v>
                </c:pt>
                <c:pt idx="52">
                  <c:v>8.885</c:v>
                </c:pt>
                <c:pt idx="53">
                  <c:v>8.665</c:v>
                </c:pt>
                <c:pt idx="54">
                  <c:v>8.235</c:v>
                </c:pt>
                <c:pt idx="55">
                  <c:v>8.275</c:v>
                </c:pt>
                <c:pt idx="56">
                  <c:v>8.795</c:v>
                </c:pt>
                <c:pt idx="57">
                  <c:v>8.315</c:v>
                </c:pt>
                <c:pt idx="58">
                  <c:v>8.125</c:v>
                </c:pt>
                <c:pt idx="59">
                  <c:v>7.845</c:v>
                </c:pt>
                <c:pt idx="60">
                  <c:v>7.475</c:v>
                </c:pt>
                <c:pt idx="61">
                  <c:v>7.395</c:v>
                </c:pt>
                <c:pt idx="62">
                  <c:v>7.375</c:v>
                </c:pt>
                <c:pt idx="63">
                  <c:v>7.915</c:v>
                </c:pt>
                <c:pt idx="64">
                  <c:v>7.905</c:v>
                </c:pt>
                <c:pt idx="65">
                  <c:v>8.035</c:v>
                </c:pt>
                <c:pt idx="66">
                  <c:v>7.885</c:v>
                </c:pt>
                <c:pt idx="67">
                  <c:v>7.915</c:v>
                </c:pt>
                <c:pt idx="68">
                  <c:v>7.835</c:v>
                </c:pt>
                <c:pt idx="69">
                  <c:v>7.645</c:v>
                </c:pt>
                <c:pt idx="70">
                  <c:v>7.345</c:v>
                </c:pt>
                <c:pt idx="71">
                  <c:v>6.515</c:v>
                </c:pt>
                <c:pt idx="72">
                  <c:v>6.155</c:v>
                </c:pt>
                <c:pt idx="73">
                  <c:v>6.565</c:v>
                </c:pt>
                <c:pt idx="74">
                  <c:v>6.775</c:v>
                </c:pt>
                <c:pt idx="75">
                  <c:v>6.565</c:v>
                </c:pt>
                <c:pt idx="76">
                  <c:v>6.915</c:v>
                </c:pt>
                <c:pt idx="77">
                  <c:v>6.785</c:v>
                </c:pt>
                <c:pt idx="78">
                  <c:v>6.615</c:v>
                </c:pt>
                <c:pt idx="79">
                  <c:v>6.485</c:v>
                </c:pt>
                <c:pt idx="80">
                  <c:v>5.925</c:v>
                </c:pt>
                <c:pt idx="81">
                  <c:v>6.185</c:v>
                </c:pt>
                <c:pt idx="82">
                  <c:v>5.935</c:v>
                </c:pt>
                <c:pt idx="83">
                  <c:v>5.815</c:v>
                </c:pt>
                <c:pt idx="84">
                  <c:v>5.875</c:v>
                </c:pt>
                <c:pt idx="85">
                  <c:v>5.845</c:v>
                </c:pt>
                <c:pt idx="86">
                  <c:v>5.645</c:v>
                </c:pt>
                <c:pt idx="87">
                  <c:v>5.685</c:v>
                </c:pt>
                <c:pt idx="88">
                  <c:v>5.605</c:v>
                </c:pt>
                <c:pt idx="89">
                  <c:v>5.605</c:v>
                </c:pt>
                <c:pt idx="90">
                  <c:v>5.535</c:v>
                </c:pt>
                <c:pt idx="91">
                  <c:v>5.595</c:v>
                </c:pt>
                <c:pt idx="92">
                  <c:v>5.745</c:v>
                </c:pt>
                <c:pt idx="93">
                  <c:v>6.085</c:v>
                </c:pt>
                <c:pt idx="94">
                  <c:v>5.385</c:v>
                </c:pt>
                <c:pt idx="95">
                  <c:v>5.485</c:v>
                </c:pt>
                <c:pt idx="96">
                  <c:v>5.305</c:v>
                </c:pt>
                <c:pt idx="97">
                  <c:v>5.235</c:v>
                </c:pt>
                <c:pt idx="98">
                  <c:v>5.225</c:v>
                </c:pt>
                <c:pt idx="99">
                  <c:v>5.685</c:v>
                </c:pt>
                <c:pt idx="100">
                  <c:v>5.405</c:v>
                </c:pt>
                <c:pt idx="101">
                  <c:v>5.525</c:v>
                </c:pt>
                <c:pt idx="102">
                  <c:v>5.765</c:v>
                </c:pt>
                <c:pt idx="103">
                  <c:v>5.905</c:v>
                </c:pt>
                <c:pt idx="104">
                  <c:v>6.25</c:v>
                </c:pt>
                <c:pt idx="105">
                  <c:v>6.175</c:v>
                </c:pt>
                <c:pt idx="106">
                  <c:v>6.095</c:v>
                </c:pt>
                <c:pt idx="107">
                  <c:v>6.395</c:v>
                </c:pt>
                <c:pt idx="108">
                  <c:v>6.435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InterestRates!$A$110:$A$339</c:f>
              <c:numCache>
                <c:formatCode>m/d/yyyy</c:formatCode>
                <c:ptCount val="230"/>
                <c:pt idx="0">
                  <c:v>36525</c:v>
                </c:pt>
                <c:pt idx="1">
                  <c:v>36556</c:v>
                </c:pt>
                <c:pt idx="2">
                  <c:v>36585</c:v>
                </c:pt>
                <c:pt idx="3">
                  <c:v>36616</c:v>
                </c:pt>
                <c:pt idx="4">
                  <c:v>36644</c:v>
                </c:pt>
                <c:pt idx="5">
                  <c:v>36677</c:v>
                </c:pt>
                <c:pt idx="6">
                  <c:v>36707</c:v>
                </c:pt>
                <c:pt idx="7">
                  <c:v>36738</c:v>
                </c:pt>
                <c:pt idx="8">
                  <c:v>36769</c:v>
                </c:pt>
                <c:pt idx="9">
                  <c:v>36798</c:v>
                </c:pt>
                <c:pt idx="10">
                  <c:v>36830</c:v>
                </c:pt>
                <c:pt idx="11">
                  <c:v>36860</c:v>
                </c:pt>
                <c:pt idx="12">
                  <c:v>36889</c:v>
                </c:pt>
                <c:pt idx="13">
                  <c:v>36922</c:v>
                </c:pt>
                <c:pt idx="14">
                  <c:v>36950</c:v>
                </c:pt>
                <c:pt idx="15">
                  <c:v>36980</c:v>
                </c:pt>
                <c:pt idx="16">
                  <c:v>37011</c:v>
                </c:pt>
                <c:pt idx="17">
                  <c:v>37042</c:v>
                </c:pt>
                <c:pt idx="18">
                  <c:v>37071</c:v>
                </c:pt>
                <c:pt idx="19">
                  <c:v>37103</c:v>
                </c:pt>
                <c:pt idx="20">
                  <c:v>37134</c:v>
                </c:pt>
                <c:pt idx="21">
                  <c:v>37162</c:v>
                </c:pt>
                <c:pt idx="22">
                  <c:v>37195</c:v>
                </c:pt>
                <c:pt idx="23">
                  <c:v>37225</c:v>
                </c:pt>
                <c:pt idx="24">
                  <c:v>37256</c:v>
                </c:pt>
                <c:pt idx="25">
                  <c:v>37287</c:v>
                </c:pt>
                <c:pt idx="26">
                  <c:v>37315</c:v>
                </c:pt>
                <c:pt idx="27">
                  <c:v>37344</c:v>
                </c:pt>
                <c:pt idx="28">
                  <c:v>37376</c:v>
                </c:pt>
                <c:pt idx="29">
                  <c:v>37407</c:v>
                </c:pt>
                <c:pt idx="30">
                  <c:v>37435</c:v>
                </c:pt>
                <c:pt idx="31">
                  <c:v>37468</c:v>
                </c:pt>
                <c:pt idx="32">
                  <c:v>37498</c:v>
                </c:pt>
                <c:pt idx="33">
                  <c:v>37529</c:v>
                </c:pt>
                <c:pt idx="34">
                  <c:v>37560</c:v>
                </c:pt>
                <c:pt idx="35">
                  <c:v>37589</c:v>
                </c:pt>
                <c:pt idx="36">
                  <c:v>37621</c:v>
                </c:pt>
                <c:pt idx="37">
                  <c:v>37652</c:v>
                </c:pt>
                <c:pt idx="38">
                  <c:v>37680</c:v>
                </c:pt>
                <c:pt idx="39">
                  <c:v>37711</c:v>
                </c:pt>
                <c:pt idx="40">
                  <c:v>37741</c:v>
                </c:pt>
                <c:pt idx="41">
                  <c:v>37771</c:v>
                </c:pt>
                <c:pt idx="42">
                  <c:v>37802</c:v>
                </c:pt>
                <c:pt idx="43">
                  <c:v>37833</c:v>
                </c:pt>
                <c:pt idx="44">
                  <c:v>37862</c:v>
                </c:pt>
                <c:pt idx="45">
                  <c:v>37894</c:v>
                </c:pt>
                <c:pt idx="46">
                  <c:v>37925</c:v>
                </c:pt>
                <c:pt idx="47">
                  <c:v>37953</c:v>
                </c:pt>
                <c:pt idx="48">
                  <c:v>37986</c:v>
                </c:pt>
                <c:pt idx="49">
                  <c:v>38016</c:v>
                </c:pt>
                <c:pt idx="50">
                  <c:v>38044</c:v>
                </c:pt>
                <c:pt idx="51">
                  <c:v>38077</c:v>
                </c:pt>
                <c:pt idx="52">
                  <c:v>38107</c:v>
                </c:pt>
                <c:pt idx="53">
                  <c:v>38138</c:v>
                </c:pt>
                <c:pt idx="54">
                  <c:v>38168</c:v>
                </c:pt>
                <c:pt idx="55">
                  <c:v>38198</c:v>
                </c:pt>
                <c:pt idx="56">
                  <c:v>38230</c:v>
                </c:pt>
                <c:pt idx="57">
                  <c:v>38260</c:v>
                </c:pt>
                <c:pt idx="58">
                  <c:v>38289</c:v>
                </c:pt>
                <c:pt idx="59">
                  <c:v>38321</c:v>
                </c:pt>
                <c:pt idx="60">
                  <c:v>38352</c:v>
                </c:pt>
                <c:pt idx="61">
                  <c:v>38383</c:v>
                </c:pt>
                <c:pt idx="62">
                  <c:v>38411</c:v>
                </c:pt>
                <c:pt idx="63">
                  <c:v>38442</c:v>
                </c:pt>
                <c:pt idx="64">
                  <c:v>38471</c:v>
                </c:pt>
                <c:pt idx="65">
                  <c:v>38503</c:v>
                </c:pt>
                <c:pt idx="66">
                  <c:v>38533</c:v>
                </c:pt>
                <c:pt idx="67">
                  <c:v>38562</c:v>
                </c:pt>
                <c:pt idx="68">
                  <c:v>38595</c:v>
                </c:pt>
                <c:pt idx="69">
                  <c:v>38625</c:v>
                </c:pt>
                <c:pt idx="70">
                  <c:v>38656</c:v>
                </c:pt>
                <c:pt idx="71">
                  <c:v>38686</c:v>
                </c:pt>
                <c:pt idx="72">
                  <c:v>38716</c:v>
                </c:pt>
                <c:pt idx="73">
                  <c:v>38748</c:v>
                </c:pt>
                <c:pt idx="74">
                  <c:v>38776</c:v>
                </c:pt>
                <c:pt idx="75">
                  <c:v>38807</c:v>
                </c:pt>
                <c:pt idx="76">
                  <c:v>38835</c:v>
                </c:pt>
                <c:pt idx="77">
                  <c:v>38868</c:v>
                </c:pt>
                <c:pt idx="78">
                  <c:v>38898</c:v>
                </c:pt>
                <c:pt idx="79">
                  <c:v>38929</c:v>
                </c:pt>
                <c:pt idx="80">
                  <c:v>38960</c:v>
                </c:pt>
                <c:pt idx="81">
                  <c:v>38989</c:v>
                </c:pt>
                <c:pt idx="82">
                  <c:v>39021</c:v>
                </c:pt>
                <c:pt idx="83">
                  <c:v>39051</c:v>
                </c:pt>
                <c:pt idx="84">
                  <c:v>39080</c:v>
                </c:pt>
                <c:pt idx="85">
                  <c:v>39113</c:v>
                </c:pt>
                <c:pt idx="86">
                  <c:v>39141</c:v>
                </c:pt>
                <c:pt idx="87">
                  <c:v>39171</c:v>
                </c:pt>
                <c:pt idx="88">
                  <c:v>39202</c:v>
                </c:pt>
                <c:pt idx="89">
                  <c:v>39233</c:v>
                </c:pt>
                <c:pt idx="90">
                  <c:v>39262</c:v>
                </c:pt>
                <c:pt idx="91">
                  <c:v>39294</c:v>
                </c:pt>
                <c:pt idx="92">
                  <c:v>39325</c:v>
                </c:pt>
                <c:pt idx="93">
                  <c:v>39353</c:v>
                </c:pt>
                <c:pt idx="94">
                  <c:v>39386</c:v>
                </c:pt>
                <c:pt idx="95">
                  <c:v>39416</c:v>
                </c:pt>
                <c:pt idx="96">
                  <c:v>39447</c:v>
                </c:pt>
                <c:pt idx="97">
                  <c:v>39478</c:v>
                </c:pt>
                <c:pt idx="98">
                  <c:v>39507</c:v>
                </c:pt>
                <c:pt idx="99">
                  <c:v>39538</c:v>
                </c:pt>
                <c:pt idx="100">
                  <c:v>39568</c:v>
                </c:pt>
                <c:pt idx="101">
                  <c:v>39598</c:v>
                </c:pt>
                <c:pt idx="102">
                  <c:v>39629</c:v>
                </c:pt>
                <c:pt idx="103">
                  <c:v>39660</c:v>
                </c:pt>
                <c:pt idx="104">
                  <c:v>39689</c:v>
                </c:pt>
                <c:pt idx="105">
                  <c:v>39721</c:v>
                </c:pt>
                <c:pt idx="106">
                  <c:v>39752</c:v>
                </c:pt>
                <c:pt idx="107">
                  <c:v>39780</c:v>
                </c:pt>
                <c:pt idx="108">
                  <c:v>39813</c:v>
                </c:pt>
                <c:pt idx="109">
                  <c:v>39843</c:v>
                </c:pt>
                <c:pt idx="110">
                  <c:v>39871</c:v>
                </c:pt>
                <c:pt idx="111">
                  <c:v>39903</c:v>
                </c:pt>
                <c:pt idx="112">
                  <c:v>39933</c:v>
                </c:pt>
                <c:pt idx="113">
                  <c:v>39962</c:v>
                </c:pt>
                <c:pt idx="114">
                  <c:v>39994</c:v>
                </c:pt>
                <c:pt idx="115">
                  <c:v>40025</c:v>
                </c:pt>
                <c:pt idx="116">
                  <c:v>40056</c:v>
                </c:pt>
                <c:pt idx="117">
                  <c:v>40086</c:v>
                </c:pt>
                <c:pt idx="118">
                  <c:v>40116</c:v>
                </c:pt>
                <c:pt idx="119">
                  <c:v>40147</c:v>
                </c:pt>
                <c:pt idx="120">
                  <c:v>40178</c:v>
                </c:pt>
                <c:pt idx="121">
                  <c:v>40207</c:v>
                </c:pt>
                <c:pt idx="122">
                  <c:v>40235</c:v>
                </c:pt>
                <c:pt idx="123">
                  <c:v>40268</c:v>
                </c:pt>
                <c:pt idx="124">
                  <c:v>40298</c:v>
                </c:pt>
                <c:pt idx="125">
                  <c:v>40329</c:v>
                </c:pt>
                <c:pt idx="126">
                  <c:v>40359</c:v>
                </c:pt>
                <c:pt idx="127">
                  <c:v>40389</c:v>
                </c:pt>
                <c:pt idx="128">
                  <c:v>40421</c:v>
                </c:pt>
                <c:pt idx="129">
                  <c:v>40451</c:v>
                </c:pt>
                <c:pt idx="130">
                  <c:v>40480</c:v>
                </c:pt>
                <c:pt idx="131">
                  <c:v>40512</c:v>
                </c:pt>
                <c:pt idx="132">
                  <c:v>40543</c:v>
                </c:pt>
                <c:pt idx="133">
                  <c:v>40574</c:v>
                </c:pt>
                <c:pt idx="134">
                  <c:v>40602</c:v>
                </c:pt>
                <c:pt idx="135">
                  <c:v>40633</c:v>
                </c:pt>
                <c:pt idx="136">
                  <c:v>40662</c:v>
                </c:pt>
                <c:pt idx="137">
                  <c:v>40694</c:v>
                </c:pt>
                <c:pt idx="138">
                  <c:v>40724</c:v>
                </c:pt>
                <c:pt idx="139">
                  <c:v>40753</c:v>
                </c:pt>
                <c:pt idx="140">
                  <c:v>40786</c:v>
                </c:pt>
                <c:pt idx="141">
                  <c:v>40816</c:v>
                </c:pt>
                <c:pt idx="142">
                  <c:v>40847</c:v>
                </c:pt>
                <c:pt idx="143">
                  <c:v>40877</c:v>
                </c:pt>
                <c:pt idx="144">
                  <c:v>40907</c:v>
                </c:pt>
                <c:pt idx="145">
                  <c:v>40939</c:v>
                </c:pt>
                <c:pt idx="146">
                  <c:v>40968</c:v>
                </c:pt>
                <c:pt idx="147">
                  <c:v>40998</c:v>
                </c:pt>
                <c:pt idx="148">
                  <c:v>41029</c:v>
                </c:pt>
                <c:pt idx="149">
                  <c:v>41060</c:v>
                </c:pt>
                <c:pt idx="150">
                  <c:v>41089</c:v>
                </c:pt>
                <c:pt idx="151">
                  <c:v>41121</c:v>
                </c:pt>
                <c:pt idx="152">
                  <c:v>41152</c:v>
                </c:pt>
                <c:pt idx="153">
                  <c:v>41180</c:v>
                </c:pt>
                <c:pt idx="154">
                  <c:v>41213</c:v>
                </c:pt>
                <c:pt idx="155">
                  <c:v>41243</c:v>
                </c:pt>
                <c:pt idx="156">
                  <c:v>41274</c:v>
                </c:pt>
                <c:pt idx="157">
                  <c:v>41305</c:v>
                </c:pt>
                <c:pt idx="158">
                  <c:v>41333</c:v>
                </c:pt>
                <c:pt idx="159">
                  <c:v>41362</c:v>
                </c:pt>
                <c:pt idx="160">
                  <c:v>41394</c:v>
                </c:pt>
                <c:pt idx="161">
                  <c:v>41425</c:v>
                </c:pt>
                <c:pt idx="162">
                  <c:v>41453</c:v>
                </c:pt>
                <c:pt idx="163">
                  <c:v>41486</c:v>
                </c:pt>
                <c:pt idx="164">
                  <c:v>41516</c:v>
                </c:pt>
                <c:pt idx="165">
                  <c:v>41547</c:v>
                </c:pt>
                <c:pt idx="166">
                  <c:v>41578</c:v>
                </c:pt>
                <c:pt idx="167">
                  <c:v>41607</c:v>
                </c:pt>
                <c:pt idx="168">
                  <c:v>41639</c:v>
                </c:pt>
                <c:pt idx="169">
                  <c:v>41670</c:v>
                </c:pt>
                <c:pt idx="170">
                  <c:v>41698</c:v>
                </c:pt>
                <c:pt idx="171">
                  <c:v>41729</c:v>
                </c:pt>
                <c:pt idx="172">
                  <c:v>41759</c:v>
                </c:pt>
                <c:pt idx="173">
                  <c:v>41789</c:v>
                </c:pt>
                <c:pt idx="174">
                  <c:v>41820</c:v>
                </c:pt>
                <c:pt idx="175">
                  <c:v>41851</c:v>
                </c:pt>
                <c:pt idx="176">
                  <c:v>41880</c:v>
                </c:pt>
                <c:pt idx="177">
                  <c:v>41912</c:v>
                </c:pt>
                <c:pt idx="178">
                  <c:v>41943</c:v>
                </c:pt>
                <c:pt idx="179">
                  <c:v>41971</c:v>
                </c:pt>
                <c:pt idx="180">
                  <c:v>42004</c:v>
                </c:pt>
                <c:pt idx="181">
                  <c:v>42034</c:v>
                </c:pt>
                <c:pt idx="182">
                  <c:v>42062</c:v>
                </c:pt>
                <c:pt idx="183">
                  <c:v>42094</c:v>
                </c:pt>
                <c:pt idx="184">
                  <c:v>42124</c:v>
                </c:pt>
                <c:pt idx="185">
                  <c:v>42153</c:v>
                </c:pt>
                <c:pt idx="186">
                  <c:v>42185</c:v>
                </c:pt>
                <c:pt idx="187">
                  <c:v>42216</c:v>
                </c:pt>
                <c:pt idx="188">
                  <c:v>42247</c:v>
                </c:pt>
                <c:pt idx="189">
                  <c:v>42277</c:v>
                </c:pt>
                <c:pt idx="190">
                  <c:v>42307</c:v>
                </c:pt>
                <c:pt idx="191">
                  <c:v>42338</c:v>
                </c:pt>
                <c:pt idx="192">
                  <c:v>42369</c:v>
                </c:pt>
                <c:pt idx="193">
                  <c:v>42398</c:v>
                </c:pt>
                <c:pt idx="194">
                  <c:v>42429</c:v>
                </c:pt>
                <c:pt idx="195">
                  <c:v>42460</c:v>
                </c:pt>
                <c:pt idx="196">
                  <c:v>42489</c:v>
                </c:pt>
                <c:pt idx="197">
                  <c:v>42521</c:v>
                </c:pt>
                <c:pt idx="198">
                  <c:v>42551</c:v>
                </c:pt>
                <c:pt idx="199">
                  <c:v>42580</c:v>
                </c:pt>
                <c:pt idx="200">
                  <c:v>42613</c:v>
                </c:pt>
                <c:pt idx="201">
                  <c:v>42643</c:v>
                </c:pt>
                <c:pt idx="202">
                  <c:v>42674</c:v>
                </c:pt>
                <c:pt idx="203">
                  <c:v>42704</c:v>
                </c:pt>
                <c:pt idx="204">
                  <c:v>42734</c:v>
                </c:pt>
                <c:pt idx="205">
                  <c:v>42766</c:v>
                </c:pt>
                <c:pt idx="206">
                  <c:v>42794</c:v>
                </c:pt>
                <c:pt idx="207">
                  <c:v>42825</c:v>
                </c:pt>
                <c:pt idx="208">
                  <c:v>42853</c:v>
                </c:pt>
                <c:pt idx="209">
                  <c:v>42886</c:v>
                </c:pt>
                <c:pt idx="210">
                  <c:v>42916</c:v>
                </c:pt>
                <c:pt idx="211">
                  <c:v>42947</c:v>
                </c:pt>
                <c:pt idx="212">
                  <c:v>42978</c:v>
                </c:pt>
                <c:pt idx="213">
                  <c:v>43007</c:v>
                </c:pt>
                <c:pt idx="214">
                  <c:v>43039</c:v>
                </c:pt>
                <c:pt idx="215">
                  <c:v>43069</c:v>
                </c:pt>
                <c:pt idx="216">
                  <c:v>43098</c:v>
                </c:pt>
                <c:pt idx="217">
                  <c:v>43131</c:v>
                </c:pt>
                <c:pt idx="218">
                  <c:v>43159</c:v>
                </c:pt>
                <c:pt idx="219">
                  <c:v>43189</c:v>
                </c:pt>
                <c:pt idx="220">
                  <c:v>43220</c:v>
                </c:pt>
                <c:pt idx="221">
                  <c:v>43251</c:v>
                </c:pt>
                <c:pt idx="222">
                  <c:v>43280</c:v>
                </c:pt>
                <c:pt idx="223">
                  <c:v>43312</c:v>
                </c:pt>
                <c:pt idx="224">
                  <c:v>43343</c:v>
                </c:pt>
                <c:pt idx="225">
                  <c:v>43371</c:v>
                </c:pt>
                <c:pt idx="226">
                  <c:v>43404</c:v>
                </c:pt>
                <c:pt idx="227">
                  <c:v>43434</c:v>
                </c:pt>
                <c:pt idx="228">
                  <c:v>43465</c:v>
                </c:pt>
                <c:pt idx="229">
                  <c:v>43496</c:v>
                </c:pt>
              </c:numCache>
            </c:numRef>
          </c:cat>
          <c:val>
            <c:numRef>
              <c:f>InterestRates!$O$110:$O$339</c:f>
              <c:numCache>
                <c:formatCode>General</c:formatCode>
                <c:ptCount val="230"/>
                <c:pt idx="0">
                  <c:v>6.5949999999999998</c:v>
                </c:pt>
                <c:pt idx="1">
                  <c:v>6.8149999999999995</c:v>
                </c:pt>
                <c:pt idx="2">
                  <c:v>6.4050000000000002</c:v>
                </c:pt>
                <c:pt idx="3">
                  <c:v>6.3049999999999997</c:v>
                </c:pt>
                <c:pt idx="4">
                  <c:v>6.5449999999999999</c:v>
                </c:pt>
                <c:pt idx="5">
                  <c:v>6.4550000000000001</c:v>
                </c:pt>
                <c:pt idx="6">
                  <c:v>6.2949999999999999</c:v>
                </c:pt>
                <c:pt idx="7">
                  <c:v>6.3250000000000002</c:v>
                </c:pt>
                <c:pt idx="8">
                  <c:v>6.165</c:v>
                </c:pt>
                <c:pt idx="9">
                  <c:v>6.1849999999999996</c:v>
                </c:pt>
                <c:pt idx="10">
                  <c:v>6.2750000000000004</c:v>
                </c:pt>
                <c:pt idx="11">
                  <c:v>5.9450000000000003</c:v>
                </c:pt>
                <c:pt idx="12">
                  <c:v>5.87</c:v>
                </c:pt>
                <c:pt idx="13">
                  <c:v>5.8149999999999995</c:v>
                </c:pt>
                <c:pt idx="14">
                  <c:v>5.6749999999999998</c:v>
                </c:pt>
                <c:pt idx="15">
                  <c:v>5.7850000000000001</c:v>
                </c:pt>
                <c:pt idx="16">
                  <c:v>6.1349999999999998</c:v>
                </c:pt>
                <c:pt idx="17">
                  <c:v>6.1349999999999998</c:v>
                </c:pt>
                <c:pt idx="18">
                  <c:v>6.25</c:v>
                </c:pt>
                <c:pt idx="19">
                  <c:v>5.98</c:v>
                </c:pt>
                <c:pt idx="20">
                  <c:v>5.7350000000000003</c:v>
                </c:pt>
                <c:pt idx="21">
                  <c:v>5.67</c:v>
                </c:pt>
                <c:pt idx="22">
                  <c:v>5.13</c:v>
                </c:pt>
                <c:pt idx="23">
                  <c:v>5.4450000000000003</c:v>
                </c:pt>
                <c:pt idx="24">
                  <c:v>5.66</c:v>
                </c:pt>
                <c:pt idx="25">
                  <c:v>5.6950000000000003</c:v>
                </c:pt>
                <c:pt idx="26">
                  <c:v>5.5609999999999999</c:v>
                </c:pt>
                <c:pt idx="27">
                  <c:v>5.98</c:v>
                </c:pt>
                <c:pt idx="28">
                  <c:v>5.82</c:v>
                </c:pt>
                <c:pt idx="29">
                  <c:v>5.74</c:v>
                </c:pt>
                <c:pt idx="30">
                  <c:v>5.6449999999999996</c:v>
                </c:pt>
                <c:pt idx="31">
                  <c:v>5.5</c:v>
                </c:pt>
                <c:pt idx="32">
                  <c:v>5.3025000000000002</c:v>
                </c:pt>
                <c:pt idx="33">
                  <c:v>5.125</c:v>
                </c:pt>
                <c:pt idx="34">
                  <c:v>5.2625000000000002</c:v>
                </c:pt>
                <c:pt idx="35">
                  <c:v>5.2750000000000004</c:v>
                </c:pt>
                <c:pt idx="36">
                  <c:v>4.9625000000000004</c:v>
                </c:pt>
                <c:pt idx="37">
                  <c:v>5.2050000000000001</c:v>
                </c:pt>
                <c:pt idx="38">
                  <c:v>5.1449999999999996</c:v>
                </c:pt>
                <c:pt idx="39">
                  <c:v>5.2750000000000004</c:v>
                </c:pt>
                <c:pt idx="40">
                  <c:v>5.09</c:v>
                </c:pt>
                <c:pt idx="41">
                  <c:v>4.5975000000000001</c:v>
                </c:pt>
                <c:pt idx="42">
                  <c:v>4.71</c:v>
                </c:pt>
                <c:pt idx="43">
                  <c:v>5.24</c:v>
                </c:pt>
                <c:pt idx="44">
                  <c:v>5.1840000000000002</c:v>
                </c:pt>
                <c:pt idx="45">
                  <c:v>4.835</c:v>
                </c:pt>
                <c:pt idx="46">
                  <c:v>5.1130000000000004</c:v>
                </c:pt>
                <c:pt idx="47">
                  <c:v>5.0975000000000001</c:v>
                </c:pt>
                <c:pt idx="48">
                  <c:v>4.9474999999999998</c:v>
                </c:pt>
                <c:pt idx="49">
                  <c:v>4.8075000000000001</c:v>
                </c:pt>
                <c:pt idx="50">
                  <c:v>4.6520000000000001</c:v>
                </c:pt>
                <c:pt idx="51">
                  <c:v>4.6050000000000004</c:v>
                </c:pt>
                <c:pt idx="52">
                  <c:v>4.95</c:v>
                </c:pt>
                <c:pt idx="53">
                  <c:v>5.12</c:v>
                </c:pt>
                <c:pt idx="54">
                  <c:v>5.2175000000000002</c:v>
                </c:pt>
                <c:pt idx="55">
                  <c:v>5.1559999999999997</c:v>
                </c:pt>
                <c:pt idx="56">
                  <c:v>4.9124999999999996</c:v>
                </c:pt>
                <c:pt idx="57">
                  <c:v>4.9399999999999995</c:v>
                </c:pt>
                <c:pt idx="58">
                  <c:v>4.8040000000000003</c:v>
                </c:pt>
                <c:pt idx="59">
                  <c:v>4.7655000000000003</c:v>
                </c:pt>
                <c:pt idx="60">
                  <c:v>4.6310000000000002</c:v>
                </c:pt>
                <c:pt idx="61">
                  <c:v>4.5250000000000004</c:v>
                </c:pt>
                <c:pt idx="62">
                  <c:v>4.585</c:v>
                </c:pt>
                <c:pt idx="63">
                  <c:v>4.6185</c:v>
                </c:pt>
                <c:pt idx="64">
                  <c:v>4.4625000000000004</c:v>
                </c:pt>
                <c:pt idx="65">
                  <c:v>4.2225000000000001</c:v>
                </c:pt>
                <c:pt idx="66">
                  <c:v>4.0229999999999997</c:v>
                </c:pt>
                <c:pt idx="67">
                  <c:v>4.1500000000000004</c:v>
                </c:pt>
                <c:pt idx="68">
                  <c:v>3.9935</c:v>
                </c:pt>
                <c:pt idx="69">
                  <c:v>4.18</c:v>
                </c:pt>
                <c:pt idx="70">
                  <c:v>4.41</c:v>
                </c:pt>
                <c:pt idx="71">
                  <c:v>4.3520000000000003</c:v>
                </c:pt>
                <c:pt idx="72">
                  <c:v>4.3285</c:v>
                </c:pt>
                <c:pt idx="73">
                  <c:v>4.5570000000000004</c:v>
                </c:pt>
                <c:pt idx="74">
                  <c:v>4.5140000000000002</c:v>
                </c:pt>
                <c:pt idx="75">
                  <c:v>4.6399999999999997</c:v>
                </c:pt>
                <c:pt idx="76">
                  <c:v>4.8609999999999998</c:v>
                </c:pt>
                <c:pt idx="77">
                  <c:v>4.9109999999999996</c:v>
                </c:pt>
                <c:pt idx="78">
                  <c:v>5.077</c:v>
                </c:pt>
                <c:pt idx="79">
                  <c:v>4.7892999999999999</c:v>
                </c:pt>
                <c:pt idx="80">
                  <c:v>4.5266000000000002</c:v>
                </c:pt>
                <c:pt idx="81">
                  <c:v>4.4230999999999998</c:v>
                </c:pt>
                <c:pt idx="82">
                  <c:v>4.4249999999999998</c:v>
                </c:pt>
                <c:pt idx="83">
                  <c:v>4.2690000000000001</c:v>
                </c:pt>
                <c:pt idx="84">
                  <c:v>4.47</c:v>
                </c:pt>
                <c:pt idx="85">
                  <c:v>4.5758999999999999</c:v>
                </c:pt>
                <c:pt idx="86">
                  <c:v>4.4615</c:v>
                </c:pt>
                <c:pt idx="87">
                  <c:v>4.5389999999999997</c:v>
                </c:pt>
                <c:pt idx="88">
                  <c:v>4.6029999999999998</c:v>
                </c:pt>
                <c:pt idx="89">
                  <c:v>4.9509999999999996</c:v>
                </c:pt>
                <c:pt idx="90">
                  <c:v>5.1349999999999998</c:v>
                </c:pt>
                <c:pt idx="91">
                  <c:v>5.21</c:v>
                </c:pt>
                <c:pt idx="92">
                  <c:v>4.9740000000000002</c:v>
                </c:pt>
                <c:pt idx="93">
                  <c:v>4.82</c:v>
                </c:pt>
                <c:pt idx="94">
                  <c:v>4.851</c:v>
                </c:pt>
                <c:pt idx="95">
                  <c:v>4.6325000000000003</c:v>
                </c:pt>
                <c:pt idx="96">
                  <c:v>4.6079999999999997</c:v>
                </c:pt>
                <c:pt idx="97">
                  <c:v>4.4604999999999997</c:v>
                </c:pt>
                <c:pt idx="98">
                  <c:v>4.3285</c:v>
                </c:pt>
                <c:pt idx="99">
                  <c:v>4.1420000000000003</c:v>
                </c:pt>
                <c:pt idx="100">
                  <c:v>4.1399999999999997</c:v>
                </c:pt>
                <c:pt idx="101">
                  <c:v>4.3105000000000002</c:v>
                </c:pt>
                <c:pt idx="102">
                  <c:v>4.266</c:v>
                </c:pt>
                <c:pt idx="103">
                  <c:v>4.1630000000000003</c:v>
                </c:pt>
                <c:pt idx="104">
                  <c:v>4.0065</c:v>
                </c:pt>
                <c:pt idx="105">
                  <c:v>4.2030000000000003</c:v>
                </c:pt>
                <c:pt idx="106">
                  <c:v>3.8810000000000002</c:v>
                </c:pt>
                <c:pt idx="107">
                  <c:v>2.9630000000000001</c:v>
                </c:pt>
                <c:pt idx="108">
                  <c:v>2.4769999999999999</c:v>
                </c:pt>
                <c:pt idx="109">
                  <c:v>2.8224999999999998</c:v>
                </c:pt>
                <c:pt idx="110">
                  <c:v>2.8929999999999998</c:v>
                </c:pt>
                <c:pt idx="111">
                  <c:v>2.5049999999999999</c:v>
                </c:pt>
                <c:pt idx="112">
                  <c:v>2.9944999999999999</c:v>
                </c:pt>
                <c:pt idx="113">
                  <c:v>3.3090000000000002</c:v>
                </c:pt>
                <c:pt idx="114">
                  <c:v>3.5289999999999999</c:v>
                </c:pt>
                <c:pt idx="115">
                  <c:v>3.5350000000000001</c:v>
                </c:pt>
                <c:pt idx="116">
                  <c:v>3.4929999999999999</c:v>
                </c:pt>
                <c:pt idx="117">
                  <c:v>3.4104999999999999</c:v>
                </c:pt>
                <c:pt idx="118">
                  <c:v>3.6105</c:v>
                </c:pt>
                <c:pt idx="119">
                  <c:v>3.3935</c:v>
                </c:pt>
                <c:pt idx="120">
                  <c:v>3.8445</c:v>
                </c:pt>
                <c:pt idx="121">
                  <c:v>3.5920000000000001</c:v>
                </c:pt>
                <c:pt idx="122">
                  <c:v>3.6145</c:v>
                </c:pt>
                <c:pt idx="123">
                  <c:v>3.726</c:v>
                </c:pt>
                <c:pt idx="124">
                  <c:v>3.8567999999999998</c:v>
                </c:pt>
                <c:pt idx="125">
                  <c:v>3.7</c:v>
                </c:pt>
                <c:pt idx="126">
                  <c:v>3.4279999999999999</c:v>
                </c:pt>
                <c:pt idx="127">
                  <c:v>3.363</c:v>
                </c:pt>
                <c:pt idx="128">
                  <c:v>2.9157999999999999</c:v>
                </c:pt>
                <c:pt idx="129">
                  <c:v>2.8895</c:v>
                </c:pt>
                <c:pt idx="130">
                  <c:v>2.9544999999999999</c:v>
                </c:pt>
                <c:pt idx="131">
                  <c:v>3.2685</c:v>
                </c:pt>
                <c:pt idx="132">
                  <c:v>3.3835000000000002</c:v>
                </c:pt>
                <c:pt idx="133">
                  <c:v>3.5327000000000002</c:v>
                </c:pt>
                <c:pt idx="134">
                  <c:v>3.6165000000000003</c:v>
                </c:pt>
                <c:pt idx="135">
                  <c:v>3.7410999999999999</c:v>
                </c:pt>
                <c:pt idx="136">
                  <c:v>3.5724999999999998</c:v>
                </c:pt>
                <c:pt idx="137">
                  <c:v>3.3374999999999999</c:v>
                </c:pt>
                <c:pt idx="138">
                  <c:v>3.403</c:v>
                </c:pt>
                <c:pt idx="139">
                  <c:v>3.0783999999999998</c:v>
                </c:pt>
                <c:pt idx="140">
                  <c:v>2.7133000000000003</c:v>
                </c:pt>
                <c:pt idx="141">
                  <c:v>2.4249000000000001</c:v>
                </c:pt>
                <c:pt idx="142">
                  <c:v>2.5712999999999999</c:v>
                </c:pt>
                <c:pt idx="143">
                  <c:v>2.3925999999999998</c:v>
                </c:pt>
                <c:pt idx="144">
                  <c:v>2.2195999999999998</c:v>
                </c:pt>
                <c:pt idx="145">
                  <c:v>2.2042000000000002</c:v>
                </c:pt>
                <c:pt idx="146">
                  <c:v>2.3856999999999999</c:v>
                </c:pt>
                <c:pt idx="147">
                  <c:v>2.5634999999999999</c:v>
                </c:pt>
                <c:pt idx="148">
                  <c:v>2.5426000000000002</c:v>
                </c:pt>
                <c:pt idx="149">
                  <c:v>2.0537000000000001</c:v>
                </c:pt>
                <c:pt idx="150">
                  <c:v>2.177</c:v>
                </c:pt>
                <c:pt idx="151">
                  <c:v>2.1133000000000002</c:v>
                </c:pt>
                <c:pt idx="152">
                  <c:v>2.1762999999999999</c:v>
                </c:pt>
                <c:pt idx="153">
                  <c:v>2.1499000000000001</c:v>
                </c:pt>
                <c:pt idx="154">
                  <c:v>2.2027999999999999</c:v>
                </c:pt>
                <c:pt idx="155">
                  <c:v>2.1454</c:v>
                </c:pt>
                <c:pt idx="156">
                  <c:v>2.2454000000000001</c:v>
                </c:pt>
                <c:pt idx="157">
                  <c:v>2.4201000000000001</c:v>
                </c:pt>
                <c:pt idx="158">
                  <c:v>2.2824</c:v>
                </c:pt>
                <c:pt idx="159">
                  <c:v>2.3002000000000002</c:v>
                </c:pt>
                <c:pt idx="160">
                  <c:v>2.1568999999999998</c:v>
                </c:pt>
                <c:pt idx="161">
                  <c:v>2.5230000000000001</c:v>
                </c:pt>
                <c:pt idx="162">
                  <c:v>2.93</c:v>
                </c:pt>
                <c:pt idx="163">
                  <c:v>2.9319999999999999</c:v>
                </c:pt>
                <c:pt idx="164">
                  <c:v>3.0705</c:v>
                </c:pt>
                <c:pt idx="165">
                  <c:v>3.0335000000000001</c:v>
                </c:pt>
                <c:pt idx="166">
                  <c:v>2.8980000000000001</c:v>
                </c:pt>
                <c:pt idx="167">
                  <c:v>2.9548000000000001</c:v>
                </c:pt>
                <c:pt idx="168">
                  <c:v>3.1935000000000002</c:v>
                </c:pt>
                <c:pt idx="169">
                  <c:v>2.7814999999999999</c:v>
                </c:pt>
                <c:pt idx="170">
                  <c:v>2.7789999999999999</c:v>
                </c:pt>
                <c:pt idx="171">
                  <c:v>2.8374999999999999</c:v>
                </c:pt>
                <c:pt idx="172">
                  <c:v>2.7852000000000001</c:v>
                </c:pt>
                <c:pt idx="173">
                  <c:v>2.641</c:v>
                </c:pt>
                <c:pt idx="174">
                  <c:v>2.6696</c:v>
                </c:pt>
                <c:pt idx="175">
                  <c:v>2.5989</c:v>
                </c:pt>
                <c:pt idx="176">
                  <c:v>2.4592999999999998</c:v>
                </c:pt>
                <c:pt idx="177">
                  <c:v>2.5998999999999999</c:v>
                </c:pt>
                <c:pt idx="178">
                  <c:v>2.5137999999999998</c:v>
                </c:pt>
                <c:pt idx="179">
                  <c:v>2.3406000000000002</c:v>
                </c:pt>
                <c:pt idx="180">
                  <c:v>2.2719</c:v>
                </c:pt>
                <c:pt idx="181">
                  <c:v>1.6579999999999999</c:v>
                </c:pt>
                <c:pt idx="182">
                  <c:v>1.758</c:v>
                </c:pt>
                <c:pt idx="183">
                  <c:v>1.8174999999999999</c:v>
                </c:pt>
                <c:pt idx="184">
                  <c:v>2.0299999999999998</c:v>
                </c:pt>
                <c:pt idx="185">
                  <c:v>2.0592999999999999</c:v>
                </c:pt>
                <c:pt idx="186">
                  <c:v>2.169</c:v>
                </c:pt>
                <c:pt idx="187">
                  <c:v>2.0272999999999999</c:v>
                </c:pt>
                <c:pt idx="188">
                  <c:v>1.9590000000000001</c:v>
                </c:pt>
                <c:pt idx="189">
                  <c:v>1.8566</c:v>
                </c:pt>
                <c:pt idx="190">
                  <c:v>1.919</c:v>
                </c:pt>
                <c:pt idx="191">
                  <c:v>1.8780000000000001</c:v>
                </c:pt>
                <c:pt idx="192">
                  <c:v>1.879</c:v>
                </c:pt>
                <c:pt idx="193">
                  <c:v>1.601</c:v>
                </c:pt>
                <c:pt idx="194">
                  <c:v>1.3754999999999999</c:v>
                </c:pt>
                <c:pt idx="195">
                  <c:v>1.4958</c:v>
                </c:pt>
                <c:pt idx="196">
                  <c:v>1.6978</c:v>
                </c:pt>
                <c:pt idx="197">
                  <c:v>1.5674000000000001</c:v>
                </c:pt>
                <c:pt idx="198">
                  <c:v>1.2937000000000001</c:v>
                </c:pt>
                <c:pt idx="199">
                  <c:v>1.2601</c:v>
                </c:pt>
                <c:pt idx="200">
                  <c:v>1.2487999999999999</c:v>
                </c:pt>
                <c:pt idx="201">
                  <c:v>1.25</c:v>
                </c:pt>
                <c:pt idx="202">
                  <c:v>1.4489000000000001</c:v>
                </c:pt>
                <c:pt idx="203">
                  <c:v>1.8143</c:v>
                </c:pt>
                <c:pt idx="204">
                  <c:v>1.9475</c:v>
                </c:pt>
                <c:pt idx="205">
                  <c:v>1.9832000000000001</c:v>
                </c:pt>
                <c:pt idx="206">
                  <c:v>1.8704000000000001</c:v>
                </c:pt>
                <c:pt idx="207">
                  <c:v>1.9043999999999999</c:v>
                </c:pt>
                <c:pt idx="208">
                  <c:v>1.7789999999999999</c:v>
                </c:pt>
                <c:pt idx="209">
                  <c:v>1.7368999999999999</c:v>
                </c:pt>
                <c:pt idx="210">
                  <c:v>2.0855000000000001</c:v>
                </c:pt>
                <c:pt idx="211">
                  <c:v>2.3098000000000001</c:v>
                </c:pt>
                <c:pt idx="212">
                  <c:v>2.1475</c:v>
                </c:pt>
                <c:pt idx="213">
                  <c:v>2.3649</c:v>
                </c:pt>
                <c:pt idx="214">
                  <c:v>2.2841</c:v>
                </c:pt>
                <c:pt idx="215">
                  <c:v>2.2233999999999998</c:v>
                </c:pt>
                <c:pt idx="216">
                  <c:v>2.3965000000000001</c:v>
                </c:pt>
                <c:pt idx="217">
                  <c:v>2.6360999999999999</c:v>
                </c:pt>
                <c:pt idx="218">
                  <c:v>2.5874999999999999</c:v>
                </c:pt>
                <c:pt idx="219">
                  <c:v>2.496</c:v>
                </c:pt>
                <c:pt idx="220">
                  <c:v>2.6705999999999999</c:v>
                </c:pt>
                <c:pt idx="221">
                  <c:v>2.6189999999999998</c:v>
                </c:pt>
                <c:pt idx="222">
                  <c:v>2.548</c:v>
                </c:pt>
                <c:pt idx="223">
                  <c:v>2.7035</c:v>
                </c:pt>
                <c:pt idx="224">
                  <c:v>2.6230000000000002</c:v>
                </c:pt>
                <c:pt idx="225">
                  <c:v>2.8134000000000001</c:v>
                </c:pt>
                <c:pt idx="226">
                  <c:v>2.9112999999999998</c:v>
                </c:pt>
                <c:pt idx="227">
                  <c:v>2.7349000000000001</c:v>
                </c:pt>
                <c:pt idx="228">
                  <c:v>2.4750000000000001</c:v>
                </c:pt>
                <c:pt idx="229">
                  <c:v>2.3982999999999999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InterestRates!$T$1:$T$109</c:f>
              <c:strCache>
                <c:ptCount val="109"/>
                <c:pt idx="0">
                  <c:v>CDSW30 Curncy</c:v>
                </c:pt>
                <c:pt idx="1">
                  <c:v>#N/A N/A</c:v>
                </c:pt>
                <c:pt idx="2">
                  <c:v>#N/A N/A</c:v>
                </c:pt>
                <c:pt idx="3">
                  <c:v>#N/A N/A</c:v>
                </c:pt>
                <c:pt idx="4">
                  <c:v>#N/A N/A</c:v>
                </c:pt>
                <c:pt idx="5">
                  <c:v>#N/A N/A</c:v>
                </c:pt>
                <c:pt idx="6">
                  <c:v>#N/A N/A</c:v>
                </c:pt>
                <c:pt idx="7">
                  <c:v>#N/A N/A</c:v>
                </c:pt>
                <c:pt idx="8">
                  <c:v>#N/A N/A</c:v>
                </c:pt>
                <c:pt idx="9">
                  <c:v>#N/A N/A</c:v>
                </c:pt>
                <c:pt idx="10">
                  <c:v>#N/A N/A</c:v>
                </c:pt>
                <c:pt idx="11">
                  <c:v>#N/A N/A</c:v>
                </c:pt>
                <c:pt idx="12">
                  <c:v>#N/A N/A</c:v>
                </c:pt>
                <c:pt idx="13">
                  <c:v>#N/A N/A</c:v>
                </c:pt>
                <c:pt idx="14">
                  <c:v>#N/A N/A</c:v>
                </c:pt>
                <c:pt idx="15">
                  <c:v>#N/A N/A</c:v>
                </c:pt>
                <c:pt idx="16">
                  <c:v>#N/A N/A</c:v>
                </c:pt>
                <c:pt idx="17">
                  <c:v>#N/A N/A</c:v>
                </c:pt>
                <c:pt idx="18">
                  <c:v>#N/A N/A</c:v>
                </c:pt>
                <c:pt idx="19">
                  <c:v>#N/A N/A</c:v>
                </c:pt>
                <c:pt idx="20">
                  <c:v>#N/A N/A</c:v>
                </c:pt>
                <c:pt idx="21">
                  <c:v>#N/A N/A</c:v>
                </c:pt>
                <c:pt idx="22">
                  <c:v>#N/A N/A</c:v>
                </c:pt>
                <c:pt idx="23">
                  <c:v>#N/A N/A</c:v>
                </c:pt>
                <c:pt idx="24">
                  <c:v>#N/A N/A</c:v>
                </c:pt>
                <c:pt idx="25">
                  <c:v>#N/A N/A</c:v>
                </c:pt>
                <c:pt idx="26">
                  <c:v>#N/A N/A</c:v>
                </c:pt>
                <c:pt idx="27">
                  <c:v>#N/A N/A</c:v>
                </c:pt>
                <c:pt idx="28">
                  <c:v>#N/A N/A</c:v>
                </c:pt>
                <c:pt idx="29">
                  <c:v>#N/A N/A</c:v>
                </c:pt>
                <c:pt idx="30">
                  <c:v>#N/A N/A</c:v>
                </c:pt>
                <c:pt idx="31">
                  <c:v>#N/A N/A</c:v>
                </c:pt>
                <c:pt idx="32">
                  <c:v>#N/A N/A</c:v>
                </c:pt>
                <c:pt idx="33">
                  <c:v>#N/A N/A</c:v>
                </c:pt>
                <c:pt idx="34">
                  <c:v>#N/A N/A</c:v>
                </c:pt>
                <c:pt idx="35">
                  <c:v>#N/A N/A</c:v>
                </c:pt>
                <c:pt idx="36">
                  <c:v>#N/A N/A</c:v>
                </c:pt>
                <c:pt idx="37">
                  <c:v>#N/A N/A</c:v>
                </c:pt>
                <c:pt idx="38">
                  <c:v>#N/A N/A</c:v>
                </c:pt>
                <c:pt idx="39">
                  <c:v>#N/A N/A</c:v>
                </c:pt>
                <c:pt idx="40">
                  <c:v>#N/A N/A</c:v>
                </c:pt>
                <c:pt idx="41">
                  <c:v>#N/A N/A</c:v>
                </c:pt>
                <c:pt idx="42">
                  <c:v>#N/A N/A</c:v>
                </c:pt>
                <c:pt idx="43">
                  <c:v>#N/A N/A</c:v>
                </c:pt>
                <c:pt idx="44">
                  <c:v>#N/A N/A</c:v>
                </c:pt>
                <c:pt idx="45">
                  <c:v>#N/A N/A</c:v>
                </c:pt>
                <c:pt idx="46">
                  <c:v>#N/A N/A</c:v>
                </c:pt>
                <c:pt idx="47">
                  <c:v>#N/A N/A</c:v>
                </c:pt>
                <c:pt idx="48">
                  <c:v>#N/A N/A</c:v>
                </c:pt>
                <c:pt idx="49">
                  <c:v>#N/A N/A</c:v>
                </c:pt>
                <c:pt idx="50">
                  <c:v>#N/A N/A</c:v>
                </c:pt>
                <c:pt idx="51">
                  <c:v>#N/A N/A</c:v>
                </c:pt>
                <c:pt idx="52">
                  <c:v>#N/A N/A</c:v>
                </c:pt>
                <c:pt idx="53">
                  <c:v>#N/A N/A</c:v>
                </c:pt>
                <c:pt idx="54">
                  <c:v>#N/A N/A</c:v>
                </c:pt>
                <c:pt idx="55">
                  <c:v>#N/A N/A</c:v>
                </c:pt>
                <c:pt idx="56">
                  <c:v>#N/A N/A</c:v>
                </c:pt>
                <c:pt idx="57">
                  <c:v>#N/A N/A</c:v>
                </c:pt>
                <c:pt idx="58">
                  <c:v>#N/A N/A</c:v>
                </c:pt>
                <c:pt idx="59">
                  <c:v>#N/A N/A</c:v>
                </c:pt>
                <c:pt idx="60">
                  <c:v>#N/A N/A</c:v>
                </c:pt>
                <c:pt idx="61">
                  <c:v>#N/A N/A</c:v>
                </c:pt>
                <c:pt idx="62">
                  <c:v>#N/A N/A</c:v>
                </c:pt>
                <c:pt idx="63">
                  <c:v>#N/A N/A</c:v>
                </c:pt>
                <c:pt idx="64">
                  <c:v>#N/A N/A</c:v>
                </c:pt>
                <c:pt idx="65">
                  <c:v>#N/A N/A</c:v>
                </c:pt>
                <c:pt idx="66">
                  <c:v>#N/A N/A</c:v>
                </c:pt>
                <c:pt idx="67">
                  <c:v>#N/A N/A</c:v>
                </c:pt>
                <c:pt idx="68">
                  <c:v>#N/A N/A</c:v>
                </c:pt>
                <c:pt idx="69">
                  <c:v>#N/A N/A</c:v>
                </c:pt>
                <c:pt idx="70">
                  <c:v>#N/A N/A</c:v>
                </c:pt>
                <c:pt idx="71">
                  <c:v>#N/A N/A</c:v>
                </c:pt>
                <c:pt idx="72">
                  <c:v>#N/A N/A</c:v>
                </c:pt>
                <c:pt idx="73">
                  <c:v>#N/A N/A</c:v>
                </c:pt>
                <c:pt idx="74">
                  <c:v>#N/A N/A</c:v>
                </c:pt>
                <c:pt idx="75">
                  <c:v>#N/A N/A</c:v>
                </c:pt>
                <c:pt idx="76">
                  <c:v>#N/A N/A</c:v>
                </c:pt>
                <c:pt idx="77">
                  <c:v>#N/A N/A</c:v>
                </c:pt>
                <c:pt idx="78">
                  <c:v>#N/A N/A</c:v>
                </c:pt>
                <c:pt idx="79">
                  <c:v>#N/A N/A</c:v>
                </c:pt>
                <c:pt idx="80">
                  <c:v>#N/A N/A</c:v>
                </c:pt>
                <c:pt idx="81">
                  <c:v>#N/A N/A</c:v>
                </c:pt>
                <c:pt idx="82">
                  <c:v>#N/A N/A</c:v>
                </c:pt>
                <c:pt idx="83">
                  <c:v>#N/A N/A</c:v>
                </c:pt>
                <c:pt idx="84">
                  <c:v>#N/A N/A</c:v>
                </c:pt>
                <c:pt idx="85">
                  <c:v>#N/A N/A</c:v>
                </c:pt>
                <c:pt idx="86">
                  <c:v>#N/A N/A</c:v>
                </c:pt>
                <c:pt idx="87">
                  <c:v>#N/A N/A</c:v>
                </c:pt>
                <c:pt idx="88">
                  <c:v>#N/A N/A</c:v>
                </c:pt>
                <c:pt idx="89">
                  <c:v>#N/A N/A</c:v>
                </c:pt>
                <c:pt idx="90">
                  <c:v>#N/A N/A</c:v>
                </c:pt>
                <c:pt idx="91">
                  <c:v>#N/A N/A</c:v>
                </c:pt>
                <c:pt idx="92">
                  <c:v>#N/A N/A</c:v>
                </c:pt>
                <c:pt idx="93">
                  <c:v>#N/A N/A</c:v>
                </c:pt>
                <c:pt idx="94">
                  <c:v>#N/A N/A</c:v>
                </c:pt>
                <c:pt idx="95">
                  <c:v>#N/A N/A</c:v>
                </c:pt>
                <c:pt idx="96">
                  <c:v>#N/A N/A</c:v>
                </c:pt>
                <c:pt idx="97">
                  <c:v>#N/A N/A</c:v>
                </c:pt>
                <c:pt idx="98">
                  <c:v>#N/A N/A</c:v>
                </c:pt>
                <c:pt idx="99">
                  <c:v>#N/A N/A</c:v>
                </c:pt>
                <c:pt idx="100">
                  <c:v>#N/A N/A</c:v>
                </c:pt>
                <c:pt idx="101">
                  <c:v>#N/A N/A</c:v>
                </c:pt>
                <c:pt idx="102">
                  <c:v>#N/A N/A</c:v>
                </c:pt>
                <c:pt idx="103">
                  <c:v>#N/A N/A</c:v>
                </c:pt>
                <c:pt idx="104">
                  <c:v>#N/A N/A</c:v>
                </c:pt>
                <c:pt idx="105">
                  <c:v>#N/A N/A</c:v>
                </c:pt>
                <c:pt idx="106">
                  <c:v>#N/A N/A</c:v>
                </c:pt>
                <c:pt idx="107">
                  <c:v>#N/A N/A</c:v>
                </c:pt>
                <c:pt idx="108">
                  <c:v>#N/A N/A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InterestRates!$A$110:$A$339</c:f>
              <c:numCache>
                <c:formatCode>m/d/yyyy</c:formatCode>
                <c:ptCount val="230"/>
                <c:pt idx="0">
                  <c:v>36525</c:v>
                </c:pt>
                <c:pt idx="1">
                  <c:v>36556</c:v>
                </c:pt>
                <c:pt idx="2">
                  <c:v>36585</c:v>
                </c:pt>
                <c:pt idx="3">
                  <c:v>36616</c:v>
                </c:pt>
                <c:pt idx="4">
                  <c:v>36644</c:v>
                </c:pt>
                <c:pt idx="5">
                  <c:v>36677</c:v>
                </c:pt>
                <c:pt idx="6">
                  <c:v>36707</c:v>
                </c:pt>
                <c:pt idx="7">
                  <c:v>36738</c:v>
                </c:pt>
                <c:pt idx="8">
                  <c:v>36769</c:v>
                </c:pt>
                <c:pt idx="9">
                  <c:v>36798</c:v>
                </c:pt>
                <c:pt idx="10">
                  <c:v>36830</c:v>
                </c:pt>
                <c:pt idx="11">
                  <c:v>36860</c:v>
                </c:pt>
                <c:pt idx="12">
                  <c:v>36889</c:v>
                </c:pt>
                <c:pt idx="13">
                  <c:v>36922</c:v>
                </c:pt>
                <c:pt idx="14">
                  <c:v>36950</c:v>
                </c:pt>
                <c:pt idx="15">
                  <c:v>36980</c:v>
                </c:pt>
                <c:pt idx="16">
                  <c:v>37011</c:v>
                </c:pt>
                <c:pt idx="17">
                  <c:v>37042</c:v>
                </c:pt>
                <c:pt idx="18">
                  <c:v>37071</c:v>
                </c:pt>
                <c:pt idx="19">
                  <c:v>37103</c:v>
                </c:pt>
                <c:pt idx="20">
                  <c:v>37134</c:v>
                </c:pt>
                <c:pt idx="21">
                  <c:v>37162</c:v>
                </c:pt>
                <c:pt idx="22">
                  <c:v>37195</c:v>
                </c:pt>
                <c:pt idx="23">
                  <c:v>37225</c:v>
                </c:pt>
                <c:pt idx="24">
                  <c:v>37256</c:v>
                </c:pt>
                <c:pt idx="25">
                  <c:v>37287</c:v>
                </c:pt>
                <c:pt idx="26">
                  <c:v>37315</c:v>
                </c:pt>
                <c:pt idx="27">
                  <c:v>37344</c:v>
                </c:pt>
                <c:pt idx="28">
                  <c:v>37376</c:v>
                </c:pt>
                <c:pt idx="29">
                  <c:v>37407</c:v>
                </c:pt>
                <c:pt idx="30">
                  <c:v>37435</c:v>
                </c:pt>
                <c:pt idx="31">
                  <c:v>37468</c:v>
                </c:pt>
                <c:pt idx="32">
                  <c:v>37498</c:v>
                </c:pt>
                <c:pt idx="33">
                  <c:v>37529</c:v>
                </c:pt>
                <c:pt idx="34">
                  <c:v>37560</c:v>
                </c:pt>
                <c:pt idx="35">
                  <c:v>37589</c:v>
                </c:pt>
                <c:pt idx="36">
                  <c:v>37621</c:v>
                </c:pt>
                <c:pt idx="37">
                  <c:v>37652</c:v>
                </c:pt>
                <c:pt idx="38">
                  <c:v>37680</c:v>
                </c:pt>
                <c:pt idx="39">
                  <c:v>37711</c:v>
                </c:pt>
                <c:pt idx="40">
                  <c:v>37741</c:v>
                </c:pt>
                <c:pt idx="41">
                  <c:v>37771</c:v>
                </c:pt>
                <c:pt idx="42">
                  <c:v>37802</c:v>
                </c:pt>
                <c:pt idx="43">
                  <c:v>37833</c:v>
                </c:pt>
                <c:pt idx="44">
                  <c:v>37862</c:v>
                </c:pt>
                <c:pt idx="45">
                  <c:v>37894</c:v>
                </c:pt>
                <c:pt idx="46">
                  <c:v>37925</c:v>
                </c:pt>
                <c:pt idx="47">
                  <c:v>37953</c:v>
                </c:pt>
                <c:pt idx="48">
                  <c:v>37986</c:v>
                </c:pt>
                <c:pt idx="49">
                  <c:v>38016</c:v>
                </c:pt>
                <c:pt idx="50">
                  <c:v>38044</c:v>
                </c:pt>
                <c:pt idx="51">
                  <c:v>38077</c:v>
                </c:pt>
                <c:pt idx="52">
                  <c:v>38107</c:v>
                </c:pt>
                <c:pt idx="53">
                  <c:v>38138</c:v>
                </c:pt>
                <c:pt idx="54">
                  <c:v>38168</c:v>
                </c:pt>
                <c:pt idx="55">
                  <c:v>38198</c:v>
                </c:pt>
                <c:pt idx="56">
                  <c:v>38230</c:v>
                </c:pt>
                <c:pt idx="57">
                  <c:v>38260</c:v>
                </c:pt>
                <c:pt idx="58">
                  <c:v>38289</c:v>
                </c:pt>
                <c:pt idx="59">
                  <c:v>38321</c:v>
                </c:pt>
                <c:pt idx="60">
                  <c:v>38352</c:v>
                </c:pt>
                <c:pt idx="61">
                  <c:v>38383</c:v>
                </c:pt>
                <c:pt idx="62">
                  <c:v>38411</c:v>
                </c:pt>
                <c:pt idx="63">
                  <c:v>38442</c:v>
                </c:pt>
                <c:pt idx="64">
                  <c:v>38471</c:v>
                </c:pt>
                <c:pt idx="65">
                  <c:v>38503</c:v>
                </c:pt>
                <c:pt idx="66">
                  <c:v>38533</c:v>
                </c:pt>
                <c:pt idx="67">
                  <c:v>38562</c:v>
                </c:pt>
                <c:pt idx="68">
                  <c:v>38595</c:v>
                </c:pt>
                <c:pt idx="69">
                  <c:v>38625</c:v>
                </c:pt>
                <c:pt idx="70">
                  <c:v>38656</c:v>
                </c:pt>
                <c:pt idx="71">
                  <c:v>38686</c:v>
                </c:pt>
                <c:pt idx="72">
                  <c:v>38716</c:v>
                </c:pt>
                <c:pt idx="73">
                  <c:v>38748</c:v>
                </c:pt>
                <c:pt idx="74">
                  <c:v>38776</c:v>
                </c:pt>
                <c:pt idx="75">
                  <c:v>38807</c:v>
                </c:pt>
                <c:pt idx="76">
                  <c:v>38835</c:v>
                </c:pt>
                <c:pt idx="77">
                  <c:v>38868</c:v>
                </c:pt>
                <c:pt idx="78">
                  <c:v>38898</c:v>
                </c:pt>
                <c:pt idx="79">
                  <c:v>38929</c:v>
                </c:pt>
                <c:pt idx="80">
                  <c:v>38960</c:v>
                </c:pt>
                <c:pt idx="81">
                  <c:v>38989</c:v>
                </c:pt>
                <c:pt idx="82">
                  <c:v>39021</c:v>
                </c:pt>
                <c:pt idx="83">
                  <c:v>39051</c:v>
                </c:pt>
                <c:pt idx="84">
                  <c:v>39080</c:v>
                </c:pt>
                <c:pt idx="85">
                  <c:v>39113</c:v>
                </c:pt>
                <c:pt idx="86">
                  <c:v>39141</c:v>
                </c:pt>
                <c:pt idx="87">
                  <c:v>39171</c:v>
                </c:pt>
                <c:pt idx="88">
                  <c:v>39202</c:v>
                </c:pt>
                <c:pt idx="89">
                  <c:v>39233</c:v>
                </c:pt>
                <c:pt idx="90">
                  <c:v>39262</c:v>
                </c:pt>
                <c:pt idx="91">
                  <c:v>39294</c:v>
                </c:pt>
                <c:pt idx="92">
                  <c:v>39325</c:v>
                </c:pt>
                <c:pt idx="93">
                  <c:v>39353</c:v>
                </c:pt>
                <c:pt idx="94">
                  <c:v>39386</c:v>
                </c:pt>
                <c:pt idx="95">
                  <c:v>39416</c:v>
                </c:pt>
                <c:pt idx="96">
                  <c:v>39447</c:v>
                </c:pt>
                <c:pt idx="97">
                  <c:v>39478</c:v>
                </c:pt>
                <c:pt idx="98">
                  <c:v>39507</c:v>
                </c:pt>
                <c:pt idx="99">
                  <c:v>39538</c:v>
                </c:pt>
                <c:pt idx="100">
                  <c:v>39568</c:v>
                </c:pt>
                <c:pt idx="101">
                  <c:v>39598</c:v>
                </c:pt>
                <c:pt idx="102">
                  <c:v>39629</c:v>
                </c:pt>
                <c:pt idx="103">
                  <c:v>39660</c:v>
                </c:pt>
                <c:pt idx="104">
                  <c:v>39689</c:v>
                </c:pt>
                <c:pt idx="105">
                  <c:v>39721</c:v>
                </c:pt>
                <c:pt idx="106">
                  <c:v>39752</c:v>
                </c:pt>
                <c:pt idx="107">
                  <c:v>39780</c:v>
                </c:pt>
                <c:pt idx="108">
                  <c:v>39813</c:v>
                </c:pt>
                <c:pt idx="109">
                  <c:v>39843</c:v>
                </c:pt>
                <c:pt idx="110">
                  <c:v>39871</c:v>
                </c:pt>
                <c:pt idx="111">
                  <c:v>39903</c:v>
                </c:pt>
                <c:pt idx="112">
                  <c:v>39933</c:v>
                </c:pt>
                <c:pt idx="113">
                  <c:v>39962</c:v>
                </c:pt>
                <c:pt idx="114">
                  <c:v>39994</c:v>
                </c:pt>
                <c:pt idx="115">
                  <c:v>40025</c:v>
                </c:pt>
                <c:pt idx="116">
                  <c:v>40056</c:v>
                </c:pt>
                <c:pt idx="117">
                  <c:v>40086</c:v>
                </c:pt>
                <c:pt idx="118">
                  <c:v>40116</c:v>
                </c:pt>
                <c:pt idx="119">
                  <c:v>40147</c:v>
                </c:pt>
                <c:pt idx="120">
                  <c:v>40178</c:v>
                </c:pt>
                <c:pt idx="121">
                  <c:v>40207</c:v>
                </c:pt>
                <c:pt idx="122">
                  <c:v>40235</c:v>
                </c:pt>
                <c:pt idx="123">
                  <c:v>40268</c:v>
                </c:pt>
                <c:pt idx="124">
                  <c:v>40298</c:v>
                </c:pt>
                <c:pt idx="125">
                  <c:v>40329</c:v>
                </c:pt>
                <c:pt idx="126">
                  <c:v>40359</c:v>
                </c:pt>
                <c:pt idx="127">
                  <c:v>40389</c:v>
                </c:pt>
                <c:pt idx="128">
                  <c:v>40421</c:v>
                </c:pt>
                <c:pt idx="129">
                  <c:v>40451</c:v>
                </c:pt>
                <c:pt idx="130">
                  <c:v>40480</c:v>
                </c:pt>
                <c:pt idx="131">
                  <c:v>40512</c:v>
                </c:pt>
                <c:pt idx="132">
                  <c:v>40543</c:v>
                </c:pt>
                <c:pt idx="133">
                  <c:v>40574</c:v>
                </c:pt>
                <c:pt idx="134">
                  <c:v>40602</c:v>
                </c:pt>
                <c:pt idx="135">
                  <c:v>40633</c:v>
                </c:pt>
                <c:pt idx="136">
                  <c:v>40662</c:v>
                </c:pt>
                <c:pt idx="137">
                  <c:v>40694</c:v>
                </c:pt>
                <c:pt idx="138">
                  <c:v>40724</c:v>
                </c:pt>
                <c:pt idx="139">
                  <c:v>40753</c:v>
                </c:pt>
                <c:pt idx="140">
                  <c:v>40786</c:v>
                </c:pt>
                <c:pt idx="141">
                  <c:v>40816</c:v>
                </c:pt>
                <c:pt idx="142">
                  <c:v>40847</c:v>
                </c:pt>
                <c:pt idx="143">
                  <c:v>40877</c:v>
                </c:pt>
                <c:pt idx="144">
                  <c:v>40907</c:v>
                </c:pt>
                <c:pt idx="145">
                  <c:v>40939</c:v>
                </c:pt>
                <c:pt idx="146">
                  <c:v>40968</c:v>
                </c:pt>
                <c:pt idx="147">
                  <c:v>40998</c:v>
                </c:pt>
                <c:pt idx="148">
                  <c:v>41029</c:v>
                </c:pt>
                <c:pt idx="149">
                  <c:v>41060</c:v>
                </c:pt>
                <c:pt idx="150">
                  <c:v>41089</c:v>
                </c:pt>
                <c:pt idx="151">
                  <c:v>41121</c:v>
                </c:pt>
                <c:pt idx="152">
                  <c:v>41152</c:v>
                </c:pt>
                <c:pt idx="153">
                  <c:v>41180</c:v>
                </c:pt>
                <c:pt idx="154">
                  <c:v>41213</c:v>
                </c:pt>
                <c:pt idx="155">
                  <c:v>41243</c:v>
                </c:pt>
                <c:pt idx="156">
                  <c:v>41274</c:v>
                </c:pt>
                <c:pt idx="157">
                  <c:v>41305</c:v>
                </c:pt>
                <c:pt idx="158">
                  <c:v>41333</c:v>
                </c:pt>
                <c:pt idx="159">
                  <c:v>41362</c:v>
                </c:pt>
                <c:pt idx="160">
                  <c:v>41394</c:v>
                </c:pt>
                <c:pt idx="161">
                  <c:v>41425</c:v>
                </c:pt>
                <c:pt idx="162">
                  <c:v>41453</c:v>
                </c:pt>
                <c:pt idx="163">
                  <c:v>41486</c:v>
                </c:pt>
                <c:pt idx="164">
                  <c:v>41516</c:v>
                </c:pt>
                <c:pt idx="165">
                  <c:v>41547</c:v>
                </c:pt>
                <c:pt idx="166">
                  <c:v>41578</c:v>
                </c:pt>
                <c:pt idx="167">
                  <c:v>41607</c:v>
                </c:pt>
                <c:pt idx="168">
                  <c:v>41639</c:v>
                </c:pt>
                <c:pt idx="169">
                  <c:v>41670</c:v>
                </c:pt>
                <c:pt idx="170">
                  <c:v>41698</c:v>
                </c:pt>
                <c:pt idx="171">
                  <c:v>41729</c:v>
                </c:pt>
                <c:pt idx="172">
                  <c:v>41759</c:v>
                </c:pt>
                <c:pt idx="173">
                  <c:v>41789</c:v>
                </c:pt>
                <c:pt idx="174">
                  <c:v>41820</c:v>
                </c:pt>
                <c:pt idx="175">
                  <c:v>41851</c:v>
                </c:pt>
                <c:pt idx="176">
                  <c:v>41880</c:v>
                </c:pt>
                <c:pt idx="177">
                  <c:v>41912</c:v>
                </c:pt>
                <c:pt idx="178">
                  <c:v>41943</c:v>
                </c:pt>
                <c:pt idx="179">
                  <c:v>41971</c:v>
                </c:pt>
                <c:pt idx="180">
                  <c:v>42004</c:v>
                </c:pt>
                <c:pt idx="181">
                  <c:v>42034</c:v>
                </c:pt>
                <c:pt idx="182">
                  <c:v>42062</c:v>
                </c:pt>
                <c:pt idx="183">
                  <c:v>42094</c:v>
                </c:pt>
                <c:pt idx="184">
                  <c:v>42124</c:v>
                </c:pt>
                <c:pt idx="185">
                  <c:v>42153</c:v>
                </c:pt>
                <c:pt idx="186">
                  <c:v>42185</c:v>
                </c:pt>
                <c:pt idx="187">
                  <c:v>42216</c:v>
                </c:pt>
                <c:pt idx="188">
                  <c:v>42247</c:v>
                </c:pt>
                <c:pt idx="189">
                  <c:v>42277</c:v>
                </c:pt>
                <c:pt idx="190">
                  <c:v>42307</c:v>
                </c:pt>
                <c:pt idx="191">
                  <c:v>42338</c:v>
                </c:pt>
                <c:pt idx="192">
                  <c:v>42369</c:v>
                </c:pt>
                <c:pt idx="193">
                  <c:v>42398</c:v>
                </c:pt>
                <c:pt idx="194">
                  <c:v>42429</c:v>
                </c:pt>
                <c:pt idx="195">
                  <c:v>42460</c:v>
                </c:pt>
                <c:pt idx="196">
                  <c:v>42489</c:v>
                </c:pt>
                <c:pt idx="197">
                  <c:v>42521</c:v>
                </c:pt>
                <c:pt idx="198">
                  <c:v>42551</c:v>
                </c:pt>
                <c:pt idx="199">
                  <c:v>42580</c:v>
                </c:pt>
                <c:pt idx="200">
                  <c:v>42613</c:v>
                </c:pt>
                <c:pt idx="201">
                  <c:v>42643</c:v>
                </c:pt>
                <c:pt idx="202">
                  <c:v>42674</c:v>
                </c:pt>
                <c:pt idx="203">
                  <c:v>42704</c:v>
                </c:pt>
                <c:pt idx="204">
                  <c:v>42734</c:v>
                </c:pt>
                <c:pt idx="205">
                  <c:v>42766</c:v>
                </c:pt>
                <c:pt idx="206">
                  <c:v>42794</c:v>
                </c:pt>
                <c:pt idx="207">
                  <c:v>42825</c:v>
                </c:pt>
                <c:pt idx="208">
                  <c:v>42853</c:v>
                </c:pt>
                <c:pt idx="209">
                  <c:v>42886</c:v>
                </c:pt>
                <c:pt idx="210">
                  <c:v>42916</c:v>
                </c:pt>
                <c:pt idx="211">
                  <c:v>42947</c:v>
                </c:pt>
                <c:pt idx="212">
                  <c:v>42978</c:v>
                </c:pt>
                <c:pt idx="213">
                  <c:v>43007</c:v>
                </c:pt>
                <c:pt idx="214">
                  <c:v>43039</c:v>
                </c:pt>
                <c:pt idx="215">
                  <c:v>43069</c:v>
                </c:pt>
                <c:pt idx="216">
                  <c:v>43098</c:v>
                </c:pt>
                <c:pt idx="217">
                  <c:v>43131</c:v>
                </c:pt>
                <c:pt idx="218">
                  <c:v>43159</c:v>
                </c:pt>
                <c:pt idx="219">
                  <c:v>43189</c:v>
                </c:pt>
                <c:pt idx="220">
                  <c:v>43220</c:v>
                </c:pt>
                <c:pt idx="221">
                  <c:v>43251</c:v>
                </c:pt>
                <c:pt idx="222">
                  <c:v>43280</c:v>
                </c:pt>
                <c:pt idx="223">
                  <c:v>43312</c:v>
                </c:pt>
                <c:pt idx="224">
                  <c:v>43343</c:v>
                </c:pt>
                <c:pt idx="225">
                  <c:v>43371</c:v>
                </c:pt>
                <c:pt idx="226">
                  <c:v>43404</c:v>
                </c:pt>
                <c:pt idx="227">
                  <c:v>43434</c:v>
                </c:pt>
                <c:pt idx="228">
                  <c:v>43465</c:v>
                </c:pt>
                <c:pt idx="229">
                  <c:v>43496</c:v>
                </c:pt>
              </c:numCache>
            </c:numRef>
          </c:cat>
          <c:val>
            <c:numRef>
              <c:f>InterestRates!$T$110:$T$339</c:f>
              <c:numCache>
                <c:formatCode>General</c:formatCode>
                <c:ptCount val="230"/>
                <c:pt idx="0">
                  <c:v>6.59</c:v>
                </c:pt>
                <c:pt idx="1">
                  <c:v>6.75</c:v>
                </c:pt>
                <c:pt idx="2">
                  <c:v>6.31</c:v>
                </c:pt>
                <c:pt idx="3">
                  <c:v>6.3049999999999997</c:v>
                </c:pt>
                <c:pt idx="4">
                  <c:v>6.48</c:v>
                </c:pt>
                <c:pt idx="5">
                  <c:v>6.42</c:v>
                </c:pt>
                <c:pt idx="6">
                  <c:v>6.35</c:v>
                </c:pt>
                <c:pt idx="7">
                  <c:v>6.3049999999999997</c:v>
                </c:pt>
                <c:pt idx="8">
                  <c:v>6.2050000000000001</c:v>
                </c:pt>
                <c:pt idx="9">
                  <c:v>6.22</c:v>
                </c:pt>
                <c:pt idx="10">
                  <c:v>6.1950000000000003</c:v>
                </c:pt>
                <c:pt idx="11">
                  <c:v>6.0949999999999998</c:v>
                </c:pt>
                <c:pt idx="12">
                  <c:v>6.07</c:v>
                </c:pt>
                <c:pt idx="13">
                  <c:v>6.17</c:v>
                </c:pt>
                <c:pt idx="14">
                  <c:v>6.17</c:v>
                </c:pt>
                <c:pt idx="15">
                  <c:v>6.2050000000000001</c:v>
                </c:pt>
                <c:pt idx="16">
                  <c:v>6.4249999999999998</c:v>
                </c:pt>
                <c:pt idx="17">
                  <c:v>6.31</c:v>
                </c:pt>
                <c:pt idx="18">
                  <c:v>6.4050000000000002</c:v>
                </c:pt>
                <c:pt idx="19">
                  <c:v>6.28</c:v>
                </c:pt>
                <c:pt idx="20">
                  <c:v>6.06</c:v>
                </c:pt>
                <c:pt idx="21">
                  <c:v>6.1550000000000002</c:v>
                </c:pt>
                <c:pt idx="22">
                  <c:v>5.6050000000000004</c:v>
                </c:pt>
                <c:pt idx="23">
                  <c:v>5.83</c:v>
                </c:pt>
                <c:pt idx="24">
                  <c:v>6.09</c:v>
                </c:pt>
                <c:pt idx="25">
                  <c:v>6.0650000000000004</c:v>
                </c:pt>
                <c:pt idx="26">
                  <c:v>6.0549999999999997</c:v>
                </c:pt>
                <c:pt idx="27">
                  <c:v>6.29</c:v>
                </c:pt>
                <c:pt idx="28">
                  <c:v>6.1849999999999996</c:v>
                </c:pt>
                <c:pt idx="29">
                  <c:v>6.0949999999999998</c:v>
                </c:pt>
                <c:pt idx="30">
                  <c:v>6.0724999999999998</c:v>
                </c:pt>
                <c:pt idx="31">
                  <c:v>5.9975000000000005</c:v>
                </c:pt>
                <c:pt idx="32">
                  <c:v>5.7750000000000004</c:v>
                </c:pt>
                <c:pt idx="33">
                  <c:v>5.7149999999999999</c:v>
                </c:pt>
                <c:pt idx="34">
                  <c:v>5.8250000000000002</c:v>
                </c:pt>
                <c:pt idx="35">
                  <c:v>5.7249999999999996</c:v>
                </c:pt>
                <c:pt idx="36">
                  <c:v>5.585</c:v>
                </c:pt>
                <c:pt idx="37">
                  <c:v>5.6850000000000005</c:v>
                </c:pt>
                <c:pt idx="38">
                  <c:v>5.6550000000000002</c:v>
                </c:pt>
                <c:pt idx="39">
                  <c:v>5.7649999999999997</c:v>
                </c:pt>
                <c:pt idx="40">
                  <c:v>5.6150000000000002</c:v>
                </c:pt>
                <c:pt idx="41">
                  <c:v>5.19</c:v>
                </c:pt>
                <c:pt idx="42">
                  <c:v>5.31</c:v>
                </c:pt>
                <c:pt idx="43">
                  <c:v>5.72</c:v>
                </c:pt>
                <c:pt idx="44">
                  <c:v>5.6719999999999997</c:v>
                </c:pt>
                <c:pt idx="45">
                  <c:v>5.42</c:v>
                </c:pt>
                <c:pt idx="46">
                  <c:v>5.6349999999999998</c:v>
                </c:pt>
                <c:pt idx="47">
                  <c:v>5.585</c:v>
                </c:pt>
                <c:pt idx="48">
                  <c:v>5.4950000000000001</c:v>
                </c:pt>
                <c:pt idx="49">
                  <c:v>5.4874999999999998</c:v>
                </c:pt>
                <c:pt idx="50">
                  <c:v>5.36</c:v>
                </c:pt>
                <c:pt idx="51">
                  <c:v>5.3949999999999996</c:v>
                </c:pt>
                <c:pt idx="52">
                  <c:v>5.6574999999999998</c:v>
                </c:pt>
                <c:pt idx="53">
                  <c:v>5.73</c:v>
                </c:pt>
                <c:pt idx="54">
                  <c:v>5.8049999999999997</c:v>
                </c:pt>
                <c:pt idx="55">
                  <c:v>5.7460000000000004</c:v>
                </c:pt>
                <c:pt idx="56">
                  <c:v>5.54</c:v>
                </c:pt>
                <c:pt idx="57">
                  <c:v>5.5575000000000001</c:v>
                </c:pt>
                <c:pt idx="58">
                  <c:v>5.4160000000000004</c:v>
                </c:pt>
                <c:pt idx="59">
                  <c:v>5.4249999999999998</c:v>
                </c:pt>
                <c:pt idx="60">
                  <c:v>5.266</c:v>
                </c:pt>
                <c:pt idx="61">
                  <c:v>5.14</c:v>
                </c:pt>
                <c:pt idx="62">
                  <c:v>5.1864999999999997</c:v>
                </c:pt>
                <c:pt idx="63">
                  <c:v>5.1448999999999998</c:v>
                </c:pt>
                <c:pt idx="64">
                  <c:v>5.0475000000000003</c:v>
                </c:pt>
                <c:pt idx="65">
                  <c:v>4.8209999999999997</c:v>
                </c:pt>
                <c:pt idx="66">
                  <c:v>4.6520000000000001</c:v>
                </c:pt>
                <c:pt idx="67">
                  <c:v>4.72</c:v>
                </c:pt>
                <c:pt idx="68">
                  <c:v>4.5564999999999998</c:v>
                </c:pt>
                <c:pt idx="69">
                  <c:v>4.6500000000000004</c:v>
                </c:pt>
                <c:pt idx="70">
                  <c:v>4.8007999999999997</c:v>
                </c:pt>
                <c:pt idx="71">
                  <c:v>4.673</c:v>
                </c:pt>
                <c:pt idx="72">
                  <c:v>4.5739999999999998</c:v>
                </c:pt>
                <c:pt idx="73">
                  <c:v>4.8070000000000004</c:v>
                </c:pt>
                <c:pt idx="74">
                  <c:v>4.7290000000000001</c:v>
                </c:pt>
                <c:pt idx="75">
                  <c:v>4.8410000000000002</c:v>
                </c:pt>
                <c:pt idx="76">
                  <c:v>5.0919999999999996</c:v>
                </c:pt>
                <c:pt idx="77">
                  <c:v>5.0960000000000001</c:v>
                </c:pt>
                <c:pt idx="78">
                  <c:v>5.24</c:v>
                </c:pt>
                <c:pt idx="79">
                  <c:v>5.0049999999999999</c:v>
                </c:pt>
                <c:pt idx="80">
                  <c:v>4.7798999999999996</c:v>
                </c:pt>
                <c:pt idx="81">
                  <c:v>4.6653000000000002</c:v>
                </c:pt>
                <c:pt idx="82">
                  <c:v>4.6500000000000004</c:v>
                </c:pt>
                <c:pt idx="83">
                  <c:v>4.51</c:v>
                </c:pt>
                <c:pt idx="84">
                  <c:v>4.67</c:v>
                </c:pt>
                <c:pt idx="85">
                  <c:v>4.7530000000000001</c:v>
                </c:pt>
                <c:pt idx="86">
                  <c:v>4.6630000000000003</c:v>
                </c:pt>
                <c:pt idx="87">
                  <c:v>4.766</c:v>
                </c:pt>
                <c:pt idx="88">
                  <c:v>4.7655000000000003</c:v>
                </c:pt>
                <c:pt idx="89">
                  <c:v>4.9569999999999999</c:v>
                </c:pt>
                <c:pt idx="90">
                  <c:v>5.1734999999999998</c:v>
                </c:pt>
                <c:pt idx="91">
                  <c:v>5.2690000000000001</c:v>
                </c:pt>
                <c:pt idx="92">
                  <c:v>5.1459999999999999</c:v>
                </c:pt>
                <c:pt idx="93">
                  <c:v>5.0789999999999997</c:v>
                </c:pt>
                <c:pt idx="94">
                  <c:v>4.984</c:v>
                </c:pt>
                <c:pt idx="95">
                  <c:v>4.9115000000000002</c:v>
                </c:pt>
                <c:pt idx="96">
                  <c:v>4.72</c:v>
                </c:pt>
                <c:pt idx="97">
                  <c:v>4.7880000000000003</c:v>
                </c:pt>
                <c:pt idx="98">
                  <c:v>4.7335000000000003</c:v>
                </c:pt>
                <c:pt idx="99">
                  <c:v>4.6109999999999998</c:v>
                </c:pt>
                <c:pt idx="100">
                  <c:v>4.601</c:v>
                </c:pt>
                <c:pt idx="101">
                  <c:v>4.6310000000000002</c:v>
                </c:pt>
                <c:pt idx="102">
                  <c:v>4.46</c:v>
                </c:pt>
                <c:pt idx="103">
                  <c:v>4.5140000000000002</c:v>
                </c:pt>
                <c:pt idx="104">
                  <c:v>4.4569999999999999</c:v>
                </c:pt>
                <c:pt idx="105">
                  <c:v>4.7089999999999996</c:v>
                </c:pt>
                <c:pt idx="106">
                  <c:v>4.4740000000000002</c:v>
                </c:pt>
                <c:pt idx="107">
                  <c:v>3.4980000000000002</c:v>
                </c:pt>
                <c:pt idx="108">
                  <c:v>3.3180000000000001</c:v>
                </c:pt>
                <c:pt idx="109">
                  <c:v>3.625</c:v>
                </c:pt>
                <c:pt idx="110">
                  <c:v>3.8149999999999999</c:v>
                </c:pt>
                <c:pt idx="111">
                  <c:v>3.5590000000000002</c:v>
                </c:pt>
                <c:pt idx="112">
                  <c:v>3.871</c:v>
                </c:pt>
                <c:pt idx="113">
                  <c:v>4.0545</c:v>
                </c:pt>
                <c:pt idx="114">
                  <c:v>4.2859999999999996</c:v>
                </c:pt>
                <c:pt idx="115">
                  <c:v>4.32</c:v>
                </c:pt>
                <c:pt idx="116">
                  <c:v>4.2350000000000003</c:v>
                </c:pt>
                <c:pt idx="117">
                  <c:v>4.024</c:v>
                </c:pt>
                <c:pt idx="118">
                  <c:v>4.2</c:v>
                </c:pt>
                <c:pt idx="119">
                  <c:v>4.0279999999999996</c:v>
                </c:pt>
                <c:pt idx="120">
                  <c:v>4.3615000000000004</c:v>
                </c:pt>
                <c:pt idx="121">
                  <c:v>4.2510000000000003</c:v>
                </c:pt>
                <c:pt idx="122">
                  <c:v>4.2844999999999995</c:v>
                </c:pt>
                <c:pt idx="123">
                  <c:v>4.2370000000000001</c:v>
                </c:pt>
                <c:pt idx="124">
                  <c:v>4.25</c:v>
                </c:pt>
                <c:pt idx="125">
                  <c:v>3.9769999999999999</c:v>
                </c:pt>
                <c:pt idx="126">
                  <c:v>4.0025000000000004</c:v>
                </c:pt>
                <c:pt idx="127">
                  <c:v>3.9864999999999999</c:v>
                </c:pt>
                <c:pt idx="128">
                  <c:v>3.6044999999999998</c:v>
                </c:pt>
                <c:pt idx="129">
                  <c:v>3.4540000000000002</c:v>
                </c:pt>
                <c:pt idx="130">
                  <c:v>3.5685000000000002</c:v>
                </c:pt>
                <c:pt idx="131">
                  <c:v>3.6760000000000002</c:v>
                </c:pt>
                <c:pt idx="132">
                  <c:v>3.8544999999999998</c:v>
                </c:pt>
                <c:pt idx="133">
                  <c:v>4.0709</c:v>
                </c:pt>
                <c:pt idx="134">
                  <c:v>4.1529999999999996</c:v>
                </c:pt>
                <c:pt idx="135">
                  <c:v>4.1890000000000001</c:v>
                </c:pt>
                <c:pt idx="136">
                  <c:v>4.1215000000000002</c:v>
                </c:pt>
                <c:pt idx="137">
                  <c:v>3.8755999999999999</c:v>
                </c:pt>
                <c:pt idx="138">
                  <c:v>3.9595000000000002</c:v>
                </c:pt>
                <c:pt idx="139">
                  <c:v>3.6678999999999999</c:v>
                </c:pt>
                <c:pt idx="140">
                  <c:v>3.2574999999999998</c:v>
                </c:pt>
                <c:pt idx="141">
                  <c:v>2.9041000000000001</c:v>
                </c:pt>
                <c:pt idx="142">
                  <c:v>3.1682999999999999</c:v>
                </c:pt>
                <c:pt idx="143">
                  <c:v>2.7556000000000003</c:v>
                </c:pt>
                <c:pt idx="144">
                  <c:v>2.5887000000000002</c:v>
                </c:pt>
                <c:pt idx="145">
                  <c:v>2.6475</c:v>
                </c:pt>
                <c:pt idx="146">
                  <c:v>2.8523000000000001</c:v>
                </c:pt>
                <c:pt idx="147">
                  <c:v>2.9790000000000001</c:v>
                </c:pt>
                <c:pt idx="148">
                  <c:v>2.9323999999999999</c:v>
                </c:pt>
                <c:pt idx="149">
                  <c:v>2.3793000000000002</c:v>
                </c:pt>
                <c:pt idx="150">
                  <c:v>2.6120000000000001</c:v>
                </c:pt>
                <c:pt idx="151">
                  <c:v>2.5204</c:v>
                </c:pt>
                <c:pt idx="152">
                  <c:v>2.508</c:v>
                </c:pt>
                <c:pt idx="153">
                  <c:v>2.512</c:v>
                </c:pt>
                <c:pt idx="154">
                  <c:v>2.609</c:v>
                </c:pt>
                <c:pt idx="155">
                  <c:v>2.5365000000000002</c:v>
                </c:pt>
                <c:pt idx="156">
                  <c:v>2.6231999999999998</c:v>
                </c:pt>
                <c:pt idx="157">
                  <c:v>2.8359999999999999</c:v>
                </c:pt>
                <c:pt idx="158">
                  <c:v>2.8120000000000003</c:v>
                </c:pt>
                <c:pt idx="159">
                  <c:v>2.8071999999999999</c:v>
                </c:pt>
                <c:pt idx="160">
                  <c:v>2.6461000000000001</c:v>
                </c:pt>
                <c:pt idx="161">
                  <c:v>2.9556</c:v>
                </c:pt>
                <c:pt idx="162">
                  <c:v>3.2974999999999999</c:v>
                </c:pt>
                <c:pt idx="163">
                  <c:v>3.3755000000000002</c:v>
                </c:pt>
                <c:pt idx="164">
                  <c:v>3.5140000000000002</c:v>
                </c:pt>
                <c:pt idx="165">
                  <c:v>3.5422000000000002</c:v>
                </c:pt>
                <c:pt idx="166">
                  <c:v>3.4466999999999999</c:v>
                </c:pt>
                <c:pt idx="167">
                  <c:v>3.5590000000000002</c:v>
                </c:pt>
                <c:pt idx="168">
                  <c:v>3.6764999999999999</c:v>
                </c:pt>
                <c:pt idx="169">
                  <c:v>3.3755000000000002</c:v>
                </c:pt>
                <c:pt idx="170">
                  <c:v>3.379</c:v>
                </c:pt>
                <c:pt idx="171">
                  <c:v>3.3923000000000001</c:v>
                </c:pt>
                <c:pt idx="172">
                  <c:v>3.3544999999999998</c:v>
                </c:pt>
                <c:pt idx="173">
                  <c:v>3.2054999999999998</c:v>
                </c:pt>
                <c:pt idx="174">
                  <c:v>3.2532999999999999</c:v>
                </c:pt>
                <c:pt idx="175">
                  <c:v>3.16</c:v>
                </c:pt>
                <c:pt idx="176">
                  <c:v>3.0196000000000001</c:v>
                </c:pt>
                <c:pt idx="177">
                  <c:v>3.113</c:v>
                </c:pt>
                <c:pt idx="178">
                  <c:v>2.9821</c:v>
                </c:pt>
                <c:pt idx="179">
                  <c:v>2.839</c:v>
                </c:pt>
                <c:pt idx="180">
                  <c:v>2.7522000000000002</c:v>
                </c:pt>
                <c:pt idx="181">
                  <c:v>2.2130000000000001</c:v>
                </c:pt>
                <c:pt idx="182">
                  <c:v>2.3534999999999999</c:v>
                </c:pt>
                <c:pt idx="183">
                  <c:v>2.387</c:v>
                </c:pt>
                <c:pt idx="184">
                  <c:v>2.548</c:v>
                </c:pt>
                <c:pt idx="185">
                  <c:v>2.5830000000000002</c:v>
                </c:pt>
                <c:pt idx="186">
                  <c:v>2.7290000000000001</c:v>
                </c:pt>
                <c:pt idx="187">
                  <c:v>2.5371999999999999</c:v>
                </c:pt>
                <c:pt idx="188">
                  <c:v>2.593</c:v>
                </c:pt>
                <c:pt idx="189">
                  <c:v>2.4224999999999999</c:v>
                </c:pt>
                <c:pt idx="190">
                  <c:v>2.4977</c:v>
                </c:pt>
                <c:pt idx="191">
                  <c:v>2.4624000000000001</c:v>
                </c:pt>
                <c:pt idx="192">
                  <c:v>2.4983</c:v>
                </c:pt>
                <c:pt idx="193">
                  <c:v>2.2134999999999998</c:v>
                </c:pt>
                <c:pt idx="194">
                  <c:v>1.861</c:v>
                </c:pt>
                <c:pt idx="195">
                  <c:v>2.036</c:v>
                </c:pt>
                <c:pt idx="196">
                  <c:v>2.2048999999999999</c:v>
                </c:pt>
                <c:pt idx="197">
                  <c:v>2.0419999999999998</c:v>
                </c:pt>
                <c:pt idx="198">
                  <c:v>1.7284000000000002</c:v>
                </c:pt>
                <c:pt idx="199">
                  <c:v>1.6395</c:v>
                </c:pt>
                <c:pt idx="200">
                  <c:v>1.5470000000000002</c:v>
                </c:pt>
                <c:pt idx="201">
                  <c:v>1.5705</c:v>
                </c:pt>
                <c:pt idx="202">
                  <c:v>1.8094999999999999</c:v>
                </c:pt>
                <c:pt idx="203">
                  <c:v>2.218</c:v>
                </c:pt>
                <c:pt idx="204">
                  <c:v>2.3229000000000002</c:v>
                </c:pt>
                <c:pt idx="205">
                  <c:v>2.4144999999999999</c:v>
                </c:pt>
                <c:pt idx="206">
                  <c:v>2.3304999999999998</c:v>
                </c:pt>
                <c:pt idx="207">
                  <c:v>2.3780000000000001</c:v>
                </c:pt>
                <c:pt idx="208">
                  <c:v>2.2747999999999999</c:v>
                </c:pt>
                <c:pt idx="209">
                  <c:v>2.2159</c:v>
                </c:pt>
                <c:pt idx="210">
                  <c:v>2.4060000000000001</c:v>
                </c:pt>
                <c:pt idx="211">
                  <c:v>2.6404999999999998</c:v>
                </c:pt>
                <c:pt idx="212">
                  <c:v>2.4464000000000001</c:v>
                </c:pt>
                <c:pt idx="213">
                  <c:v>2.6409000000000002</c:v>
                </c:pt>
                <c:pt idx="214">
                  <c:v>2.5314999999999999</c:v>
                </c:pt>
                <c:pt idx="215">
                  <c:v>2.4729999999999999</c:v>
                </c:pt>
                <c:pt idx="216">
                  <c:v>2.536</c:v>
                </c:pt>
                <c:pt idx="217">
                  <c:v>2.7279</c:v>
                </c:pt>
                <c:pt idx="218">
                  <c:v>2.6955</c:v>
                </c:pt>
                <c:pt idx="219">
                  <c:v>2.5983999999999998</c:v>
                </c:pt>
                <c:pt idx="220">
                  <c:v>2.7662</c:v>
                </c:pt>
                <c:pt idx="221">
                  <c:v>2.6231999999999998</c:v>
                </c:pt>
                <c:pt idx="222">
                  <c:v>2.5949999999999998</c:v>
                </c:pt>
                <c:pt idx="223">
                  <c:v>2.7624</c:v>
                </c:pt>
                <c:pt idx="224">
                  <c:v>2.7004999999999999</c:v>
                </c:pt>
                <c:pt idx="225">
                  <c:v>2.8839999999999999</c:v>
                </c:pt>
                <c:pt idx="226">
                  <c:v>2.9988999999999999</c:v>
                </c:pt>
                <c:pt idx="227">
                  <c:v>2.8980000000000001</c:v>
                </c:pt>
                <c:pt idx="228">
                  <c:v>2.6844999999999999</c:v>
                </c:pt>
                <c:pt idx="229">
                  <c:v>2.629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341224"/>
        <c:axId val="413402144"/>
      </c:lineChart>
      <c:dateAx>
        <c:axId val="336341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02144"/>
        <c:crosses val="autoZero"/>
        <c:auto val="1"/>
        <c:lblOffset val="100"/>
        <c:baseTimeUnit val="months"/>
      </c:dateAx>
      <c:valAx>
        <c:axId val="4134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4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Analysis_Kernel!$B$1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Analysis_Kernel!$A$2:$A$230</c:f>
              <c:numCache>
                <c:formatCode>[$-409]mmm\-yy;@</c:formatCode>
                <c:ptCount val="229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37344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41362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43189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</c:numCache>
            </c:numRef>
          </c:cat>
          <c:val>
            <c:numRef>
              <c:f>Analysis_Kernel!$B$2:$B$230</c:f>
              <c:numCache>
                <c:formatCode>#,##0.00</c:formatCode>
                <c:ptCount val="229"/>
                <c:pt idx="0">
                  <c:v>6.07</c:v>
                </c:pt>
                <c:pt idx="1">
                  <c:v>6.07</c:v>
                </c:pt>
                <c:pt idx="2">
                  <c:v>5.65</c:v>
                </c:pt>
                <c:pt idx="3">
                  <c:v>5.65</c:v>
                </c:pt>
                <c:pt idx="4">
                  <c:v>5.65</c:v>
                </c:pt>
                <c:pt idx="5">
                  <c:v>5.31</c:v>
                </c:pt>
                <c:pt idx="6">
                  <c:v>5.31</c:v>
                </c:pt>
                <c:pt idx="7">
                  <c:v>5.31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4.5199999999999996</c:v>
                </c:pt>
                <c:pt idx="11">
                  <c:v>0.89</c:v>
                </c:pt>
                <c:pt idx="12">
                  <c:v>0.89</c:v>
                </c:pt>
                <c:pt idx="13">
                  <c:v>0.89</c:v>
                </c:pt>
                <c:pt idx="14">
                  <c:v>1.07</c:v>
                </c:pt>
                <c:pt idx="15">
                  <c:v>1.07</c:v>
                </c:pt>
                <c:pt idx="16">
                  <c:v>1.07</c:v>
                </c:pt>
                <c:pt idx="17">
                  <c:v>1.33</c:v>
                </c:pt>
                <c:pt idx="18">
                  <c:v>1.33</c:v>
                </c:pt>
                <c:pt idx="19">
                  <c:v>1.33</c:v>
                </c:pt>
                <c:pt idx="20">
                  <c:v>-0.16</c:v>
                </c:pt>
                <c:pt idx="21">
                  <c:v>-0.16</c:v>
                </c:pt>
                <c:pt idx="22">
                  <c:v>-0.16</c:v>
                </c:pt>
                <c:pt idx="23">
                  <c:v>2.31</c:v>
                </c:pt>
                <c:pt idx="24">
                  <c:v>2.31</c:v>
                </c:pt>
                <c:pt idx="25">
                  <c:v>2.31</c:v>
                </c:pt>
                <c:pt idx="26">
                  <c:v>4.93</c:v>
                </c:pt>
                <c:pt idx="27">
                  <c:v>4.93</c:v>
                </c:pt>
                <c:pt idx="28">
                  <c:v>4.93</c:v>
                </c:pt>
                <c:pt idx="29">
                  <c:v>2.52</c:v>
                </c:pt>
                <c:pt idx="30">
                  <c:v>2.52</c:v>
                </c:pt>
                <c:pt idx="31">
                  <c:v>2.52</c:v>
                </c:pt>
                <c:pt idx="32">
                  <c:v>3.61</c:v>
                </c:pt>
                <c:pt idx="33">
                  <c:v>3.61</c:v>
                </c:pt>
                <c:pt idx="34">
                  <c:v>3.61</c:v>
                </c:pt>
                <c:pt idx="35">
                  <c:v>2.5300000000000002</c:v>
                </c:pt>
                <c:pt idx="36">
                  <c:v>2.5300000000000002</c:v>
                </c:pt>
                <c:pt idx="37">
                  <c:v>2.5300000000000002</c:v>
                </c:pt>
                <c:pt idx="38">
                  <c:v>1.95</c:v>
                </c:pt>
                <c:pt idx="39">
                  <c:v>1.95</c:v>
                </c:pt>
                <c:pt idx="40">
                  <c:v>1.95</c:v>
                </c:pt>
                <c:pt idx="41">
                  <c:v>-0.24</c:v>
                </c:pt>
                <c:pt idx="42">
                  <c:v>-0.24</c:v>
                </c:pt>
                <c:pt idx="43">
                  <c:v>-0.24</c:v>
                </c:pt>
                <c:pt idx="44">
                  <c:v>1.6099999999999999</c:v>
                </c:pt>
                <c:pt idx="45">
                  <c:v>1.6099999999999999</c:v>
                </c:pt>
                <c:pt idx="46">
                  <c:v>1.6099999999999999</c:v>
                </c:pt>
                <c:pt idx="47">
                  <c:v>3.35</c:v>
                </c:pt>
                <c:pt idx="48">
                  <c:v>3.35</c:v>
                </c:pt>
                <c:pt idx="49">
                  <c:v>3.35</c:v>
                </c:pt>
                <c:pt idx="50">
                  <c:v>2.63</c:v>
                </c:pt>
                <c:pt idx="51">
                  <c:v>2.63</c:v>
                </c:pt>
                <c:pt idx="52">
                  <c:v>2.63</c:v>
                </c:pt>
                <c:pt idx="53">
                  <c:v>4.8499999999999996</c:v>
                </c:pt>
                <c:pt idx="54">
                  <c:v>4.8499999999999996</c:v>
                </c:pt>
                <c:pt idx="55">
                  <c:v>4.8499999999999996</c:v>
                </c:pt>
                <c:pt idx="56">
                  <c:v>4.87</c:v>
                </c:pt>
                <c:pt idx="57">
                  <c:v>4.87</c:v>
                </c:pt>
                <c:pt idx="58">
                  <c:v>4.87</c:v>
                </c:pt>
                <c:pt idx="59">
                  <c:v>2.46</c:v>
                </c:pt>
                <c:pt idx="60">
                  <c:v>2.46</c:v>
                </c:pt>
                <c:pt idx="61">
                  <c:v>2.46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2.91</c:v>
                </c:pt>
                <c:pt idx="66">
                  <c:v>2.91</c:v>
                </c:pt>
                <c:pt idx="67">
                  <c:v>2.91</c:v>
                </c:pt>
                <c:pt idx="68">
                  <c:v>5.18</c:v>
                </c:pt>
                <c:pt idx="69">
                  <c:v>5.18</c:v>
                </c:pt>
                <c:pt idx="70">
                  <c:v>5.18</c:v>
                </c:pt>
                <c:pt idx="71">
                  <c:v>3.71</c:v>
                </c:pt>
                <c:pt idx="72">
                  <c:v>3.71</c:v>
                </c:pt>
                <c:pt idx="73">
                  <c:v>3.71</c:v>
                </c:pt>
                <c:pt idx="74">
                  <c:v>3.5</c:v>
                </c:pt>
                <c:pt idx="75">
                  <c:v>3.5</c:v>
                </c:pt>
                <c:pt idx="76">
                  <c:v>3.5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0.86</c:v>
                </c:pt>
                <c:pt idx="81">
                  <c:v>0.86</c:v>
                </c:pt>
                <c:pt idx="82">
                  <c:v>0.86</c:v>
                </c:pt>
                <c:pt idx="83">
                  <c:v>1.65</c:v>
                </c:pt>
                <c:pt idx="84">
                  <c:v>1.65</c:v>
                </c:pt>
                <c:pt idx="85">
                  <c:v>1.65</c:v>
                </c:pt>
                <c:pt idx="86">
                  <c:v>2.2200000000000002</c:v>
                </c:pt>
                <c:pt idx="87">
                  <c:v>2.2200000000000002</c:v>
                </c:pt>
                <c:pt idx="88">
                  <c:v>2.2200000000000002</c:v>
                </c:pt>
                <c:pt idx="89">
                  <c:v>3.42</c:v>
                </c:pt>
                <c:pt idx="90">
                  <c:v>3.42</c:v>
                </c:pt>
                <c:pt idx="91">
                  <c:v>3.42</c:v>
                </c:pt>
                <c:pt idx="92">
                  <c:v>2.5300000000000002</c:v>
                </c:pt>
                <c:pt idx="93">
                  <c:v>2.5300000000000002</c:v>
                </c:pt>
                <c:pt idx="94">
                  <c:v>2.5300000000000002</c:v>
                </c:pt>
                <c:pt idx="95">
                  <c:v>1.17</c:v>
                </c:pt>
                <c:pt idx="96">
                  <c:v>1.17</c:v>
                </c:pt>
                <c:pt idx="97">
                  <c:v>1.17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2.68</c:v>
                </c:pt>
                <c:pt idx="105">
                  <c:v>2.68</c:v>
                </c:pt>
                <c:pt idx="106">
                  <c:v>2.68</c:v>
                </c:pt>
                <c:pt idx="107">
                  <c:v>-4.3099999999999996</c:v>
                </c:pt>
                <c:pt idx="108">
                  <c:v>-4.3099999999999996</c:v>
                </c:pt>
                <c:pt idx="109">
                  <c:v>-4.3099999999999996</c:v>
                </c:pt>
                <c:pt idx="110">
                  <c:v>-8.69</c:v>
                </c:pt>
                <c:pt idx="111">
                  <c:v>-8.69</c:v>
                </c:pt>
                <c:pt idx="112">
                  <c:v>-8.69</c:v>
                </c:pt>
                <c:pt idx="113">
                  <c:v>-3.57</c:v>
                </c:pt>
                <c:pt idx="114">
                  <c:v>-3.57</c:v>
                </c:pt>
                <c:pt idx="115">
                  <c:v>-3.57</c:v>
                </c:pt>
                <c:pt idx="116">
                  <c:v>1.8199999999999998</c:v>
                </c:pt>
                <c:pt idx="117">
                  <c:v>1.8199999999999998</c:v>
                </c:pt>
                <c:pt idx="118">
                  <c:v>1.8199999999999998</c:v>
                </c:pt>
                <c:pt idx="119">
                  <c:v>4.82</c:v>
                </c:pt>
                <c:pt idx="120">
                  <c:v>4.82</c:v>
                </c:pt>
                <c:pt idx="121">
                  <c:v>4.82</c:v>
                </c:pt>
                <c:pt idx="122">
                  <c:v>4.8600000000000003</c:v>
                </c:pt>
                <c:pt idx="123">
                  <c:v>4.8600000000000003</c:v>
                </c:pt>
                <c:pt idx="124">
                  <c:v>4.8600000000000003</c:v>
                </c:pt>
                <c:pt idx="125">
                  <c:v>2.0699999999999998</c:v>
                </c:pt>
                <c:pt idx="126">
                  <c:v>2.0699999999999998</c:v>
                </c:pt>
                <c:pt idx="127">
                  <c:v>2.0699999999999998</c:v>
                </c:pt>
                <c:pt idx="128">
                  <c:v>2.9</c:v>
                </c:pt>
                <c:pt idx="129">
                  <c:v>2.9</c:v>
                </c:pt>
                <c:pt idx="130">
                  <c:v>2.9</c:v>
                </c:pt>
                <c:pt idx="131">
                  <c:v>4.59</c:v>
                </c:pt>
                <c:pt idx="132">
                  <c:v>4.59</c:v>
                </c:pt>
                <c:pt idx="133">
                  <c:v>4.59</c:v>
                </c:pt>
                <c:pt idx="134">
                  <c:v>2.98</c:v>
                </c:pt>
                <c:pt idx="135">
                  <c:v>2.98</c:v>
                </c:pt>
                <c:pt idx="136">
                  <c:v>2.98</c:v>
                </c:pt>
                <c:pt idx="137">
                  <c:v>0.76</c:v>
                </c:pt>
                <c:pt idx="138">
                  <c:v>0.76</c:v>
                </c:pt>
                <c:pt idx="139">
                  <c:v>0.76</c:v>
                </c:pt>
                <c:pt idx="140">
                  <c:v>5.67</c:v>
                </c:pt>
                <c:pt idx="141">
                  <c:v>5.67</c:v>
                </c:pt>
                <c:pt idx="142">
                  <c:v>5.67</c:v>
                </c:pt>
                <c:pt idx="143">
                  <c:v>3.21</c:v>
                </c:pt>
                <c:pt idx="144">
                  <c:v>3.21</c:v>
                </c:pt>
                <c:pt idx="145">
                  <c:v>3.21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1.35</c:v>
                </c:pt>
                <c:pt idx="150">
                  <c:v>1.35</c:v>
                </c:pt>
                <c:pt idx="151">
                  <c:v>1.35</c:v>
                </c:pt>
                <c:pt idx="152">
                  <c:v>0.53</c:v>
                </c:pt>
                <c:pt idx="153">
                  <c:v>0.53</c:v>
                </c:pt>
                <c:pt idx="154">
                  <c:v>0.53</c:v>
                </c:pt>
                <c:pt idx="155">
                  <c:v>0.82</c:v>
                </c:pt>
                <c:pt idx="156">
                  <c:v>0.82</c:v>
                </c:pt>
                <c:pt idx="157">
                  <c:v>0.82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2.35</c:v>
                </c:pt>
                <c:pt idx="162">
                  <c:v>2.35</c:v>
                </c:pt>
                <c:pt idx="163">
                  <c:v>2.35</c:v>
                </c:pt>
                <c:pt idx="164">
                  <c:v>3.27</c:v>
                </c:pt>
                <c:pt idx="165">
                  <c:v>3.27</c:v>
                </c:pt>
                <c:pt idx="166">
                  <c:v>3.27</c:v>
                </c:pt>
                <c:pt idx="167">
                  <c:v>4.2699999999999996</c:v>
                </c:pt>
                <c:pt idx="168">
                  <c:v>4.2699999999999996</c:v>
                </c:pt>
                <c:pt idx="169">
                  <c:v>4.2699999999999996</c:v>
                </c:pt>
                <c:pt idx="170">
                  <c:v>0.56000000000000005</c:v>
                </c:pt>
                <c:pt idx="171">
                  <c:v>0.56000000000000005</c:v>
                </c:pt>
                <c:pt idx="172">
                  <c:v>0.56000000000000005</c:v>
                </c:pt>
                <c:pt idx="173">
                  <c:v>3.77</c:v>
                </c:pt>
                <c:pt idx="174">
                  <c:v>3.77</c:v>
                </c:pt>
                <c:pt idx="175">
                  <c:v>3.77</c:v>
                </c:pt>
                <c:pt idx="176">
                  <c:v>3.87</c:v>
                </c:pt>
                <c:pt idx="177">
                  <c:v>3.87</c:v>
                </c:pt>
                <c:pt idx="178">
                  <c:v>3.87</c:v>
                </c:pt>
                <c:pt idx="179">
                  <c:v>2.85</c:v>
                </c:pt>
                <c:pt idx="180">
                  <c:v>2.85</c:v>
                </c:pt>
                <c:pt idx="181">
                  <c:v>2.85</c:v>
                </c:pt>
                <c:pt idx="182">
                  <c:v>-2.16</c:v>
                </c:pt>
                <c:pt idx="183">
                  <c:v>-2.16</c:v>
                </c:pt>
                <c:pt idx="184">
                  <c:v>-2.16</c:v>
                </c:pt>
                <c:pt idx="185">
                  <c:v>-1.07</c:v>
                </c:pt>
                <c:pt idx="186">
                  <c:v>-1.07</c:v>
                </c:pt>
                <c:pt idx="187">
                  <c:v>-1.07</c:v>
                </c:pt>
                <c:pt idx="188">
                  <c:v>1.42</c:v>
                </c:pt>
                <c:pt idx="189">
                  <c:v>1.42</c:v>
                </c:pt>
                <c:pt idx="190">
                  <c:v>1.42</c:v>
                </c:pt>
                <c:pt idx="191">
                  <c:v>0.27</c:v>
                </c:pt>
                <c:pt idx="192">
                  <c:v>0.27</c:v>
                </c:pt>
                <c:pt idx="193">
                  <c:v>0.27</c:v>
                </c:pt>
                <c:pt idx="194">
                  <c:v>2.4</c:v>
                </c:pt>
                <c:pt idx="195">
                  <c:v>2.4</c:v>
                </c:pt>
                <c:pt idx="196">
                  <c:v>2.4</c:v>
                </c:pt>
                <c:pt idx="197">
                  <c:v>-1.81</c:v>
                </c:pt>
                <c:pt idx="198">
                  <c:v>-1.81</c:v>
                </c:pt>
                <c:pt idx="199">
                  <c:v>-1.81</c:v>
                </c:pt>
                <c:pt idx="200">
                  <c:v>4.41</c:v>
                </c:pt>
                <c:pt idx="201">
                  <c:v>4.41</c:v>
                </c:pt>
                <c:pt idx="202">
                  <c:v>4.41</c:v>
                </c:pt>
                <c:pt idx="203">
                  <c:v>2.34</c:v>
                </c:pt>
                <c:pt idx="204">
                  <c:v>2.34</c:v>
                </c:pt>
                <c:pt idx="205">
                  <c:v>2.34</c:v>
                </c:pt>
                <c:pt idx="206">
                  <c:v>4.09</c:v>
                </c:pt>
                <c:pt idx="207">
                  <c:v>4.09</c:v>
                </c:pt>
                <c:pt idx="208">
                  <c:v>4.09</c:v>
                </c:pt>
                <c:pt idx="209">
                  <c:v>4.4000000000000004</c:v>
                </c:pt>
                <c:pt idx="210">
                  <c:v>4.4000000000000004</c:v>
                </c:pt>
                <c:pt idx="211">
                  <c:v>4.4000000000000004</c:v>
                </c:pt>
                <c:pt idx="212">
                  <c:v>1.32</c:v>
                </c:pt>
                <c:pt idx="213">
                  <c:v>1.32</c:v>
                </c:pt>
                <c:pt idx="214">
                  <c:v>1.32</c:v>
                </c:pt>
                <c:pt idx="215">
                  <c:v>1.71</c:v>
                </c:pt>
                <c:pt idx="216">
                  <c:v>1.71</c:v>
                </c:pt>
                <c:pt idx="217">
                  <c:v>1.71</c:v>
                </c:pt>
                <c:pt idx="218">
                  <c:v>1.6800000000000002</c:v>
                </c:pt>
                <c:pt idx="219">
                  <c:v>1.6800000000000002</c:v>
                </c:pt>
                <c:pt idx="220">
                  <c:v>1.6800000000000002</c:v>
                </c:pt>
                <c:pt idx="221">
                  <c:v>2.88</c:v>
                </c:pt>
                <c:pt idx="222">
                  <c:v>2.88</c:v>
                </c:pt>
                <c:pt idx="223">
                  <c:v>2.88</c:v>
                </c:pt>
                <c:pt idx="224">
                  <c:v>1.99</c:v>
                </c:pt>
                <c:pt idx="225">
                  <c:v>1.99</c:v>
                </c:pt>
                <c:pt idx="226">
                  <c:v>1.99</c:v>
                </c:pt>
                <c:pt idx="227">
                  <c:v>1.99</c:v>
                </c:pt>
                <c:pt idx="228">
                  <c:v>1.99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Analysis_Kernel!$H$1</c:f>
              <c:strCache>
                <c:ptCount val="1"/>
                <c:pt idx="0">
                  <c:v>GDP(Fitted)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Analysis_Kernel!$A$2:$A$230</c:f>
              <c:numCache>
                <c:formatCode>[$-409]mmm\-yy;@</c:formatCode>
                <c:ptCount val="229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37344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41362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43189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</c:numCache>
            </c:numRef>
          </c:cat>
          <c:val>
            <c:numRef>
              <c:f>Analysis_Kernel!$H$2:$H$230</c:f>
              <c:numCache>
                <c:formatCode>_(* #,##0.00_);_(* \(#,##0.00\);_(* "-"??_);_(@_)</c:formatCode>
                <c:ptCount val="229"/>
                <c:pt idx="3" formatCode="#,##0.00">
                  <c:v>6.0270340401211246</c:v>
                </c:pt>
                <c:pt idx="4" formatCode="#,##0.00">
                  <c:v>6.5385640442217632</c:v>
                </c:pt>
                <c:pt idx="5" formatCode="#,##0.00">
                  <c:v>5.7199168561350646</c:v>
                </c:pt>
                <c:pt idx="6" formatCode="#,##0.00">
                  <c:v>5.0043826891570227</c:v>
                </c:pt>
                <c:pt idx="7" formatCode="#,##0.00">
                  <c:v>3.9931608709098758</c:v>
                </c:pt>
                <c:pt idx="8" formatCode="#,##0.00">
                  <c:v>3.7651349130243323</c:v>
                </c:pt>
                <c:pt idx="9" formatCode="#,##0.00">
                  <c:v>3.799057898391462</c:v>
                </c:pt>
                <c:pt idx="10" formatCode="#,##0.00">
                  <c:v>3.4042009918206717</c:v>
                </c:pt>
                <c:pt idx="11" formatCode="#,##0.00">
                  <c:v>2.6555753183670321</c:v>
                </c:pt>
                <c:pt idx="12" formatCode="#,##0.00">
                  <c:v>1.3610479543074334</c:v>
                </c:pt>
                <c:pt idx="13" formatCode="#,##0.00">
                  <c:v>0.7876297492457256</c:v>
                </c:pt>
                <c:pt idx="14" formatCode="#,##0.00">
                  <c:v>0.72709160925396721</c:v>
                </c:pt>
                <c:pt idx="15" formatCode="#,##0.00">
                  <c:v>1.2523189576673679</c:v>
                </c:pt>
                <c:pt idx="16" formatCode="#,##0.00">
                  <c:v>1.7931557779644014</c:v>
                </c:pt>
                <c:pt idx="17" formatCode="#,##0.00">
                  <c:v>2.4890324820029912</c:v>
                </c:pt>
                <c:pt idx="18" formatCode="#,##0.00">
                  <c:v>2.2984248775580913</c:v>
                </c:pt>
                <c:pt idx="19" formatCode="#,##0.00">
                  <c:v>1.6502067530260673</c:v>
                </c:pt>
                <c:pt idx="20" formatCode="#,##0.00">
                  <c:v>0.83531907104276715</c:v>
                </c:pt>
                <c:pt idx="21" formatCode="#,##0.00">
                  <c:v>0.81360569897321144</c:v>
                </c:pt>
                <c:pt idx="22" formatCode="#,##0.00">
                  <c:v>1.4541177393506819</c:v>
                </c:pt>
                <c:pt idx="23" formatCode="#,##0.00">
                  <c:v>2.1627713524474856</c:v>
                </c:pt>
                <c:pt idx="24" formatCode="#,##0.00">
                  <c:v>2.6729472536228802</c:v>
                </c:pt>
                <c:pt idx="25" formatCode="#,##0.00">
                  <c:v>2.9151378072490886</c:v>
                </c:pt>
                <c:pt idx="26" formatCode="#,##0.00">
                  <c:v>3.4924537239864275</c:v>
                </c:pt>
                <c:pt idx="27" formatCode="#,##0.00">
                  <c:v>3.6366307833844442</c:v>
                </c:pt>
                <c:pt idx="28" formatCode="#,##0.00">
                  <c:v>3.6031235174079637</c:v>
                </c:pt>
                <c:pt idx="29" formatCode="#,##0.00">
                  <c:v>3.2587872461303204</c:v>
                </c:pt>
                <c:pt idx="30" formatCode="#,##0.00">
                  <c:v>2.7228578833509993</c:v>
                </c:pt>
                <c:pt idx="31" formatCode="#,##0.00">
                  <c:v>2.4347830065669558</c:v>
                </c:pt>
                <c:pt idx="32" formatCode="#,##0.00">
                  <c:v>2.1739449366731063</c:v>
                </c:pt>
                <c:pt idx="33" formatCode="#,##0.00">
                  <c:v>2.0925450325418753</c:v>
                </c:pt>
                <c:pt idx="34" formatCode="#,##0.00">
                  <c:v>2.0868915870090143</c:v>
                </c:pt>
                <c:pt idx="35" formatCode="#,##0.00">
                  <c:v>2.0935373589167061</c:v>
                </c:pt>
                <c:pt idx="36" formatCode="#,##0.00">
                  <c:v>2.1934870625001617</c:v>
                </c:pt>
                <c:pt idx="37" formatCode="#,##0.00">
                  <c:v>2.2406525082627295</c:v>
                </c:pt>
                <c:pt idx="38" formatCode="#,##0.00">
                  <c:v>2.3478252058058278</c:v>
                </c:pt>
                <c:pt idx="39" formatCode="#,##0.00">
                  <c:v>2.2924518069346065</c:v>
                </c:pt>
                <c:pt idx="40" formatCode="#,##0.00">
                  <c:v>2.0359563290927669</c:v>
                </c:pt>
                <c:pt idx="41" formatCode="#,##0.00">
                  <c:v>1.8842808953088088</c:v>
                </c:pt>
                <c:pt idx="42" formatCode="#,##0.00">
                  <c:v>1.8917713259817506</c:v>
                </c:pt>
                <c:pt idx="43" formatCode="#,##0.00">
                  <c:v>1.9651955124892588</c:v>
                </c:pt>
                <c:pt idx="44" formatCode="#,##0.00">
                  <c:v>1.9674158244854767</c:v>
                </c:pt>
                <c:pt idx="45" formatCode="#,##0.00">
                  <c:v>2.0750797007706461</c:v>
                </c:pt>
                <c:pt idx="46" formatCode="#,##0.00">
                  <c:v>2.1421099310291649</c:v>
                </c:pt>
                <c:pt idx="47" formatCode="#,##0.00">
                  <c:v>2.1411989188197413</c:v>
                </c:pt>
                <c:pt idx="48" formatCode="#,##0.00">
                  <c:v>2.0422763383106095</c:v>
                </c:pt>
                <c:pt idx="49" formatCode="#,##0.00">
                  <c:v>2.0137608760908718</c:v>
                </c:pt>
                <c:pt idx="50" formatCode="#,##0.00">
                  <c:v>2.0598866467777883</c:v>
                </c:pt>
                <c:pt idx="51" formatCode="#,##0.00">
                  <c:v>2.153716240289862</c:v>
                </c:pt>
                <c:pt idx="52" formatCode="#,##0.00">
                  <c:v>2.2636562356309424</c:v>
                </c:pt>
                <c:pt idx="53" formatCode="#,##0.00">
                  <c:v>2.4091594564749039</c:v>
                </c:pt>
                <c:pt idx="54" formatCode="#,##0.00">
                  <c:v>2.4961169694514225</c:v>
                </c:pt>
                <c:pt idx="55" formatCode="#,##0.00">
                  <c:v>2.4141262799652368</c:v>
                </c:pt>
                <c:pt idx="56" formatCode="#,##0.00">
                  <c:v>2.3877880866929466</c:v>
                </c:pt>
                <c:pt idx="57" formatCode="#,##0.00">
                  <c:v>2.3259556919794209</c:v>
                </c:pt>
                <c:pt idx="58" formatCode="#,##0.00">
                  <c:v>2.2121617655086099</c:v>
                </c:pt>
                <c:pt idx="59" formatCode="#,##0.00">
                  <c:v>2.1196126526146499</c:v>
                </c:pt>
                <c:pt idx="60" formatCode="#,##0.00">
                  <c:v>2.0835518565448776</c:v>
                </c:pt>
                <c:pt idx="61" formatCode="#,##0.00">
                  <c:v>2.0995936551006431</c:v>
                </c:pt>
                <c:pt idx="62" formatCode="#,##0.00">
                  <c:v>2.1282337712291945</c:v>
                </c:pt>
                <c:pt idx="63" formatCode="#,##0.00">
                  <c:v>2.114557635811444</c:v>
                </c:pt>
                <c:pt idx="64" formatCode="#,##0.00">
                  <c:v>2.0848105124280707</c:v>
                </c:pt>
                <c:pt idx="65" formatCode="#,##0.00">
                  <c:v>2.0683469473207339</c:v>
                </c:pt>
                <c:pt idx="66" formatCode="#,##0.00">
                  <c:v>2.0881497141921694</c:v>
                </c:pt>
                <c:pt idx="67" formatCode="#,##0.00">
                  <c:v>2.0928282383279928</c:v>
                </c:pt>
                <c:pt idx="68" formatCode="#,##0.00">
                  <c:v>2.1111719383481016</c:v>
                </c:pt>
                <c:pt idx="69" formatCode="#,##0.00">
                  <c:v>2.1565276160655622</c:v>
                </c:pt>
                <c:pt idx="70" formatCode="#,##0.00">
                  <c:v>2.2127307566102767</c:v>
                </c:pt>
                <c:pt idx="71" formatCode="#,##0.00">
                  <c:v>2.2890519777630796</c:v>
                </c:pt>
                <c:pt idx="72" formatCode="#,##0.00">
                  <c:v>2.3441739816719935</c:v>
                </c:pt>
                <c:pt idx="73" formatCode="#,##0.00">
                  <c:v>2.3838364326997725</c:v>
                </c:pt>
                <c:pt idx="74" formatCode="#,##0.00">
                  <c:v>2.4288862942806424</c:v>
                </c:pt>
                <c:pt idx="75" formatCode="#,##0.00">
                  <c:v>2.5064078342963141</c:v>
                </c:pt>
                <c:pt idx="76" formatCode="#,##0.00">
                  <c:v>2.5493972349852725</c:v>
                </c:pt>
                <c:pt idx="77" formatCode="#,##0.00">
                  <c:v>2.6583723894352751</c:v>
                </c:pt>
                <c:pt idx="78" formatCode="#,##0.00">
                  <c:v>2.4600199554118065</c:v>
                </c:pt>
                <c:pt idx="79" formatCode="#,##0.00">
                  <c:v>2.2397640847256968</c:v>
                </c:pt>
                <c:pt idx="80" formatCode="#,##0.00">
                  <c:v>2.1399460534779604</c:v>
                </c:pt>
                <c:pt idx="81" formatCode="#,##0.00">
                  <c:v>2.2039910079416321</c:v>
                </c:pt>
                <c:pt idx="82" formatCode="#,##0.00">
                  <c:v>2.1895950673798796</c:v>
                </c:pt>
                <c:pt idx="83" formatCode="#,##0.00">
                  <c:v>2.2114301880521872</c:v>
                </c:pt>
                <c:pt idx="84" formatCode="#,##0.00">
                  <c:v>2.2535915099067751</c:v>
                </c:pt>
                <c:pt idx="85" formatCode="#,##0.00">
                  <c:v>2.2472994869819933</c:v>
                </c:pt>
                <c:pt idx="86" formatCode="#,##0.00">
                  <c:v>2.2458945502864514</c:v>
                </c:pt>
                <c:pt idx="87" formatCode="#,##0.00">
                  <c:v>2.3011974700287698</c:v>
                </c:pt>
                <c:pt idx="88" formatCode="#,##0.00">
                  <c:v>2.5101320156521645</c:v>
                </c:pt>
                <c:pt idx="89" formatCode="#,##0.00">
                  <c:v>2.7353333036893401</c:v>
                </c:pt>
                <c:pt idx="90" formatCode="#,##0.00">
                  <c:v>2.9327356498161938</c:v>
                </c:pt>
                <c:pt idx="91" formatCode="#,##0.00">
                  <c:v>2.9547784209587076</c:v>
                </c:pt>
                <c:pt idx="92" formatCode="#,##0.00">
                  <c:v>2.6526467482272826</c:v>
                </c:pt>
                <c:pt idx="93" formatCode="#,##0.00">
                  <c:v>2.3844071054353058</c:v>
                </c:pt>
                <c:pt idx="94" formatCode="#,##0.00">
                  <c:v>2.1236814972434734</c:v>
                </c:pt>
                <c:pt idx="95" formatCode="#,##0.00">
                  <c:v>2.1046266833531901</c:v>
                </c:pt>
                <c:pt idx="96" formatCode="#,##0.00">
                  <c:v>1.7889516107375378</c:v>
                </c:pt>
                <c:pt idx="97" formatCode="#,##0.00">
                  <c:v>1.6563135702653744</c:v>
                </c:pt>
                <c:pt idx="98" formatCode="#,##0.00">
                  <c:v>1.7477230535234352</c:v>
                </c:pt>
                <c:pt idx="99" formatCode="#,##0.00">
                  <c:v>1.9215714286371417</c:v>
                </c:pt>
                <c:pt idx="100" formatCode="#,##0.00">
                  <c:v>1.9914670622338926</c:v>
                </c:pt>
                <c:pt idx="101" formatCode="#,##0.00">
                  <c:v>2.0754078324769405</c:v>
                </c:pt>
                <c:pt idx="102" formatCode="#,##0.00">
                  <c:v>2.1026800495589937</c:v>
                </c:pt>
                <c:pt idx="103" formatCode="#,##0.00">
                  <c:v>2.0818952242112414</c:v>
                </c:pt>
                <c:pt idx="104" formatCode="#,##0.00">
                  <c:v>2.0886418390784955</c:v>
                </c:pt>
                <c:pt idx="105" formatCode="#,##0.00">
                  <c:v>2.0253185766187993</c:v>
                </c:pt>
                <c:pt idx="106" formatCode="#,##0.00">
                  <c:v>2.059261799287782</c:v>
                </c:pt>
                <c:pt idx="107" formatCode="#,##0.00">
                  <c:v>1.9839571889357097</c:v>
                </c:pt>
                <c:pt idx="108" formatCode="#,##0.00">
                  <c:v>1.7537552188923278</c:v>
                </c:pt>
                <c:pt idx="109" formatCode="#,##0.00">
                  <c:v>1.519546133314702</c:v>
                </c:pt>
                <c:pt idx="110" formatCode="#,##0.00">
                  <c:v>1.3373008231045369</c:v>
                </c:pt>
                <c:pt idx="111" formatCode="#,##0.00">
                  <c:v>1.369757352123244</c:v>
                </c:pt>
                <c:pt idx="112" formatCode="#,##0.00">
                  <c:v>1.4634577941204103</c:v>
                </c:pt>
                <c:pt idx="113" formatCode="#,##0.00">
                  <c:v>1.5734927758878916</c:v>
                </c:pt>
                <c:pt idx="114" formatCode="#,##0.00">
                  <c:v>1.7322425669302481</c:v>
                </c:pt>
                <c:pt idx="115" formatCode="#,##0.00">
                  <c:v>1.8170892168108224</c:v>
                </c:pt>
                <c:pt idx="116" formatCode="#,##0.00">
                  <c:v>1.8683168938374153</c:v>
                </c:pt>
                <c:pt idx="117" formatCode="#,##0.00">
                  <c:v>1.8899904118331667</c:v>
                </c:pt>
                <c:pt idx="118" formatCode="#,##0.00">
                  <c:v>1.8611258487842761</c:v>
                </c:pt>
                <c:pt idx="119" formatCode="#,##0.00">
                  <c:v>1.8790291761967788</c:v>
                </c:pt>
                <c:pt idx="120" formatCode="#,##0.00">
                  <c:v>1.8759803804279336</c:v>
                </c:pt>
                <c:pt idx="121" formatCode="#,##0.00">
                  <c:v>1.8585498871007762</c:v>
                </c:pt>
                <c:pt idx="122" formatCode="#,##0.00">
                  <c:v>1.9576399821910548</c:v>
                </c:pt>
                <c:pt idx="123" formatCode="#,##0.00">
                  <c:v>2.0203463279144591</c:v>
                </c:pt>
                <c:pt idx="124" formatCode="#,##0.00">
                  <c:v>2.0660985664084457</c:v>
                </c:pt>
                <c:pt idx="125" formatCode="#,##0.00">
                  <c:v>2.0633567667937682</c:v>
                </c:pt>
                <c:pt idx="126" formatCode="#,##0.00">
                  <c:v>2.0454121568328762</c:v>
                </c:pt>
                <c:pt idx="127" formatCode="#,##0.00">
                  <c:v>1.9959562494358176</c:v>
                </c:pt>
                <c:pt idx="128" formatCode="#,##0.00">
                  <c:v>1.9817732612977694</c:v>
                </c:pt>
                <c:pt idx="129" formatCode="#,##0.00">
                  <c:v>1.9538299880264538</c:v>
                </c:pt>
                <c:pt idx="130" formatCode="#,##0.00">
                  <c:v>1.9813411861319215</c:v>
                </c:pt>
                <c:pt idx="131" formatCode="#,##0.00">
                  <c:v>1.9937117695339359</c:v>
                </c:pt>
                <c:pt idx="132" formatCode="#,##0.00">
                  <c:v>2.0026040686766398</c:v>
                </c:pt>
                <c:pt idx="133" formatCode="#,##0.00">
                  <c:v>2.0280521076675706</c:v>
                </c:pt>
                <c:pt idx="134" formatCode="#,##0.00">
                  <c:v>2.037308503341734</c:v>
                </c:pt>
                <c:pt idx="135" formatCode="#,##0.00">
                  <c:v>2.0414424207519466</c:v>
                </c:pt>
                <c:pt idx="136" formatCode="#,##0.00">
                  <c:v>2.0380202939171652</c:v>
                </c:pt>
                <c:pt idx="137" formatCode="#,##0.00">
                  <c:v>2.0268829343183943</c:v>
                </c:pt>
                <c:pt idx="138" formatCode="#,##0.00">
                  <c:v>1.9949359635189476</c:v>
                </c:pt>
                <c:pt idx="139" formatCode="#,##0.00">
                  <c:v>1.9185973537201024</c:v>
                </c:pt>
                <c:pt idx="140" formatCode="#,##0.00">
                  <c:v>1.7930603677919028</c:v>
                </c:pt>
                <c:pt idx="141" formatCode="#,##0.00">
                  <c:v>1.7045343435492637</c:v>
                </c:pt>
                <c:pt idx="142" formatCode="#,##0.00">
                  <c:v>1.6728706020103301</c:v>
                </c:pt>
                <c:pt idx="143" formatCode="#,##0.00">
                  <c:v>1.6586216664025963</c:v>
                </c:pt>
                <c:pt idx="144" formatCode="#,##0.00">
                  <c:v>1.665316880588793</c:v>
                </c:pt>
                <c:pt idx="145" formatCode="#,##0.00">
                  <c:v>1.7348061455919919</c:v>
                </c:pt>
                <c:pt idx="146" formatCode="#,##0.00">
                  <c:v>1.8176764703319581</c:v>
                </c:pt>
                <c:pt idx="147" formatCode="#,##0.00">
                  <c:v>1.9178274694548056</c:v>
                </c:pt>
                <c:pt idx="148" formatCode="#,##0.00">
                  <c:v>1.855316572969874</c:v>
                </c:pt>
                <c:pt idx="149" formatCode="#,##0.00">
                  <c:v>1.814167490675143</c:v>
                </c:pt>
                <c:pt idx="150" formatCode="#,##0.00">
                  <c:v>1.777637318870668</c:v>
                </c:pt>
                <c:pt idx="151" formatCode="#,##0.00">
                  <c:v>1.8207578767543899</c:v>
                </c:pt>
                <c:pt idx="152" formatCode="#,##0.00">
                  <c:v>1.8204655689746025</c:v>
                </c:pt>
                <c:pt idx="153" formatCode="#,##0.00">
                  <c:v>1.82316119784585</c:v>
                </c:pt>
                <c:pt idx="154" formatCode="#,##0.00">
                  <c:v>1.8149286332252479</c:v>
                </c:pt>
                <c:pt idx="155" formatCode="#,##0.00">
                  <c:v>1.8507354123585094</c:v>
                </c:pt>
                <c:pt idx="156" formatCode="#,##0.00">
                  <c:v>1.8869122622480263</c:v>
                </c:pt>
                <c:pt idx="157" formatCode="#,##0.00">
                  <c:v>1.815483655286001</c:v>
                </c:pt>
                <c:pt idx="158" formatCode="#,##0.00">
                  <c:v>1.7980444370615816</c:v>
                </c:pt>
                <c:pt idx="159" formatCode="#,##0.00">
                  <c:v>1.7699594013825006</c:v>
                </c:pt>
                <c:pt idx="160" formatCode="#,##0.00">
                  <c:v>1.8490894032093506</c:v>
                </c:pt>
                <c:pt idx="161" formatCode="#,##0.00">
                  <c:v>1.960822143704525</c:v>
                </c:pt>
                <c:pt idx="162" formatCode="#,##0.00">
                  <c:v>1.9694548418516469</c:v>
                </c:pt>
                <c:pt idx="163" formatCode="#,##0.00">
                  <c:v>1.9737326887130988</c:v>
                </c:pt>
                <c:pt idx="164" formatCode="#,##0.00">
                  <c:v>1.9597866842972147</c:v>
                </c:pt>
                <c:pt idx="165" formatCode="#,##0.00">
                  <c:v>1.9289144421080087</c:v>
                </c:pt>
                <c:pt idx="166" formatCode="#,##0.00">
                  <c:v>1.9038939532361288</c:v>
                </c:pt>
                <c:pt idx="167" formatCode="#,##0.00">
                  <c:v>1.9014927702576911</c:v>
                </c:pt>
                <c:pt idx="168" formatCode="#,##0.00">
                  <c:v>1.8541825362789166</c:v>
                </c:pt>
                <c:pt idx="169" formatCode="#,##0.00">
                  <c:v>1.8425236467746986</c:v>
                </c:pt>
                <c:pt idx="170" formatCode="#,##0.00">
                  <c:v>1.8649937252516426</c:v>
                </c:pt>
                <c:pt idx="171" formatCode="#,##0.00">
                  <c:v>1.8699875163925712</c:v>
                </c:pt>
                <c:pt idx="172" formatCode="#,##0.00">
                  <c:v>1.8698443152424908</c:v>
                </c:pt>
                <c:pt idx="173" formatCode="#,##0.00">
                  <c:v>1.8825702632037584</c:v>
                </c:pt>
                <c:pt idx="174" formatCode="#,##0.00">
                  <c:v>1.8848766041341991</c:v>
                </c:pt>
                <c:pt idx="175" formatCode="#,##0.00">
                  <c:v>1.8858638658838884</c:v>
                </c:pt>
                <c:pt idx="176" formatCode="#,##0.00">
                  <c:v>1.9129853990100303</c:v>
                </c:pt>
                <c:pt idx="177" formatCode="#,##0.00">
                  <c:v>1.9140920279736404</c:v>
                </c:pt>
                <c:pt idx="178" formatCode="#,##0.00">
                  <c:v>1.8936000321819333</c:v>
                </c:pt>
                <c:pt idx="179" formatCode="#,##0.00">
                  <c:v>1.8985021747244017</c:v>
                </c:pt>
                <c:pt idx="180" formatCode="#,##0.00">
                  <c:v>1.5521058612447538</c:v>
                </c:pt>
                <c:pt idx="181" formatCode="#,##0.00">
                  <c:v>1.287700261027392</c:v>
                </c:pt>
                <c:pt idx="182" formatCode="#,##0.00">
                  <c:v>1.211298720261401</c:v>
                </c:pt>
                <c:pt idx="183" formatCode="#,##0.00">
                  <c:v>1.5169244913888038</c:v>
                </c:pt>
                <c:pt idx="184" formatCode="#,##0.00">
                  <c:v>1.5798569725324758</c:v>
                </c:pt>
                <c:pt idx="185" formatCode="#,##0.00">
                  <c:v>1.5358589504447149</c:v>
                </c:pt>
                <c:pt idx="186" formatCode="#,##0.00">
                  <c:v>1.2945364327722577</c:v>
                </c:pt>
                <c:pt idx="187" formatCode="#,##0.00">
                  <c:v>1.1607483889266184</c:v>
                </c:pt>
                <c:pt idx="188" formatCode="#,##0.00">
                  <c:v>1.2204087130215306</c:v>
                </c:pt>
                <c:pt idx="189" formatCode="#,##0.00">
                  <c:v>1.4724516268213059</c:v>
                </c:pt>
                <c:pt idx="190" formatCode="#,##0.00">
                  <c:v>1.5237333247866673</c:v>
                </c:pt>
                <c:pt idx="191" formatCode="#,##0.00">
                  <c:v>1.4945947849938612</c:v>
                </c:pt>
                <c:pt idx="192" formatCode="#,##0.00">
                  <c:v>1.3283834483405097</c:v>
                </c:pt>
                <c:pt idx="193" formatCode="#,##0.00">
                  <c:v>1.2448427379536191</c:v>
                </c:pt>
                <c:pt idx="194" formatCode="#,##0.00">
                  <c:v>1.2963332741555704</c:v>
                </c:pt>
                <c:pt idx="195" formatCode="#,##0.00">
                  <c:v>1.5283465402808627</c:v>
                </c:pt>
                <c:pt idx="196" formatCode="#,##0.00">
                  <c:v>1.5476003535172689</c:v>
                </c:pt>
                <c:pt idx="197" formatCode="#,##0.00">
                  <c:v>1.3932857680649464</c:v>
                </c:pt>
                <c:pt idx="198" formatCode="#,##0.00">
                  <c:v>1.3720184918042917</c:v>
                </c:pt>
                <c:pt idx="199" formatCode="#,##0.00">
                  <c:v>1.4424169645234404</c:v>
                </c:pt>
                <c:pt idx="200" formatCode="#,##0.00">
                  <c:v>1.4896201483456837</c:v>
                </c:pt>
                <c:pt idx="201" formatCode="#,##0.00">
                  <c:v>1.5255953780735574</c:v>
                </c:pt>
                <c:pt idx="202" formatCode="#,##0.00">
                  <c:v>1.7105356628929105</c:v>
                </c:pt>
                <c:pt idx="203" formatCode="#,##0.00">
                  <c:v>1.8371284469622067</c:v>
                </c:pt>
                <c:pt idx="204" formatCode="#,##0.00">
                  <c:v>1.852462761666023</c:v>
                </c:pt>
                <c:pt idx="205" formatCode="#,##0.00">
                  <c:v>1.8159746580029508</c:v>
                </c:pt>
                <c:pt idx="206" formatCode="#,##0.00">
                  <c:v>1.787333598195556</c:v>
                </c:pt>
                <c:pt idx="207" formatCode="#,##0.00">
                  <c:v>1.7464453334582823</c:v>
                </c:pt>
                <c:pt idx="208" formatCode="#,##0.00">
                  <c:v>1.7189229908420836</c:v>
                </c:pt>
                <c:pt idx="209" formatCode="#,##0.00">
                  <c:v>2.0042618968086283</c:v>
                </c:pt>
                <c:pt idx="210" formatCode="#,##0.00">
                  <c:v>2.2744836907586823</c:v>
                </c:pt>
                <c:pt idx="211" formatCode="#,##0.00">
                  <c:v>2.2861066428767196</c:v>
                </c:pt>
                <c:pt idx="212" formatCode="#,##0.00">
                  <c:v>2.2467453952291985</c:v>
                </c:pt>
                <c:pt idx="213" formatCode="#,##0.00">
                  <c:v>2.1566971533537904</c:v>
                </c:pt>
                <c:pt idx="214" formatCode="#,##0.00">
                  <c:v>2.1275745743018746</c:v>
                </c:pt>
                <c:pt idx="215" formatCode="#,##0.00">
                  <c:v>2.1770069300985013</c:v>
                </c:pt>
                <c:pt idx="216" formatCode="#,##0.00">
                  <c:v>2.2673084813182709</c:v>
                </c:pt>
                <c:pt idx="217" formatCode="#,##0.00">
                  <c:v>2.2437847485120099</c:v>
                </c:pt>
                <c:pt idx="218" formatCode="#,##0.00">
                  <c:v>2.1796760787269367</c:v>
                </c:pt>
                <c:pt idx="219" formatCode="#,##0.00">
                  <c:v>2.1602014770549913</c:v>
                </c:pt>
                <c:pt idx="220" formatCode="#,##0.00">
                  <c:v>2.1650075838173986</c:v>
                </c:pt>
                <c:pt idx="221" formatCode="#,##0.00">
                  <c:v>2.1514288765494594</c:v>
                </c:pt>
                <c:pt idx="222" formatCode="#,##0.00">
                  <c:v>2.1660449978613068</c:v>
                </c:pt>
                <c:pt idx="223" formatCode="#,##0.00">
                  <c:v>2.1621949983613353</c:v>
                </c:pt>
                <c:pt idx="224" formatCode="#,##0.00">
                  <c:v>2.1583692999598294</c:v>
                </c:pt>
                <c:pt idx="225" formatCode="#,##0.00">
                  <c:v>2.1412626648117157</c:v>
                </c:pt>
                <c:pt idx="226" formatCode="#,##0.00">
                  <c:v>2.1164617879523329</c:v>
                </c:pt>
                <c:pt idx="227" formatCode="#,##0.00">
                  <c:v>2.0624716382984358</c:v>
                </c:pt>
                <c:pt idx="228" formatCode="#,##0.00">
                  <c:v>1.989268518108811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Analysis_Kernel!$N$1</c:f>
              <c:strCache>
                <c:ptCount val="1"/>
                <c:pt idx="0">
                  <c:v>GDP(Residual)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Analysis_Kernel!$A$2:$A$230</c:f>
              <c:numCache>
                <c:formatCode>[$-409]mmm\-yy;@</c:formatCode>
                <c:ptCount val="229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37344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41362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43189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</c:numCache>
            </c:numRef>
          </c:cat>
          <c:val>
            <c:numRef>
              <c:f>Analysis_Kernel!$N$2:$N$230</c:f>
              <c:numCache>
                <c:formatCode>_(* #,##0.00_);_(* \(#,##0.00\);_(* "-"??_);_(@_)</c:formatCode>
                <c:ptCount val="229"/>
                <c:pt idx="3">
                  <c:v>-0.37703404012112429</c:v>
                </c:pt>
                <c:pt idx="4">
                  <c:v>-0.88856404422176283</c:v>
                </c:pt>
                <c:pt idx="5">
                  <c:v>-0.40991685613506501</c:v>
                </c:pt>
                <c:pt idx="6">
                  <c:v>0.30561731084297694</c:v>
                </c:pt>
                <c:pt idx="7">
                  <c:v>1.3168391290901238</c:v>
                </c:pt>
                <c:pt idx="8">
                  <c:v>0.75486508697566723</c:v>
                </c:pt>
                <c:pt idx="9">
                  <c:v>0.72094210160853756</c:v>
                </c:pt>
                <c:pt idx="10">
                  <c:v>1.1157990081793279</c:v>
                </c:pt>
                <c:pt idx="11">
                  <c:v>-1.765575318367032</c:v>
                </c:pt>
                <c:pt idx="12">
                  <c:v>-0.4710479543074334</c:v>
                </c:pt>
                <c:pt idx="13">
                  <c:v>0.10237025075427442</c:v>
                </c:pt>
                <c:pt idx="14">
                  <c:v>0.34290839074603285</c:v>
                </c:pt>
                <c:pt idx="15">
                  <c:v>-0.18231895766736783</c:v>
                </c:pt>
                <c:pt idx="16">
                  <c:v>-0.72315577796440134</c:v>
                </c:pt>
                <c:pt idx="17">
                  <c:v>-1.1590324820029911</c:v>
                </c:pt>
                <c:pt idx="18">
                  <c:v>-0.96842487755809126</c:v>
                </c:pt>
                <c:pt idx="19">
                  <c:v>-0.32020675302606727</c:v>
                </c:pt>
                <c:pt idx="20">
                  <c:v>-0.99531907104276718</c:v>
                </c:pt>
                <c:pt idx="21">
                  <c:v>-0.97360569897321148</c:v>
                </c:pt>
                <c:pt idx="22">
                  <c:v>-1.6141177393506818</c:v>
                </c:pt>
                <c:pt idx="23">
                  <c:v>0.14722864755251441</c:v>
                </c:pt>
                <c:pt idx="24">
                  <c:v>-0.36294725362288016</c:v>
                </c:pt>
                <c:pt idx="25">
                  <c:v>-0.6051378072490885</c:v>
                </c:pt>
                <c:pt idx="26">
                  <c:v>1.4375462760135722</c:v>
                </c:pt>
                <c:pt idx="27">
                  <c:v>1.2933692166155555</c:v>
                </c:pt>
                <c:pt idx="28">
                  <c:v>1.3268764825920361</c:v>
                </c:pt>
                <c:pt idx="29">
                  <c:v>-0.73878724613032043</c:v>
                </c:pt>
                <c:pt idx="30">
                  <c:v>-0.2028578833509993</c:v>
                </c:pt>
                <c:pt idx="31">
                  <c:v>8.521699343304423E-2</c:v>
                </c:pt>
                <c:pt idx="32">
                  <c:v>1.4360550633268936</c:v>
                </c:pt>
                <c:pt idx="33">
                  <c:v>1.5174549674581246</c:v>
                </c:pt>
                <c:pt idx="34">
                  <c:v>1.5231084129909855</c:v>
                </c:pt>
                <c:pt idx="35">
                  <c:v>0.43646264108329413</c:v>
                </c:pt>
                <c:pt idx="36">
                  <c:v>0.33651293749983857</c:v>
                </c:pt>
                <c:pt idx="37">
                  <c:v>0.2893474917372707</c:v>
                </c:pt>
                <c:pt idx="38">
                  <c:v>-0.39782520580582781</c:v>
                </c:pt>
                <c:pt idx="39">
                  <c:v>-0.34245180693460653</c:v>
                </c:pt>
                <c:pt idx="40">
                  <c:v>-8.5956329092766959E-2</c:v>
                </c:pt>
                <c:pt idx="41">
                  <c:v>-2.124280895308809</c:v>
                </c:pt>
                <c:pt idx="42">
                  <c:v>-2.1317713259817506</c:v>
                </c:pt>
                <c:pt idx="43">
                  <c:v>-2.2051955124892588</c:v>
                </c:pt>
                <c:pt idx="44">
                  <c:v>-0.35741582448547682</c:v>
                </c:pt>
                <c:pt idx="45">
                  <c:v>-0.4650797007706462</c:v>
                </c:pt>
                <c:pt idx="46">
                  <c:v>-0.53210993102916504</c:v>
                </c:pt>
                <c:pt idx="47">
                  <c:v>1.2088010811802588</c:v>
                </c:pt>
                <c:pt idx="48">
                  <c:v>1.3077236616893906</c:v>
                </c:pt>
                <c:pt idx="49">
                  <c:v>1.3362391239091282</c:v>
                </c:pt>
                <c:pt idx="50">
                  <c:v>0.57011335322221157</c:v>
                </c:pt>
                <c:pt idx="51">
                  <c:v>0.47628375971013792</c:v>
                </c:pt>
                <c:pt idx="52">
                  <c:v>0.36634376436905747</c:v>
                </c:pt>
                <c:pt idx="53">
                  <c:v>2.4408405435250957</c:v>
                </c:pt>
                <c:pt idx="54">
                  <c:v>2.3538830305485772</c:v>
                </c:pt>
                <c:pt idx="55">
                  <c:v>2.4358737200347629</c:v>
                </c:pt>
                <c:pt idx="56">
                  <c:v>2.4822119133070535</c:v>
                </c:pt>
                <c:pt idx="57">
                  <c:v>2.5440443080205792</c:v>
                </c:pt>
                <c:pt idx="58">
                  <c:v>2.6578382344913902</c:v>
                </c:pt>
                <c:pt idx="59">
                  <c:v>0.34038734738535004</c:v>
                </c:pt>
                <c:pt idx="60">
                  <c:v>0.37644814345512234</c:v>
                </c:pt>
                <c:pt idx="61">
                  <c:v>0.36040634489935686</c:v>
                </c:pt>
                <c:pt idx="62">
                  <c:v>-0.62823377122919455</c:v>
                </c:pt>
                <c:pt idx="63">
                  <c:v>-0.61455763581144396</c:v>
                </c:pt>
                <c:pt idx="64">
                  <c:v>-0.58481051242807069</c:v>
                </c:pt>
                <c:pt idx="65">
                  <c:v>0.84165305267926627</c:v>
                </c:pt>
                <c:pt idx="66">
                  <c:v>0.8218502858078307</c:v>
                </c:pt>
                <c:pt idx="67">
                  <c:v>0.81717176167200734</c:v>
                </c:pt>
                <c:pt idx="68">
                  <c:v>3.0688280616518981</c:v>
                </c:pt>
                <c:pt idx="69">
                  <c:v>3.0234723839344375</c:v>
                </c:pt>
                <c:pt idx="70">
                  <c:v>2.967269243389723</c:v>
                </c:pt>
                <c:pt idx="71">
                  <c:v>1.4209480222369204</c:v>
                </c:pt>
                <c:pt idx="72">
                  <c:v>1.3658260183280064</c:v>
                </c:pt>
                <c:pt idx="73">
                  <c:v>1.3261635673002274</c:v>
                </c:pt>
                <c:pt idx="74">
                  <c:v>1.0711137057193576</c:v>
                </c:pt>
                <c:pt idx="75">
                  <c:v>0.99359216570368591</c:v>
                </c:pt>
                <c:pt idx="76">
                  <c:v>0.95060276501472751</c:v>
                </c:pt>
                <c:pt idx="77">
                  <c:v>-2.498372389435275</c:v>
                </c:pt>
                <c:pt idx="78">
                  <c:v>-2.3000199554118064</c:v>
                </c:pt>
                <c:pt idx="79">
                  <c:v>-2.0797640847256966</c:v>
                </c:pt>
                <c:pt idx="80">
                  <c:v>-1.2799460534779605</c:v>
                </c:pt>
                <c:pt idx="81">
                  <c:v>-1.3439910079416322</c:v>
                </c:pt>
                <c:pt idx="82">
                  <c:v>-1.3295950673798798</c:v>
                </c:pt>
                <c:pt idx="83">
                  <c:v>-0.56143018805218725</c:v>
                </c:pt>
                <c:pt idx="84">
                  <c:v>-0.60359150990677524</c:v>
                </c:pt>
                <c:pt idx="85">
                  <c:v>-0.59729948698199342</c:v>
                </c:pt>
                <c:pt idx="86">
                  <c:v>-2.5894550286451157E-2</c:v>
                </c:pt>
                <c:pt idx="87">
                  <c:v>-8.1197470028769647E-2</c:v>
                </c:pt>
                <c:pt idx="88">
                  <c:v>-0.29013201565216429</c:v>
                </c:pt>
                <c:pt idx="89">
                  <c:v>0.68466669631065979</c:v>
                </c:pt>
                <c:pt idx="90">
                  <c:v>0.48726435018380609</c:v>
                </c:pt>
                <c:pt idx="91">
                  <c:v>0.46522157904129235</c:v>
                </c:pt>
                <c:pt idx="92">
                  <c:v>-0.12264674822728239</c:v>
                </c:pt>
                <c:pt idx="93">
                  <c:v>0.14559289456469449</c:v>
                </c:pt>
                <c:pt idx="94">
                  <c:v>0.40631850275652681</c:v>
                </c:pt>
                <c:pt idx="95">
                  <c:v>-0.93462668335319021</c:v>
                </c:pt>
                <c:pt idx="96">
                  <c:v>-0.61895161073753791</c:v>
                </c:pt>
                <c:pt idx="97">
                  <c:v>-0.48631357026537447</c:v>
                </c:pt>
                <c:pt idx="98">
                  <c:v>-1.7277230535234351</c:v>
                </c:pt>
                <c:pt idx="99">
                  <c:v>-1.9015714286371417</c:v>
                </c:pt>
                <c:pt idx="100">
                  <c:v>-1.9714670622338926</c:v>
                </c:pt>
                <c:pt idx="101">
                  <c:v>-7.5407832476940495E-2</c:v>
                </c:pt>
                <c:pt idx="102">
                  <c:v>-0.10268004955899368</c:v>
                </c:pt>
                <c:pt idx="103">
                  <c:v>-8.1895224211241402E-2</c:v>
                </c:pt>
                <c:pt idx="104">
                  <c:v>0.59135816092150462</c:v>
                </c:pt>
                <c:pt idx="105">
                  <c:v>0.65468142338120083</c:v>
                </c:pt>
                <c:pt idx="106">
                  <c:v>0.62073820071221819</c:v>
                </c:pt>
                <c:pt idx="107">
                  <c:v>-6.2939571889357095</c:v>
                </c:pt>
                <c:pt idx="108">
                  <c:v>-6.0637552188923269</c:v>
                </c:pt>
                <c:pt idx="109">
                  <c:v>-5.8295461333147021</c:v>
                </c:pt>
                <c:pt idx="110">
                  <c:v>-10.027300823104536</c:v>
                </c:pt>
                <c:pt idx="111">
                  <c:v>-10.059757352123244</c:v>
                </c:pt>
                <c:pt idx="112">
                  <c:v>-10.15345779412041</c:v>
                </c:pt>
                <c:pt idx="113">
                  <c:v>-5.143492775887891</c:v>
                </c:pt>
                <c:pt idx="114">
                  <c:v>-5.3022425669302482</c:v>
                </c:pt>
                <c:pt idx="115">
                  <c:v>-5.3870892168108222</c:v>
                </c:pt>
                <c:pt idx="116">
                  <c:v>-4.8316893837415442E-2</c:v>
                </c:pt>
                <c:pt idx="117">
                  <c:v>-6.9990411833166899E-2</c:v>
                </c:pt>
                <c:pt idx="118">
                  <c:v>-4.1125848784276275E-2</c:v>
                </c:pt>
                <c:pt idx="119">
                  <c:v>2.9409708238032213</c:v>
                </c:pt>
                <c:pt idx="120">
                  <c:v>2.9440196195720665</c:v>
                </c:pt>
                <c:pt idx="121">
                  <c:v>2.9614501128992243</c:v>
                </c:pt>
                <c:pt idx="122">
                  <c:v>2.9023600178089453</c:v>
                </c:pt>
                <c:pt idx="123">
                  <c:v>2.8396536720855412</c:v>
                </c:pt>
                <c:pt idx="124">
                  <c:v>2.7939014335915546</c:v>
                </c:pt>
                <c:pt idx="125">
                  <c:v>6.6432332062316135E-3</c:v>
                </c:pt>
                <c:pt idx="126">
                  <c:v>2.4587843167123591E-2</c:v>
                </c:pt>
                <c:pt idx="127">
                  <c:v>7.404375056418222E-2</c:v>
                </c:pt>
                <c:pt idx="128">
                  <c:v>0.91822673870223048</c:v>
                </c:pt>
                <c:pt idx="129">
                  <c:v>0.94617001197354611</c:v>
                </c:pt>
                <c:pt idx="130">
                  <c:v>0.91865881386807846</c:v>
                </c:pt>
                <c:pt idx="131">
                  <c:v>2.5962882304660639</c:v>
                </c:pt>
                <c:pt idx="132">
                  <c:v>2.5873959313233601</c:v>
                </c:pt>
                <c:pt idx="133">
                  <c:v>2.5619478923324293</c:v>
                </c:pt>
                <c:pt idx="134">
                  <c:v>0.94269149665826601</c:v>
                </c:pt>
                <c:pt idx="135">
                  <c:v>0.93855757924805339</c:v>
                </c:pt>
                <c:pt idx="136">
                  <c:v>0.94197970608283477</c:v>
                </c:pt>
                <c:pt idx="137">
                  <c:v>-1.2668829343183943</c:v>
                </c:pt>
                <c:pt idx="138">
                  <c:v>-1.2349359635189476</c:v>
                </c:pt>
                <c:pt idx="139">
                  <c:v>-1.1585973537201024</c:v>
                </c:pt>
                <c:pt idx="140">
                  <c:v>3.8769396322080971</c:v>
                </c:pt>
                <c:pt idx="141">
                  <c:v>3.9654656564507365</c:v>
                </c:pt>
                <c:pt idx="142">
                  <c:v>3.9971293979896698</c:v>
                </c:pt>
                <c:pt idx="143">
                  <c:v>1.5513783335974036</c:v>
                </c:pt>
                <c:pt idx="144">
                  <c:v>1.544683119411207</c:v>
                </c:pt>
                <c:pt idx="145">
                  <c:v>1.4751938544080081</c:v>
                </c:pt>
                <c:pt idx="146">
                  <c:v>-1.6276764703319582</c:v>
                </c:pt>
                <c:pt idx="147">
                  <c:v>-1.7278274694548057</c:v>
                </c:pt>
                <c:pt idx="148">
                  <c:v>-1.665316572969874</c:v>
                </c:pt>
                <c:pt idx="149">
                  <c:v>-0.46416749067514296</c:v>
                </c:pt>
                <c:pt idx="150">
                  <c:v>-0.42763731887066792</c:v>
                </c:pt>
                <c:pt idx="151">
                  <c:v>-0.47075787675438985</c:v>
                </c:pt>
                <c:pt idx="152">
                  <c:v>-1.2904655689746025</c:v>
                </c:pt>
                <c:pt idx="153">
                  <c:v>-1.2931611978458499</c:v>
                </c:pt>
                <c:pt idx="154">
                  <c:v>-1.2849286332252479</c:v>
                </c:pt>
                <c:pt idx="155">
                  <c:v>-1.0307354123585095</c:v>
                </c:pt>
                <c:pt idx="156">
                  <c:v>-1.0669122622480263</c:v>
                </c:pt>
                <c:pt idx="157">
                  <c:v>-0.99548365528600102</c:v>
                </c:pt>
                <c:pt idx="158">
                  <c:v>1.8019555629384185</c:v>
                </c:pt>
                <c:pt idx="159">
                  <c:v>1.8300405986174995</c:v>
                </c:pt>
                <c:pt idx="160">
                  <c:v>1.7509105967906495</c:v>
                </c:pt>
                <c:pt idx="161">
                  <c:v>0.38917785629547508</c:v>
                </c:pt>
                <c:pt idx="162">
                  <c:v>0.38054515814835321</c:v>
                </c:pt>
                <c:pt idx="163">
                  <c:v>0.37626731128690127</c:v>
                </c:pt>
                <c:pt idx="164">
                  <c:v>1.3102133157027853</c:v>
                </c:pt>
                <c:pt idx="165">
                  <c:v>1.3410855578919914</c:v>
                </c:pt>
                <c:pt idx="166">
                  <c:v>1.3661060467638713</c:v>
                </c:pt>
                <c:pt idx="167">
                  <c:v>2.3685072297423084</c:v>
                </c:pt>
                <c:pt idx="168">
                  <c:v>2.415817463721083</c:v>
                </c:pt>
                <c:pt idx="169">
                  <c:v>2.427476353225301</c:v>
                </c:pt>
                <c:pt idx="170">
                  <c:v>-1.3049937252516426</c:v>
                </c:pt>
                <c:pt idx="171">
                  <c:v>-1.3099875163925712</c:v>
                </c:pt>
                <c:pt idx="172">
                  <c:v>-1.3098443152424908</c:v>
                </c:pt>
                <c:pt idx="173">
                  <c:v>1.8874297367962416</c:v>
                </c:pt>
                <c:pt idx="174">
                  <c:v>1.8851233958658009</c:v>
                </c:pt>
                <c:pt idx="175">
                  <c:v>1.8841361341161116</c:v>
                </c:pt>
                <c:pt idx="176">
                  <c:v>1.9570146009899698</c:v>
                </c:pt>
                <c:pt idx="177">
                  <c:v>1.9559079720263597</c:v>
                </c:pt>
                <c:pt idx="178">
                  <c:v>1.9763999678180668</c:v>
                </c:pt>
                <c:pt idx="179">
                  <c:v>0.95149782527559834</c:v>
                </c:pt>
                <c:pt idx="180">
                  <c:v>1.2978941387552463</c:v>
                </c:pt>
                <c:pt idx="181">
                  <c:v>1.5622997389726081</c:v>
                </c:pt>
                <c:pt idx="182">
                  <c:v>-3.3712987202614011</c:v>
                </c:pt>
                <c:pt idx="183">
                  <c:v>-3.676924491388804</c:v>
                </c:pt>
                <c:pt idx="184">
                  <c:v>-3.739856972532476</c:v>
                </c:pt>
                <c:pt idx="185">
                  <c:v>-2.6058589504447149</c:v>
                </c:pt>
                <c:pt idx="186">
                  <c:v>-2.3645364327722578</c:v>
                </c:pt>
                <c:pt idx="187">
                  <c:v>-2.2307483889266182</c:v>
                </c:pt>
                <c:pt idx="188">
                  <c:v>0.19959128697846928</c:v>
                </c:pt>
                <c:pt idx="189">
                  <c:v>-5.2451626821305997E-2</c:v>
                </c:pt>
                <c:pt idx="190">
                  <c:v>-0.10373332478666741</c:v>
                </c:pt>
                <c:pt idx="191">
                  <c:v>-1.2245947849938612</c:v>
                </c:pt>
                <c:pt idx="192">
                  <c:v>-1.0583834483405097</c:v>
                </c:pt>
                <c:pt idx="193">
                  <c:v>-0.97484273795361909</c:v>
                </c:pt>
                <c:pt idx="194">
                  <c:v>1.1036667258444295</c:v>
                </c:pt>
                <c:pt idx="195">
                  <c:v>0.87165345971913721</c:v>
                </c:pt>
                <c:pt idx="196">
                  <c:v>0.85239964648273103</c:v>
                </c:pt>
                <c:pt idx="197">
                  <c:v>-3.2032857680649465</c:v>
                </c:pt>
                <c:pt idx="198">
                  <c:v>-3.1820184918042917</c:v>
                </c:pt>
                <c:pt idx="199">
                  <c:v>-3.2524169645234404</c:v>
                </c:pt>
                <c:pt idx="200">
                  <c:v>2.9203798516543165</c:v>
                </c:pt>
                <c:pt idx="201">
                  <c:v>2.8844046219264428</c:v>
                </c:pt>
                <c:pt idx="202">
                  <c:v>2.6994643371070897</c:v>
                </c:pt>
                <c:pt idx="203">
                  <c:v>0.50287155303779318</c:v>
                </c:pt>
                <c:pt idx="204">
                  <c:v>0.48753723833397689</c:v>
                </c:pt>
                <c:pt idx="205">
                  <c:v>0.52402534199704909</c:v>
                </c:pt>
                <c:pt idx="206">
                  <c:v>2.3026664018044438</c:v>
                </c:pt>
                <c:pt idx="207">
                  <c:v>2.3435546665417175</c:v>
                </c:pt>
                <c:pt idx="208">
                  <c:v>2.3710770091579163</c:v>
                </c:pt>
                <c:pt idx="209">
                  <c:v>2.395738103191372</c:v>
                </c:pt>
                <c:pt idx="210">
                  <c:v>2.1255163092413181</c:v>
                </c:pt>
                <c:pt idx="211">
                  <c:v>2.1138933571232807</c:v>
                </c:pt>
                <c:pt idx="212">
                  <c:v>-0.92674539522919841</c:v>
                </c:pt>
                <c:pt idx="213">
                  <c:v>-0.83669715335379036</c:v>
                </c:pt>
                <c:pt idx="214">
                  <c:v>-0.80757457430187451</c:v>
                </c:pt>
                <c:pt idx="215">
                  <c:v>-0.46700693009850136</c:v>
                </c:pt>
                <c:pt idx="216">
                  <c:v>-0.55730848131827093</c:v>
                </c:pt>
                <c:pt idx="217">
                  <c:v>-0.53378474851200997</c:v>
                </c:pt>
                <c:pt idx="218">
                  <c:v>-0.49967607872693653</c:v>
                </c:pt>
                <c:pt idx="219">
                  <c:v>-0.48020147705499117</c:v>
                </c:pt>
                <c:pt idx="220">
                  <c:v>-0.48500758381739839</c:v>
                </c:pt>
                <c:pt idx="221">
                  <c:v>0.72857112345054054</c:v>
                </c:pt>
                <c:pt idx="222">
                  <c:v>0.71395500213869312</c:v>
                </c:pt>
                <c:pt idx="223">
                  <c:v>0.71780500163866456</c:v>
                </c:pt>
                <c:pt idx="224">
                  <c:v>-0.16836929995982941</c:v>
                </c:pt>
                <c:pt idx="225">
                  <c:v>-0.15126266481171569</c:v>
                </c:pt>
                <c:pt idx="226">
                  <c:v>-0.12646178795233287</c:v>
                </c:pt>
                <c:pt idx="227">
                  <c:v>-7.2471638298435836E-2</c:v>
                </c:pt>
                <c:pt idx="228">
                  <c:v>7.3148189118898976E-4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744296"/>
        <c:axId val="414879992"/>
      </c:lineChart>
      <c:dateAx>
        <c:axId val="33574429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79992"/>
        <c:crosses val="autoZero"/>
        <c:auto val="1"/>
        <c:lblOffset val="100"/>
        <c:baseTimeUnit val="months"/>
      </c:dateAx>
      <c:valAx>
        <c:axId val="41487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4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Analysis_Kernel!$C$1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Analysis_Kernel!$A$2:$A$230</c:f>
              <c:numCache>
                <c:formatCode>[$-409]mmm\-yy;@</c:formatCode>
                <c:ptCount val="229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37344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41362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43189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</c:numCache>
            </c:numRef>
          </c:cat>
          <c:val>
            <c:numRef>
              <c:f>Analysis_Kernel!$C$2:$C$230</c:f>
              <c:numCache>
                <c:formatCode>#,##0.00</c:formatCode>
                <c:ptCount val="229"/>
                <c:pt idx="0">
                  <c:v>6.8</c:v>
                </c:pt>
                <c:pt idx="1">
                  <c:v>6.9</c:v>
                </c:pt>
                <c:pt idx="2">
                  <c:v>6.9</c:v>
                </c:pt>
                <c:pt idx="3">
                  <c:v>6.7</c:v>
                </c:pt>
                <c:pt idx="4">
                  <c:v>6.6</c:v>
                </c:pt>
                <c:pt idx="5">
                  <c:v>6.7</c:v>
                </c:pt>
                <c:pt idx="6">
                  <c:v>6.8</c:v>
                </c:pt>
                <c:pt idx="7">
                  <c:v>7</c:v>
                </c:pt>
                <c:pt idx="8">
                  <c:v>6.9</c:v>
                </c:pt>
                <c:pt idx="9">
                  <c:v>7</c:v>
                </c:pt>
                <c:pt idx="10">
                  <c:v>6.9</c:v>
                </c:pt>
                <c:pt idx="11">
                  <c:v>6.8</c:v>
                </c:pt>
                <c:pt idx="12">
                  <c:v>6.9</c:v>
                </c:pt>
                <c:pt idx="13">
                  <c:v>7</c:v>
                </c:pt>
                <c:pt idx="14">
                  <c:v>7.1</c:v>
                </c:pt>
                <c:pt idx="15">
                  <c:v>7.1</c:v>
                </c:pt>
                <c:pt idx="16">
                  <c:v>7</c:v>
                </c:pt>
                <c:pt idx="17">
                  <c:v>7.2</c:v>
                </c:pt>
                <c:pt idx="18">
                  <c:v>7.1</c:v>
                </c:pt>
                <c:pt idx="19">
                  <c:v>7.2</c:v>
                </c:pt>
                <c:pt idx="20">
                  <c:v>7.2</c:v>
                </c:pt>
                <c:pt idx="21">
                  <c:v>7.3</c:v>
                </c:pt>
                <c:pt idx="22">
                  <c:v>7.5</c:v>
                </c:pt>
                <c:pt idx="23">
                  <c:v>8.1</c:v>
                </c:pt>
                <c:pt idx="24">
                  <c:v>8</c:v>
                </c:pt>
                <c:pt idx="25">
                  <c:v>7.9</c:v>
                </c:pt>
                <c:pt idx="26">
                  <c:v>7.9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7.6</c:v>
                </c:pt>
                <c:pt idx="31">
                  <c:v>7.4</c:v>
                </c:pt>
                <c:pt idx="32">
                  <c:v>7.5</c:v>
                </c:pt>
                <c:pt idx="33">
                  <c:v>7.5</c:v>
                </c:pt>
                <c:pt idx="34">
                  <c:v>7.5</c:v>
                </c:pt>
                <c:pt idx="35">
                  <c:v>7.6</c:v>
                </c:pt>
                <c:pt idx="36">
                  <c:v>7.4</c:v>
                </c:pt>
                <c:pt idx="37">
                  <c:v>7.4</c:v>
                </c:pt>
                <c:pt idx="38">
                  <c:v>7.4</c:v>
                </c:pt>
                <c:pt idx="39">
                  <c:v>7.6</c:v>
                </c:pt>
                <c:pt idx="40">
                  <c:v>7.8</c:v>
                </c:pt>
                <c:pt idx="41">
                  <c:v>7.6</c:v>
                </c:pt>
                <c:pt idx="42">
                  <c:v>7.6</c:v>
                </c:pt>
                <c:pt idx="43">
                  <c:v>7.8</c:v>
                </c:pt>
                <c:pt idx="44">
                  <c:v>7.9</c:v>
                </c:pt>
                <c:pt idx="45">
                  <c:v>7.6</c:v>
                </c:pt>
                <c:pt idx="46">
                  <c:v>7.4</c:v>
                </c:pt>
                <c:pt idx="47">
                  <c:v>7.4</c:v>
                </c:pt>
                <c:pt idx="48">
                  <c:v>7.3</c:v>
                </c:pt>
                <c:pt idx="49">
                  <c:v>7.4</c:v>
                </c:pt>
                <c:pt idx="50">
                  <c:v>7.3</c:v>
                </c:pt>
                <c:pt idx="51">
                  <c:v>7.2</c:v>
                </c:pt>
                <c:pt idx="52">
                  <c:v>7.1</c:v>
                </c:pt>
                <c:pt idx="53">
                  <c:v>7.2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7.1</c:v>
                </c:pt>
                <c:pt idx="58">
                  <c:v>7.2</c:v>
                </c:pt>
                <c:pt idx="59">
                  <c:v>7.1</c:v>
                </c:pt>
                <c:pt idx="60">
                  <c:v>6.9</c:v>
                </c:pt>
                <c:pt idx="61">
                  <c:v>7</c:v>
                </c:pt>
                <c:pt idx="62">
                  <c:v>6.9</c:v>
                </c:pt>
                <c:pt idx="63">
                  <c:v>6.8</c:v>
                </c:pt>
                <c:pt idx="64">
                  <c:v>7</c:v>
                </c:pt>
                <c:pt idx="65">
                  <c:v>6.8</c:v>
                </c:pt>
                <c:pt idx="66">
                  <c:v>6.7</c:v>
                </c:pt>
                <c:pt idx="67">
                  <c:v>6.7</c:v>
                </c:pt>
                <c:pt idx="68">
                  <c:v>6.7</c:v>
                </c:pt>
                <c:pt idx="69">
                  <c:v>6.7</c:v>
                </c:pt>
                <c:pt idx="70">
                  <c:v>6.3</c:v>
                </c:pt>
                <c:pt idx="71">
                  <c:v>6.6</c:v>
                </c:pt>
                <c:pt idx="72">
                  <c:v>6.6</c:v>
                </c:pt>
                <c:pt idx="73">
                  <c:v>6.4</c:v>
                </c:pt>
                <c:pt idx="74">
                  <c:v>6.4</c:v>
                </c:pt>
                <c:pt idx="75">
                  <c:v>6.3</c:v>
                </c:pt>
                <c:pt idx="76">
                  <c:v>6.1</c:v>
                </c:pt>
                <c:pt idx="77">
                  <c:v>6.1</c:v>
                </c:pt>
                <c:pt idx="78">
                  <c:v>6.4</c:v>
                </c:pt>
                <c:pt idx="79">
                  <c:v>6.4</c:v>
                </c:pt>
                <c:pt idx="80">
                  <c:v>6.4</c:v>
                </c:pt>
                <c:pt idx="81">
                  <c:v>6.1</c:v>
                </c:pt>
                <c:pt idx="82">
                  <c:v>6.2</c:v>
                </c:pt>
                <c:pt idx="83">
                  <c:v>6.1</c:v>
                </c:pt>
                <c:pt idx="84">
                  <c:v>6.2</c:v>
                </c:pt>
                <c:pt idx="85">
                  <c:v>6.2</c:v>
                </c:pt>
                <c:pt idx="86">
                  <c:v>6.1</c:v>
                </c:pt>
                <c:pt idx="87">
                  <c:v>6.2</c:v>
                </c:pt>
                <c:pt idx="88">
                  <c:v>6</c:v>
                </c:pt>
                <c:pt idx="89">
                  <c:v>6.1</c:v>
                </c:pt>
                <c:pt idx="90">
                  <c:v>6</c:v>
                </c:pt>
                <c:pt idx="91">
                  <c:v>5.9</c:v>
                </c:pt>
                <c:pt idx="92">
                  <c:v>5.9</c:v>
                </c:pt>
                <c:pt idx="93">
                  <c:v>5.8</c:v>
                </c:pt>
                <c:pt idx="94">
                  <c:v>6</c:v>
                </c:pt>
                <c:pt idx="95">
                  <c:v>6</c:v>
                </c:pt>
                <c:pt idx="96">
                  <c:v>5.9</c:v>
                </c:pt>
                <c:pt idx="97">
                  <c:v>5.9</c:v>
                </c:pt>
                <c:pt idx="98">
                  <c:v>6.1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6.1</c:v>
                </c:pt>
                <c:pt idx="103">
                  <c:v>6.1</c:v>
                </c:pt>
                <c:pt idx="104">
                  <c:v>6.1</c:v>
                </c:pt>
                <c:pt idx="105">
                  <c:v>6.2</c:v>
                </c:pt>
                <c:pt idx="106">
                  <c:v>6.6</c:v>
                </c:pt>
                <c:pt idx="107">
                  <c:v>6.9</c:v>
                </c:pt>
                <c:pt idx="108">
                  <c:v>7.4</c:v>
                </c:pt>
                <c:pt idx="109">
                  <c:v>8</c:v>
                </c:pt>
                <c:pt idx="110">
                  <c:v>8.1</c:v>
                </c:pt>
                <c:pt idx="111">
                  <c:v>8.3000000000000007</c:v>
                </c:pt>
                <c:pt idx="112">
                  <c:v>8.6</c:v>
                </c:pt>
                <c:pt idx="113">
                  <c:v>8.6999999999999993</c:v>
                </c:pt>
                <c:pt idx="114">
                  <c:v>8.6999999999999993</c:v>
                </c:pt>
                <c:pt idx="115">
                  <c:v>8.6999999999999993</c:v>
                </c:pt>
                <c:pt idx="116">
                  <c:v>8.4</c:v>
                </c:pt>
                <c:pt idx="117">
                  <c:v>8.4</c:v>
                </c:pt>
                <c:pt idx="118">
                  <c:v>8.5</c:v>
                </c:pt>
                <c:pt idx="119">
                  <c:v>8.5</c:v>
                </c:pt>
                <c:pt idx="120">
                  <c:v>8.3000000000000007</c:v>
                </c:pt>
                <c:pt idx="121">
                  <c:v>8.1999999999999993</c:v>
                </c:pt>
                <c:pt idx="122">
                  <c:v>8.1999999999999993</c:v>
                </c:pt>
                <c:pt idx="123">
                  <c:v>8.1</c:v>
                </c:pt>
                <c:pt idx="124">
                  <c:v>8</c:v>
                </c:pt>
                <c:pt idx="125">
                  <c:v>7.9</c:v>
                </c:pt>
                <c:pt idx="126">
                  <c:v>8.1</c:v>
                </c:pt>
                <c:pt idx="127">
                  <c:v>8.1</c:v>
                </c:pt>
                <c:pt idx="128">
                  <c:v>8.1</c:v>
                </c:pt>
                <c:pt idx="129">
                  <c:v>7.8</c:v>
                </c:pt>
                <c:pt idx="130">
                  <c:v>7.6</c:v>
                </c:pt>
                <c:pt idx="131">
                  <c:v>7.6</c:v>
                </c:pt>
                <c:pt idx="132">
                  <c:v>7.7</c:v>
                </c:pt>
                <c:pt idx="133">
                  <c:v>7.7</c:v>
                </c:pt>
                <c:pt idx="134">
                  <c:v>7.7</c:v>
                </c:pt>
                <c:pt idx="135">
                  <c:v>7.6</c:v>
                </c:pt>
                <c:pt idx="136">
                  <c:v>7.5</c:v>
                </c:pt>
                <c:pt idx="137">
                  <c:v>7.5</c:v>
                </c:pt>
                <c:pt idx="138">
                  <c:v>7.3</c:v>
                </c:pt>
                <c:pt idx="139">
                  <c:v>7.3</c:v>
                </c:pt>
                <c:pt idx="140">
                  <c:v>7.4</c:v>
                </c:pt>
                <c:pt idx="141">
                  <c:v>7.4</c:v>
                </c:pt>
                <c:pt idx="142">
                  <c:v>7.5</c:v>
                </c:pt>
                <c:pt idx="143">
                  <c:v>7.4</c:v>
                </c:pt>
                <c:pt idx="144">
                  <c:v>7.6</c:v>
                </c:pt>
                <c:pt idx="145">
                  <c:v>7.5</c:v>
                </c:pt>
                <c:pt idx="146">
                  <c:v>7.3</c:v>
                </c:pt>
                <c:pt idx="147">
                  <c:v>7.3</c:v>
                </c:pt>
                <c:pt idx="148">
                  <c:v>7.4</c:v>
                </c:pt>
                <c:pt idx="149">
                  <c:v>7.2</c:v>
                </c:pt>
                <c:pt idx="150">
                  <c:v>7.3</c:v>
                </c:pt>
                <c:pt idx="151">
                  <c:v>7.2</c:v>
                </c:pt>
                <c:pt idx="152">
                  <c:v>7.3</c:v>
                </c:pt>
                <c:pt idx="153">
                  <c:v>7.4</c:v>
                </c:pt>
                <c:pt idx="154">
                  <c:v>7.2</c:v>
                </c:pt>
                <c:pt idx="155">
                  <c:v>7.2</c:v>
                </c:pt>
                <c:pt idx="156">
                  <c:v>7.1</c:v>
                </c:pt>
                <c:pt idx="157">
                  <c:v>7.1</c:v>
                </c:pt>
                <c:pt idx="158">
                  <c:v>7.3</c:v>
                </c:pt>
                <c:pt idx="159">
                  <c:v>7.1</c:v>
                </c:pt>
                <c:pt idx="160">
                  <c:v>7</c:v>
                </c:pt>
                <c:pt idx="161">
                  <c:v>7.1</c:v>
                </c:pt>
                <c:pt idx="162">
                  <c:v>7.2</c:v>
                </c:pt>
                <c:pt idx="163">
                  <c:v>7.1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7.2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7.1</c:v>
                </c:pt>
                <c:pt idx="175">
                  <c:v>7</c:v>
                </c:pt>
                <c:pt idx="176">
                  <c:v>6.9</c:v>
                </c:pt>
                <c:pt idx="177">
                  <c:v>6.7</c:v>
                </c:pt>
                <c:pt idx="178">
                  <c:v>6.7</c:v>
                </c:pt>
                <c:pt idx="179">
                  <c:v>6.7</c:v>
                </c:pt>
                <c:pt idx="180">
                  <c:v>6.6</c:v>
                </c:pt>
                <c:pt idx="181">
                  <c:v>6.8</c:v>
                </c:pt>
                <c:pt idx="182">
                  <c:v>6.8</c:v>
                </c:pt>
                <c:pt idx="183">
                  <c:v>6.8</c:v>
                </c:pt>
                <c:pt idx="184">
                  <c:v>6.8</c:v>
                </c:pt>
                <c:pt idx="185">
                  <c:v>6.9</c:v>
                </c:pt>
                <c:pt idx="186">
                  <c:v>6.8</c:v>
                </c:pt>
                <c:pt idx="187">
                  <c:v>7</c:v>
                </c:pt>
                <c:pt idx="188">
                  <c:v>7.1</c:v>
                </c:pt>
                <c:pt idx="189">
                  <c:v>7</c:v>
                </c:pt>
                <c:pt idx="190">
                  <c:v>7.1</c:v>
                </c:pt>
                <c:pt idx="191">
                  <c:v>7.1</c:v>
                </c:pt>
                <c:pt idx="192">
                  <c:v>7.2</c:v>
                </c:pt>
                <c:pt idx="193">
                  <c:v>7.3</c:v>
                </c:pt>
                <c:pt idx="194">
                  <c:v>7.1</c:v>
                </c:pt>
                <c:pt idx="195">
                  <c:v>7.1</c:v>
                </c:pt>
                <c:pt idx="196">
                  <c:v>6.9</c:v>
                </c:pt>
                <c:pt idx="197">
                  <c:v>6.8</c:v>
                </c:pt>
                <c:pt idx="198">
                  <c:v>7</c:v>
                </c:pt>
                <c:pt idx="199">
                  <c:v>6.9</c:v>
                </c:pt>
                <c:pt idx="200">
                  <c:v>6.9</c:v>
                </c:pt>
                <c:pt idx="201">
                  <c:v>6.9</c:v>
                </c:pt>
                <c:pt idx="202">
                  <c:v>6.9</c:v>
                </c:pt>
                <c:pt idx="203">
                  <c:v>6.9</c:v>
                </c:pt>
                <c:pt idx="204">
                  <c:v>6.8</c:v>
                </c:pt>
                <c:pt idx="205">
                  <c:v>6.6</c:v>
                </c:pt>
                <c:pt idx="206">
                  <c:v>6.7</c:v>
                </c:pt>
                <c:pt idx="207">
                  <c:v>6.4</c:v>
                </c:pt>
                <c:pt idx="208">
                  <c:v>6.6</c:v>
                </c:pt>
                <c:pt idx="209">
                  <c:v>6.4</c:v>
                </c:pt>
                <c:pt idx="210">
                  <c:v>6.3</c:v>
                </c:pt>
                <c:pt idx="211">
                  <c:v>6.1</c:v>
                </c:pt>
                <c:pt idx="212">
                  <c:v>6.1</c:v>
                </c:pt>
                <c:pt idx="213">
                  <c:v>6.2</c:v>
                </c:pt>
                <c:pt idx="214">
                  <c:v>6</c:v>
                </c:pt>
                <c:pt idx="215">
                  <c:v>5.8</c:v>
                </c:pt>
                <c:pt idx="216">
                  <c:v>5.9</c:v>
                </c:pt>
                <c:pt idx="217">
                  <c:v>5.8</c:v>
                </c:pt>
                <c:pt idx="218">
                  <c:v>5.8</c:v>
                </c:pt>
                <c:pt idx="219">
                  <c:v>5.9</c:v>
                </c:pt>
                <c:pt idx="220">
                  <c:v>5.9</c:v>
                </c:pt>
                <c:pt idx="221">
                  <c:v>6</c:v>
                </c:pt>
                <c:pt idx="222">
                  <c:v>5.9</c:v>
                </c:pt>
                <c:pt idx="223">
                  <c:v>6</c:v>
                </c:pt>
                <c:pt idx="224">
                  <c:v>5.8</c:v>
                </c:pt>
                <c:pt idx="225">
                  <c:v>5.7</c:v>
                </c:pt>
                <c:pt idx="226">
                  <c:v>5.6</c:v>
                </c:pt>
                <c:pt idx="227">
                  <c:v>5.6</c:v>
                </c:pt>
                <c:pt idx="228">
                  <c:v>5.8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Analysis_Kernel!$I$1</c:f>
              <c:strCache>
                <c:ptCount val="1"/>
                <c:pt idx="0">
                  <c:v>Unemployment(Fitted)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Analysis_Kernel!$A$2:$A$230</c:f>
              <c:numCache>
                <c:formatCode>[$-409]mmm\-yy;@</c:formatCode>
                <c:ptCount val="229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37344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41362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43189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</c:numCache>
            </c:numRef>
          </c:cat>
          <c:val>
            <c:numRef>
              <c:f>Analysis_Kernel!$I$2:$I$230</c:f>
              <c:numCache>
                <c:formatCode>_(* #,##0.00_);_(* \(#,##0.00\);_(* "-"??_);_(@_)</c:formatCode>
                <c:ptCount val="229"/>
                <c:pt idx="3" formatCode="#,##0.00">
                  <c:v>6.9118128508976628</c:v>
                </c:pt>
                <c:pt idx="4" formatCode="#,##0.00">
                  <c:v>6.5814825976437437</c:v>
                </c:pt>
                <c:pt idx="5" formatCode="#,##0.00">
                  <c:v>6.6638054404484723</c:v>
                </c:pt>
                <c:pt idx="6" formatCode="#,##0.00">
                  <c:v>6.8223334041007906</c:v>
                </c:pt>
                <c:pt idx="7" formatCode="#,##0.00">
                  <c:v>6.8272712958913093</c:v>
                </c:pt>
                <c:pt idx="8" formatCode="#,##0.00">
                  <c:v>6.6916344685218423</c:v>
                </c:pt>
                <c:pt idx="9" formatCode="#,##0.00">
                  <c:v>6.8620456398792857</c:v>
                </c:pt>
                <c:pt idx="10" formatCode="#,##0.00">
                  <c:v>6.9607350434166637</c:v>
                </c:pt>
                <c:pt idx="11" formatCode="#,##0.00">
                  <c:v>6.9177501357626188</c:v>
                </c:pt>
                <c:pt idx="12" formatCode="#,##0.00">
                  <c:v>7.0153651761824012</c:v>
                </c:pt>
                <c:pt idx="13" formatCode="#,##0.00">
                  <c:v>7.0370150651801868</c:v>
                </c:pt>
                <c:pt idx="14" formatCode="#,##0.00">
                  <c:v>7.0230925155152608</c:v>
                </c:pt>
                <c:pt idx="15" formatCode="#,##0.00">
                  <c:v>7.0902542531987951</c:v>
                </c:pt>
                <c:pt idx="16" formatCode="#,##0.00">
                  <c:v>7.1067174897875152</c:v>
                </c:pt>
                <c:pt idx="17" formatCode="#,##0.00">
                  <c:v>7.3494533197138612</c:v>
                </c:pt>
                <c:pt idx="18" formatCode="#,##0.00">
                  <c:v>7.2213826377400228</c:v>
                </c:pt>
                <c:pt idx="19" formatCode="#,##0.00">
                  <c:v>7.4208398000796496</c:v>
                </c:pt>
                <c:pt idx="20" formatCode="#,##0.00">
                  <c:v>7.1244853632926795</c:v>
                </c:pt>
                <c:pt idx="21" formatCode="#,##0.00">
                  <c:v>7.2888382106117735</c:v>
                </c:pt>
                <c:pt idx="22" formatCode="#,##0.00">
                  <c:v>7.4784295632492945</c:v>
                </c:pt>
                <c:pt idx="23" formatCode="#,##0.00">
                  <c:v>8.0536177694240241</c:v>
                </c:pt>
                <c:pt idx="24" formatCode="#,##0.00">
                  <c:v>7.830043890866607</c:v>
                </c:pt>
                <c:pt idx="25" formatCode="#,##0.00">
                  <c:v>7.6119740255194319</c:v>
                </c:pt>
                <c:pt idx="26" formatCode="#,##0.00">
                  <c:v>7.7514889185912086</c:v>
                </c:pt>
                <c:pt idx="27" formatCode="#,##0.00">
                  <c:v>7.6892241708130218</c:v>
                </c:pt>
                <c:pt idx="28" formatCode="#,##0.00">
                  <c:v>7.7614074648840035</c:v>
                </c:pt>
                <c:pt idx="29" formatCode="#,##0.00">
                  <c:v>7.7394406946042995</c:v>
                </c:pt>
                <c:pt idx="30" formatCode="#,##0.00">
                  <c:v>7.4054266426796307</c:v>
                </c:pt>
                <c:pt idx="31" formatCode="#,##0.00">
                  <c:v>7.318598718872126</c:v>
                </c:pt>
                <c:pt idx="32" formatCode="#,##0.00">
                  <c:v>7.4198105776384313</c:v>
                </c:pt>
                <c:pt idx="33" formatCode="#,##0.00">
                  <c:v>7.3213598462418208</c:v>
                </c:pt>
                <c:pt idx="34" formatCode="#,##0.00">
                  <c:v>7.3442778575506669</c:v>
                </c:pt>
                <c:pt idx="35" formatCode="#,##0.00">
                  <c:v>7.4900321798965894</c:v>
                </c:pt>
                <c:pt idx="36" formatCode="#,##0.00">
                  <c:v>7.2032201501566409</c:v>
                </c:pt>
                <c:pt idx="37" formatCode="#,##0.00">
                  <c:v>7.2074142625704827</c:v>
                </c:pt>
                <c:pt idx="38" formatCode="#,##0.00">
                  <c:v>7.1978899599419197</c:v>
                </c:pt>
                <c:pt idx="39" formatCode="#,##0.00">
                  <c:v>7.1794475623265601</c:v>
                </c:pt>
                <c:pt idx="40" formatCode="#,##0.00">
                  <c:v>7.4293038452228632</c:v>
                </c:pt>
                <c:pt idx="41" formatCode="#,##0.00">
                  <c:v>7.3365661378026221</c:v>
                </c:pt>
                <c:pt idx="42" formatCode="#,##0.00">
                  <c:v>7.2944483443361907</c:v>
                </c:pt>
                <c:pt idx="43" formatCode="#,##0.00">
                  <c:v>7.2926900707910836</c:v>
                </c:pt>
                <c:pt idx="44" formatCode="#,##0.00">
                  <c:v>7.5028813417247253</c:v>
                </c:pt>
                <c:pt idx="45" formatCode="#,##0.00">
                  <c:v>7.3366968969907109</c:v>
                </c:pt>
                <c:pt idx="46" formatCode="#,##0.00">
                  <c:v>7.2965021729279886</c:v>
                </c:pt>
                <c:pt idx="47" formatCode="#,##0.00">
                  <c:v>7.3387562977765004</c:v>
                </c:pt>
                <c:pt idx="48" formatCode="#,##0.00">
                  <c:v>7.4334663901824261</c:v>
                </c:pt>
                <c:pt idx="49" formatCode="#,##0.00">
                  <c:v>7.6370324863440278</c:v>
                </c:pt>
                <c:pt idx="50" formatCode="#,##0.00">
                  <c:v>7.7334290109253399</c:v>
                </c:pt>
                <c:pt idx="51" formatCode="#,##0.00">
                  <c:v>7.681453655829694</c:v>
                </c:pt>
                <c:pt idx="52" formatCode="#,##0.00">
                  <c:v>7.6296067738416955</c:v>
                </c:pt>
                <c:pt idx="53" formatCode="#,##0.00">
                  <c:v>7.4937442959112435</c:v>
                </c:pt>
                <c:pt idx="54" formatCode="#,##0.00">
                  <c:v>7.2663609041297423</c:v>
                </c:pt>
                <c:pt idx="55" formatCode="#,##0.00">
                  <c:v>7.3884834212921522</c:v>
                </c:pt>
                <c:pt idx="56" formatCode="#,##0.00">
                  <c:v>7.2047559256518401</c:v>
                </c:pt>
                <c:pt idx="57" formatCode="#,##0.00">
                  <c:v>7.038667961699284</c:v>
                </c:pt>
                <c:pt idx="58" formatCode="#,##0.00">
                  <c:v>7.1257830790645276</c:v>
                </c:pt>
                <c:pt idx="59" formatCode="#,##0.00">
                  <c:v>7.1351478242503266</c:v>
                </c:pt>
                <c:pt idx="60" formatCode="#,##0.00">
                  <c:v>7.1524505556048918</c:v>
                </c:pt>
                <c:pt idx="61" formatCode="#,##0.00">
                  <c:v>7.066920272195782</c:v>
                </c:pt>
                <c:pt idx="62" formatCode="#,##0.00">
                  <c:v>7.0042136957522612</c:v>
                </c:pt>
                <c:pt idx="63" formatCode="#,##0.00">
                  <c:v>7.0214878937720506</c:v>
                </c:pt>
                <c:pt idx="64" formatCode="#,##0.00">
                  <c:v>7.0420209588130707</c:v>
                </c:pt>
                <c:pt idx="65" formatCode="#,##0.00">
                  <c:v>7.0522138396854528</c:v>
                </c:pt>
                <c:pt idx="66" formatCode="#,##0.00">
                  <c:v>6.9484217957560244</c:v>
                </c:pt>
                <c:pt idx="67" formatCode="#,##0.00">
                  <c:v>6.9431818829427367</c:v>
                </c:pt>
                <c:pt idx="68" formatCode="#,##0.00">
                  <c:v>6.8998932875790784</c:v>
                </c:pt>
                <c:pt idx="69" formatCode="#,##0.00">
                  <c:v>6.8335077761279654</c:v>
                </c:pt>
                <c:pt idx="70" formatCode="#,##0.00">
                  <c:v>6.7513575410169357</c:v>
                </c:pt>
                <c:pt idx="71" formatCode="#,##0.00">
                  <c:v>6.6637895699457594</c:v>
                </c:pt>
                <c:pt idx="72" formatCode="#,##0.00">
                  <c:v>6.5607976453889894</c:v>
                </c:pt>
                <c:pt idx="73" formatCode="#,##0.00">
                  <c:v>6.4761757111925871</c:v>
                </c:pt>
                <c:pt idx="74" formatCode="#,##0.00">
                  <c:v>6.4387270599888584</c:v>
                </c:pt>
                <c:pt idx="75" formatCode="#,##0.00">
                  <c:v>6.3395750462740725</c:v>
                </c:pt>
                <c:pt idx="76" formatCode="#,##0.00">
                  <c:v>6.3543746681972113</c:v>
                </c:pt>
                <c:pt idx="77" formatCode="#,##0.00">
                  <c:v>6.3507461981062239</c:v>
                </c:pt>
                <c:pt idx="78" formatCode="#,##0.00">
                  <c:v>6.4770840080791476</c:v>
                </c:pt>
                <c:pt idx="79" formatCode="#,##0.00">
                  <c:v>6.3572158577249898</c:v>
                </c:pt>
                <c:pt idx="80" formatCode="#,##0.00">
                  <c:v>6.0766675823555314</c:v>
                </c:pt>
                <c:pt idx="81" formatCode="#,##0.00">
                  <c:v>6.0985007703186671</c:v>
                </c:pt>
                <c:pt idx="82" formatCode="#,##0.00">
                  <c:v>6.0981003407640859</c:v>
                </c:pt>
                <c:pt idx="83" formatCode="#,##0.00">
                  <c:v>6.0972477764424866</c:v>
                </c:pt>
                <c:pt idx="84" formatCode="#,##0.00">
                  <c:v>6.143325003075736</c:v>
                </c:pt>
                <c:pt idx="85" formatCode="#,##0.00">
                  <c:v>6.1068415529215656</c:v>
                </c:pt>
                <c:pt idx="86" formatCode="#,##0.00">
                  <c:v>6.1356772849342764</c:v>
                </c:pt>
                <c:pt idx="87" formatCode="#,##0.00">
                  <c:v>6.1271599622712944</c:v>
                </c:pt>
                <c:pt idx="88" formatCode="#,##0.00">
                  <c:v>5.9547726609062632</c:v>
                </c:pt>
                <c:pt idx="89" formatCode="#,##0.00">
                  <c:v>5.8846210194842943</c:v>
                </c:pt>
                <c:pt idx="90" formatCode="#,##0.00">
                  <c:v>5.8239514802114076</c:v>
                </c:pt>
                <c:pt idx="91" formatCode="#,##0.00">
                  <c:v>5.9878994294084595</c:v>
                </c:pt>
                <c:pt idx="92" formatCode="#,##0.00">
                  <c:v>5.8857761984543533</c:v>
                </c:pt>
                <c:pt idx="93" formatCode="#,##0.00">
                  <c:v>5.9458900063752171</c:v>
                </c:pt>
                <c:pt idx="94" formatCode="#,##0.00">
                  <c:v>6.0270501052810506</c:v>
                </c:pt>
                <c:pt idx="95" formatCode="#,##0.00">
                  <c:v>5.9154274701704299</c:v>
                </c:pt>
                <c:pt idx="96" formatCode="#,##0.00">
                  <c:v>5.8554682399846509</c:v>
                </c:pt>
                <c:pt idx="97" formatCode="#,##0.00">
                  <c:v>5.833056992422696</c:v>
                </c:pt>
                <c:pt idx="98" formatCode="#,##0.00">
                  <c:v>6.1505744959948743</c:v>
                </c:pt>
                <c:pt idx="99" formatCode="#,##0.00">
                  <c:v>6.5256404021832477</c:v>
                </c:pt>
                <c:pt idx="100" formatCode="#,##0.00">
                  <c:v>6.6018053072598057</c:v>
                </c:pt>
                <c:pt idx="101" formatCode="#,##0.00">
                  <c:v>6.7025964472881263</c:v>
                </c:pt>
                <c:pt idx="102" formatCode="#,##0.00">
                  <c:v>6.7991660210971068</c:v>
                </c:pt>
                <c:pt idx="103" formatCode="#,##0.00">
                  <c:v>6.77199183699841</c:v>
                </c:pt>
                <c:pt idx="104" formatCode="#,##0.00">
                  <c:v>6.6560306924538342</c:v>
                </c:pt>
                <c:pt idx="105" formatCode="#,##0.00">
                  <c:v>6.6383328392326995</c:v>
                </c:pt>
                <c:pt idx="106" formatCode="#,##0.00">
                  <c:v>6.5733099644060085</c:v>
                </c:pt>
                <c:pt idx="107" formatCode="#,##0.00">
                  <c:v>6.8761435014753278</c:v>
                </c:pt>
                <c:pt idx="108" formatCode="#,##0.00">
                  <c:v>7.4005876175913112</c:v>
                </c:pt>
                <c:pt idx="109" formatCode="#,##0.00">
                  <c:v>7.9327884187621915</c:v>
                </c:pt>
                <c:pt idx="110" formatCode="#,##0.00">
                  <c:v>8.0024750435800183</c:v>
                </c:pt>
                <c:pt idx="111" formatCode="#,##0.00">
                  <c:v>8.0352336554329025</c:v>
                </c:pt>
                <c:pt idx="112" formatCode="#,##0.00">
                  <c:v>8.3713258882803032</c:v>
                </c:pt>
                <c:pt idx="113" formatCode="#,##0.00">
                  <c:v>8.8699308148173976</c:v>
                </c:pt>
                <c:pt idx="114" formatCode="#,##0.00">
                  <c:v>8.6097646085833777</c:v>
                </c:pt>
                <c:pt idx="115" formatCode="#,##0.00">
                  <c:v>8.4156828607715504</c:v>
                </c:pt>
                <c:pt idx="116" formatCode="#,##0.00">
                  <c:v>8.3462008947991819</c:v>
                </c:pt>
                <c:pt idx="117" formatCode="#,##0.00">
                  <c:v>8.3558568311928774</c:v>
                </c:pt>
                <c:pt idx="118" formatCode="#,##0.00">
                  <c:v>8.3114574977110927</c:v>
                </c:pt>
                <c:pt idx="119" formatCode="#,##0.00">
                  <c:v>8.4467378861755158</c:v>
                </c:pt>
                <c:pt idx="120" formatCode="#,##0.00">
                  <c:v>8.4242612073419192</c:v>
                </c:pt>
                <c:pt idx="121" formatCode="#,##0.00">
                  <c:v>8.4324972987446092</c:v>
                </c:pt>
                <c:pt idx="122" formatCode="#,##0.00">
                  <c:v>8.422200899870889</c:v>
                </c:pt>
                <c:pt idx="123" formatCode="#,##0.00">
                  <c:v>8.1753978363256827</c:v>
                </c:pt>
                <c:pt idx="124" formatCode="#,##0.00">
                  <c:v>8.0247782881454714</c:v>
                </c:pt>
                <c:pt idx="125" formatCode="#,##0.00">
                  <c:v>7.9857391889723113</c:v>
                </c:pt>
                <c:pt idx="126" formatCode="#,##0.00">
                  <c:v>8.0147688340861674</c:v>
                </c:pt>
                <c:pt idx="127" formatCode="#,##0.00">
                  <c:v>7.799335585285414</c:v>
                </c:pt>
                <c:pt idx="128" formatCode="#,##0.00">
                  <c:v>7.6123322429223457</c:v>
                </c:pt>
                <c:pt idx="129" formatCode="#,##0.00">
                  <c:v>7.3872884105518928</c:v>
                </c:pt>
                <c:pt idx="130" formatCode="#,##0.00">
                  <c:v>7.1954778862688329</c:v>
                </c:pt>
                <c:pt idx="131" formatCode="#,##0.00">
                  <c:v>7.20166635378592</c:v>
                </c:pt>
                <c:pt idx="132" formatCode="#,##0.00">
                  <c:v>7.2575395713309234</c:v>
                </c:pt>
                <c:pt idx="133" formatCode="#,##0.00">
                  <c:v>7.2583063733736566</c:v>
                </c:pt>
                <c:pt idx="134" formatCode="#,##0.00">
                  <c:v>7.3059388948012325</c:v>
                </c:pt>
                <c:pt idx="135" formatCode="#,##0.00">
                  <c:v>7.3164154977843063</c:v>
                </c:pt>
                <c:pt idx="136" formatCode="#,##0.00">
                  <c:v>7.3201724012714768</c:v>
                </c:pt>
                <c:pt idx="137" formatCode="#,##0.00">
                  <c:v>7.3824009140464701</c:v>
                </c:pt>
                <c:pt idx="138" formatCode="#,##0.00">
                  <c:v>7.297181140515983</c:v>
                </c:pt>
                <c:pt idx="139" formatCode="#,##0.00">
                  <c:v>7.2660661781321014</c:v>
                </c:pt>
                <c:pt idx="140" formatCode="#,##0.00">
                  <c:v>7.4748343501836825</c:v>
                </c:pt>
                <c:pt idx="141" formatCode="#,##0.00">
                  <c:v>7.3196167588173058</c:v>
                </c:pt>
                <c:pt idx="142" formatCode="#,##0.00">
                  <c:v>7.2574614477772972</c:v>
                </c:pt>
                <c:pt idx="143" formatCode="#,##0.00">
                  <c:v>7.2561143906310281</c:v>
                </c:pt>
                <c:pt idx="144" formatCode="#,##0.00">
                  <c:v>7.3459581917732653</c:v>
                </c:pt>
                <c:pt idx="145" formatCode="#,##0.00">
                  <c:v>7.303362253624174</c:v>
                </c:pt>
                <c:pt idx="146" formatCode="#,##0.00">
                  <c:v>7.2799796720212857</c:v>
                </c:pt>
                <c:pt idx="147" formatCode="#,##0.00">
                  <c:v>7.1754379975954112</c:v>
                </c:pt>
                <c:pt idx="148" formatCode="#,##0.00">
                  <c:v>6.9887431813657503</c:v>
                </c:pt>
                <c:pt idx="149" formatCode="#,##0.00">
                  <c:v>7.0040232941569815</c:v>
                </c:pt>
                <c:pt idx="150" formatCode="#,##0.00">
                  <c:v>7.0551432154608893</c:v>
                </c:pt>
                <c:pt idx="151" formatCode="#,##0.00">
                  <c:v>7.156877654413039</c:v>
                </c:pt>
                <c:pt idx="152" formatCode="#,##0.00">
                  <c:v>7.1250030244229112</c:v>
                </c:pt>
                <c:pt idx="153" formatCode="#,##0.00">
                  <c:v>7.0800284031316369</c:v>
                </c:pt>
                <c:pt idx="154" formatCode="#,##0.00">
                  <c:v>7.059612290717725</c:v>
                </c:pt>
                <c:pt idx="155" formatCode="#,##0.00">
                  <c:v>7.1031639816003906</c:v>
                </c:pt>
                <c:pt idx="156" formatCode="#,##0.00">
                  <c:v>7.109391599718494</c:v>
                </c:pt>
                <c:pt idx="157" formatCode="#,##0.00">
                  <c:v>7.0456882105411882</c:v>
                </c:pt>
                <c:pt idx="158" formatCode="#,##0.00">
                  <c:v>7.0849953231741001</c:v>
                </c:pt>
                <c:pt idx="159" formatCode="#,##0.00">
                  <c:v>7.1452701284272724</c:v>
                </c:pt>
                <c:pt idx="160" formatCode="#,##0.00">
                  <c:v>7.1883797219156396</c:v>
                </c:pt>
                <c:pt idx="161" formatCode="#,##0.00">
                  <c:v>7.1277371448161109</c:v>
                </c:pt>
                <c:pt idx="162" formatCode="#,##0.00">
                  <c:v>7.0966163657611734</c:v>
                </c:pt>
                <c:pt idx="163" formatCode="#,##0.00">
                  <c:v>7.0719167562831142</c:v>
                </c:pt>
                <c:pt idx="164" formatCode="#,##0.00">
                  <c:v>7.0838160546065758</c:v>
                </c:pt>
                <c:pt idx="165" formatCode="#,##0.00">
                  <c:v>7.089340109708365</c:v>
                </c:pt>
                <c:pt idx="166" formatCode="#,##0.00">
                  <c:v>7.1668295190765665</c:v>
                </c:pt>
                <c:pt idx="167" formatCode="#,##0.00">
                  <c:v>7.2135893745650925</c:v>
                </c:pt>
                <c:pt idx="168" formatCode="#,##0.00">
                  <c:v>7.1031738830397462</c:v>
                </c:pt>
                <c:pt idx="169" formatCode="#,##0.00">
                  <c:v>7.1597739676787473</c:v>
                </c:pt>
                <c:pt idx="170" formatCode="#,##0.00">
                  <c:v>7.2745573527353944</c:v>
                </c:pt>
                <c:pt idx="171" formatCode="#,##0.00">
                  <c:v>7.1736694264743743</c:v>
                </c:pt>
                <c:pt idx="172" formatCode="#,##0.00">
                  <c:v>7.1454831194969213</c:v>
                </c:pt>
                <c:pt idx="173" formatCode="#,##0.00">
                  <c:v>7.1664903284911414</c:v>
                </c:pt>
                <c:pt idx="174" formatCode="#,##0.00">
                  <c:v>7.1526983781301556</c:v>
                </c:pt>
                <c:pt idx="175" formatCode="#,##0.00">
                  <c:v>7.1226940990416043</c:v>
                </c:pt>
                <c:pt idx="176" formatCode="#,##0.00">
                  <c:v>7.1139738455968189</c:v>
                </c:pt>
                <c:pt idx="177" formatCode="#,##0.00">
                  <c:v>7.0632514026971922</c:v>
                </c:pt>
                <c:pt idx="178" formatCode="#,##0.00">
                  <c:v>7.0032422489709365</c:v>
                </c:pt>
                <c:pt idx="179" formatCode="#,##0.00">
                  <c:v>7.0613192690026327</c:v>
                </c:pt>
                <c:pt idx="180" formatCode="#,##0.00">
                  <c:v>6.79589940566831</c:v>
                </c:pt>
                <c:pt idx="181" formatCode="#,##0.00">
                  <c:v>6.9089269252586423</c:v>
                </c:pt>
                <c:pt idx="182" formatCode="#,##0.00">
                  <c:v>7.0635948897555085</c:v>
                </c:pt>
                <c:pt idx="183" formatCode="#,##0.00">
                  <c:v>7.3297715912315784</c:v>
                </c:pt>
                <c:pt idx="184" formatCode="#,##0.00">
                  <c:v>7.1784804217520861</c:v>
                </c:pt>
                <c:pt idx="185" formatCode="#,##0.00">
                  <c:v>7.13757344936616</c:v>
                </c:pt>
                <c:pt idx="186" formatCode="#,##0.00">
                  <c:v>7.083648457379498</c:v>
                </c:pt>
                <c:pt idx="187" formatCode="#,##0.00">
                  <c:v>7.226911038697752</c:v>
                </c:pt>
                <c:pt idx="188" formatCode="#,##0.00">
                  <c:v>7.2630148444651201</c:v>
                </c:pt>
                <c:pt idx="189" formatCode="#,##0.00">
                  <c:v>7.1484834910253614</c:v>
                </c:pt>
                <c:pt idx="190" formatCode="#,##0.00">
                  <c:v>7.1088293811050409</c:v>
                </c:pt>
                <c:pt idx="191" formatCode="#,##0.00">
                  <c:v>7.0707273585791217</c:v>
                </c:pt>
                <c:pt idx="192" formatCode="#,##0.00">
                  <c:v>7.0734146684343404</c:v>
                </c:pt>
                <c:pt idx="193" formatCode="#,##0.00">
                  <c:v>7.236070632650156</c:v>
                </c:pt>
                <c:pt idx="194" formatCode="#,##0.00">
                  <c:v>7.3250594947667782</c:v>
                </c:pt>
                <c:pt idx="195" formatCode="#,##0.00">
                  <c:v>7.2080973063951905</c:v>
                </c:pt>
                <c:pt idx="196" formatCode="#,##0.00">
                  <c:v>6.996457599717532</c:v>
                </c:pt>
                <c:pt idx="197" formatCode="#,##0.00">
                  <c:v>6.8080857398603616</c:v>
                </c:pt>
                <c:pt idx="198" formatCode="#,##0.00">
                  <c:v>6.7764231167963676</c:v>
                </c:pt>
                <c:pt idx="199" formatCode="#,##0.00">
                  <c:v>6.6062936824458252</c:v>
                </c:pt>
                <c:pt idx="200" formatCode="#,##0.00">
                  <c:v>6.4878985383087997</c:v>
                </c:pt>
                <c:pt idx="201" formatCode="#,##0.00">
                  <c:v>6.5565428557678747</c:v>
                </c:pt>
                <c:pt idx="202" formatCode="#,##0.00">
                  <c:v>6.7241783256739627</c:v>
                </c:pt>
                <c:pt idx="203" formatCode="#,##0.00">
                  <c:v>6.7469376568341222</c:v>
                </c:pt>
                <c:pt idx="204" formatCode="#,##0.00">
                  <c:v>6.7008890569931641</c:v>
                </c:pt>
                <c:pt idx="205" formatCode="#,##0.00">
                  <c:v>6.6424637423666884</c:v>
                </c:pt>
                <c:pt idx="206" formatCode="#,##0.00">
                  <c:v>6.6766277216499379</c:v>
                </c:pt>
                <c:pt idx="207" formatCode="#,##0.00">
                  <c:v>6.6530201172731172</c:v>
                </c:pt>
                <c:pt idx="208" formatCode="#,##0.00">
                  <c:v>6.5655529639730634</c:v>
                </c:pt>
                <c:pt idx="209" formatCode="#,##0.00">
                  <c:v>6.5558012529778313</c:v>
                </c:pt>
                <c:pt idx="210" formatCode="#,##0.00">
                  <c:v>6.4312574594999052</c:v>
                </c:pt>
                <c:pt idx="211" formatCode="#,##0.00">
                  <c:v>6.1990934629086087</c:v>
                </c:pt>
                <c:pt idx="212" formatCode="#,##0.00">
                  <c:v>6.2556699350620466</c:v>
                </c:pt>
                <c:pt idx="213" formatCode="#,##0.00">
                  <c:v>6.2555455269331492</c:v>
                </c:pt>
                <c:pt idx="214" formatCode="#,##0.00">
                  <c:v>6.1322673303886734</c:v>
                </c:pt>
                <c:pt idx="215" formatCode="#,##0.00">
                  <c:v>6.0410493869739685</c:v>
                </c:pt>
                <c:pt idx="216" formatCode="#,##0.00">
                  <c:v>6.003333011215604</c:v>
                </c:pt>
                <c:pt idx="217" formatCode="#,##0.00">
                  <c:v>5.9057875641488682</c:v>
                </c:pt>
                <c:pt idx="218" formatCode="#,##0.00">
                  <c:v>5.818359669165952</c:v>
                </c:pt>
                <c:pt idx="219" formatCode="#,##0.00">
                  <c:v>5.9175370387094564</c:v>
                </c:pt>
                <c:pt idx="220" formatCode="#,##0.00">
                  <c:v>5.8715970650613105</c:v>
                </c:pt>
                <c:pt idx="221" formatCode="#,##0.00">
                  <c:v>5.7722364429607413</c:v>
                </c:pt>
                <c:pt idx="222" formatCode="#,##0.00">
                  <c:v>5.8807536003834588</c:v>
                </c:pt>
                <c:pt idx="223" formatCode="#,##0.00">
                  <c:v>5.8307367847074527</c:v>
                </c:pt>
                <c:pt idx="224" formatCode="#,##0.00">
                  <c:v>5.9047627640023723</c:v>
                </c:pt>
                <c:pt idx="225" formatCode="#,##0.00">
                  <c:v>6.0773165215232385</c:v>
                </c:pt>
                <c:pt idx="226" formatCode="#,##0.00">
                  <c:v>6.0895696852398178</c:v>
                </c:pt>
                <c:pt idx="227" formatCode="#,##0.00">
                  <c:v>6.1422173427103726</c:v>
                </c:pt>
                <c:pt idx="228" formatCode="#,##0.00">
                  <c:v>6.3284942647754239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Analysis_Kernel!$O$1</c:f>
              <c:strCache>
                <c:ptCount val="1"/>
                <c:pt idx="0">
                  <c:v>Unemployment(Residual)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Analysis_Kernel!$A$2:$A$230</c:f>
              <c:numCache>
                <c:formatCode>[$-409]mmm\-yy;@</c:formatCode>
                <c:ptCount val="229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37344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41362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43189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</c:numCache>
            </c:numRef>
          </c:cat>
          <c:val>
            <c:numRef>
              <c:f>Analysis_Kernel!$O$2:$O$230</c:f>
              <c:numCache>
                <c:formatCode>_(* #,##0.00_);_(* \(#,##0.00\);_(* "-"??_);_(@_)</c:formatCode>
                <c:ptCount val="229"/>
                <c:pt idx="3">
                  <c:v>-0.21181285089766266</c:v>
                </c:pt>
                <c:pt idx="4">
                  <c:v>1.8517402356255985E-2</c:v>
                </c:pt>
                <c:pt idx="5">
                  <c:v>3.6194559551527838E-2</c:v>
                </c:pt>
                <c:pt idx="6">
                  <c:v>-2.2333404100790766E-2</c:v>
                </c:pt>
                <c:pt idx="7">
                  <c:v>0.17272870410869068</c:v>
                </c:pt>
                <c:pt idx="8">
                  <c:v>0.20836553147815806</c:v>
                </c:pt>
                <c:pt idx="9">
                  <c:v>0.13795436012071427</c:v>
                </c:pt>
                <c:pt idx="10">
                  <c:v>-6.0735043416663359E-2</c:v>
                </c:pt>
                <c:pt idx="11">
                  <c:v>-0.11775013576261895</c:v>
                </c:pt>
                <c:pt idx="12">
                  <c:v>-0.11536517618240083</c:v>
                </c:pt>
                <c:pt idx="13">
                  <c:v>-3.7015065180186824E-2</c:v>
                </c:pt>
                <c:pt idx="14">
                  <c:v>7.6907484484738831E-2</c:v>
                </c:pt>
                <c:pt idx="15">
                  <c:v>9.7457468012045467E-3</c:v>
                </c:pt>
                <c:pt idx="16">
                  <c:v>-0.10671748978751516</c:v>
                </c:pt>
                <c:pt idx="17">
                  <c:v>-0.149453319713861</c:v>
                </c:pt>
                <c:pt idx="18">
                  <c:v>-0.12138263774002311</c:v>
                </c:pt>
                <c:pt idx="19">
                  <c:v>-0.22083980007964943</c:v>
                </c:pt>
                <c:pt idx="20">
                  <c:v>7.5514636707320726E-2</c:v>
                </c:pt>
                <c:pt idx="21">
                  <c:v>1.1161789388226317E-2</c:v>
                </c:pt>
                <c:pt idx="22">
                  <c:v>2.1570436750705468E-2</c:v>
                </c:pt>
                <c:pt idx="23">
                  <c:v>4.6382230575975569E-2</c:v>
                </c:pt>
                <c:pt idx="24">
                  <c:v>0.16995610913339299</c:v>
                </c:pt>
                <c:pt idx="25">
                  <c:v>0.28802597448056844</c:v>
                </c:pt>
                <c:pt idx="26">
                  <c:v>0.14851108140879177</c:v>
                </c:pt>
                <c:pt idx="27">
                  <c:v>1.0775829186978392E-2</c:v>
                </c:pt>
                <c:pt idx="28">
                  <c:v>-6.1407464884003282E-2</c:v>
                </c:pt>
                <c:pt idx="29">
                  <c:v>-3.9440694604299331E-2</c:v>
                </c:pt>
                <c:pt idx="30">
                  <c:v>0.19457335732036896</c:v>
                </c:pt>
                <c:pt idx="31">
                  <c:v>8.140128112787437E-2</c:v>
                </c:pt>
                <c:pt idx="32">
                  <c:v>8.0189422361568674E-2</c:v>
                </c:pt>
                <c:pt idx="33">
                  <c:v>0.17864015375817921</c:v>
                </c:pt>
                <c:pt idx="34">
                  <c:v>0.15572214244933313</c:v>
                </c:pt>
                <c:pt idx="35">
                  <c:v>0.10996782010341022</c:v>
                </c:pt>
                <c:pt idx="36">
                  <c:v>0.1967798498433595</c:v>
                </c:pt>
                <c:pt idx="37">
                  <c:v>0.19258573742951768</c:v>
                </c:pt>
                <c:pt idx="38">
                  <c:v>0.20211004005808064</c:v>
                </c:pt>
                <c:pt idx="39">
                  <c:v>0.42055243767343953</c:v>
                </c:pt>
                <c:pt idx="40">
                  <c:v>0.37069615477713658</c:v>
                </c:pt>
                <c:pt idx="41">
                  <c:v>0.26343386219737752</c:v>
                </c:pt>
                <c:pt idx="42">
                  <c:v>0.30555165566380893</c:v>
                </c:pt>
                <c:pt idx="43">
                  <c:v>0.50730992920891627</c:v>
                </c:pt>
                <c:pt idx="44">
                  <c:v>0.39711865827527504</c:v>
                </c:pt>
                <c:pt idx="45">
                  <c:v>0.26330310300928872</c:v>
                </c:pt>
                <c:pt idx="46">
                  <c:v>0.10349782707201172</c:v>
                </c:pt>
                <c:pt idx="47">
                  <c:v>6.1243702223499952E-2</c:v>
                </c:pt>
                <c:pt idx="48">
                  <c:v>-0.13346639018242623</c:v>
                </c:pt>
                <c:pt idx="49">
                  <c:v>-0.2370324863440274</c:v>
                </c:pt>
                <c:pt idx="50">
                  <c:v>-0.43342901092534003</c:v>
                </c:pt>
                <c:pt idx="51">
                  <c:v>-0.48145365582969379</c:v>
                </c:pt>
                <c:pt idx="52">
                  <c:v>-0.52960677384169585</c:v>
                </c:pt>
                <c:pt idx="53">
                  <c:v>-0.29374429591124329</c:v>
                </c:pt>
                <c:pt idx="54">
                  <c:v>-0.26636090412974234</c:v>
                </c:pt>
                <c:pt idx="55">
                  <c:v>-0.38848342129215219</c:v>
                </c:pt>
                <c:pt idx="56">
                  <c:v>-0.20475592565184009</c:v>
                </c:pt>
                <c:pt idx="57">
                  <c:v>6.1332038300715652E-2</c:v>
                </c:pt>
                <c:pt idx="58">
                  <c:v>7.4216920935472608E-2</c:v>
                </c:pt>
                <c:pt idx="59">
                  <c:v>-3.514782425032692E-2</c:v>
                </c:pt>
                <c:pt idx="60">
                  <c:v>-0.25245055560489149</c:v>
                </c:pt>
                <c:pt idx="61">
                  <c:v>-6.6920272195782005E-2</c:v>
                </c:pt>
                <c:pt idx="62">
                  <c:v>-0.1042136957522608</c:v>
                </c:pt>
                <c:pt idx="63">
                  <c:v>-0.2214878937720508</c:v>
                </c:pt>
                <c:pt idx="64">
                  <c:v>-4.2020958813070663E-2</c:v>
                </c:pt>
                <c:pt idx="65">
                  <c:v>-0.25221383968545297</c:v>
                </c:pt>
                <c:pt idx="66">
                  <c:v>-0.24842179575602419</c:v>
                </c:pt>
                <c:pt idx="67">
                  <c:v>-0.24318188294273657</c:v>
                </c:pt>
                <c:pt idx="68">
                  <c:v>-0.1998932875790782</c:v>
                </c:pt>
                <c:pt idx="69">
                  <c:v>-0.13350777612796527</c:v>
                </c:pt>
                <c:pt idx="70">
                  <c:v>-0.45135754101693593</c:v>
                </c:pt>
                <c:pt idx="71">
                  <c:v>-6.3789569945759794E-2</c:v>
                </c:pt>
                <c:pt idx="72">
                  <c:v>3.9202354611010293E-2</c:v>
                </c:pt>
                <c:pt idx="73">
                  <c:v>-7.6175711192586704E-2</c:v>
                </c:pt>
                <c:pt idx="74">
                  <c:v>-3.8727059988858059E-2</c:v>
                </c:pt>
                <c:pt idx="75">
                  <c:v>-3.9575046274072712E-2</c:v>
                </c:pt>
                <c:pt idx="76">
                  <c:v>-0.25437466819721166</c:v>
                </c:pt>
                <c:pt idx="77">
                  <c:v>-0.25074619810622423</c:v>
                </c:pt>
                <c:pt idx="78">
                  <c:v>-7.7084008079147281E-2</c:v>
                </c:pt>
                <c:pt idx="79">
                  <c:v>4.2784142275010595E-2</c:v>
                </c:pt>
                <c:pt idx="80">
                  <c:v>0.32333241764446896</c:v>
                </c:pt>
                <c:pt idx="81">
                  <c:v>1.4992296813325368E-3</c:v>
                </c:pt>
                <c:pt idx="82">
                  <c:v>0.10189965923591426</c:v>
                </c:pt>
                <c:pt idx="83">
                  <c:v>2.7522235575130338E-3</c:v>
                </c:pt>
                <c:pt idx="84">
                  <c:v>5.6674996924264143E-2</c:v>
                </c:pt>
                <c:pt idx="85">
                  <c:v>9.315844707843457E-2</c:v>
                </c:pt>
                <c:pt idx="86">
                  <c:v>-3.5677284934276798E-2</c:v>
                </c:pt>
                <c:pt idx="87">
                  <c:v>7.2840037728705731E-2</c:v>
                </c:pt>
                <c:pt idx="88">
                  <c:v>4.5227339093736774E-2</c:v>
                </c:pt>
                <c:pt idx="89">
                  <c:v>0.21537898051570536</c:v>
                </c:pt>
                <c:pt idx="90">
                  <c:v>0.17604851978859237</c:v>
                </c:pt>
                <c:pt idx="91">
                  <c:v>-8.7899429408459184E-2</c:v>
                </c:pt>
                <c:pt idx="92">
                  <c:v>1.4223801545647063E-2</c:v>
                </c:pt>
                <c:pt idx="93">
                  <c:v>-0.14589000637521732</c:v>
                </c:pt>
                <c:pt idx="94">
                  <c:v>-2.7050105281050563E-2</c:v>
                </c:pt>
                <c:pt idx="95">
                  <c:v>8.4572529829570087E-2</c:v>
                </c:pt>
                <c:pt idx="96">
                  <c:v>4.453176001534942E-2</c:v>
                </c:pt>
                <c:pt idx="97">
                  <c:v>6.6943007577304314E-2</c:v>
                </c:pt>
                <c:pt idx="98">
                  <c:v>-5.0574495994874624E-2</c:v>
                </c:pt>
                <c:pt idx="99">
                  <c:v>-0.5256404021832477</c:v>
                </c:pt>
                <c:pt idx="100">
                  <c:v>-0.60180530725980574</c:v>
                </c:pt>
                <c:pt idx="101">
                  <c:v>-0.70259644728812631</c:v>
                </c:pt>
                <c:pt idx="102">
                  <c:v>-0.69916602109710713</c:v>
                </c:pt>
                <c:pt idx="103">
                  <c:v>-0.67199183699841036</c:v>
                </c:pt>
                <c:pt idx="104">
                  <c:v>-0.55603069245383452</c:v>
                </c:pt>
                <c:pt idx="105">
                  <c:v>-0.43833283923269928</c:v>
                </c:pt>
                <c:pt idx="106">
                  <c:v>2.669003559399119E-2</c:v>
                </c:pt>
                <c:pt idx="107">
                  <c:v>2.3856498524672531E-2</c:v>
                </c:pt>
                <c:pt idx="108">
                  <c:v>-5.8761759131087388E-4</c:v>
                </c:pt>
                <c:pt idx="109">
                  <c:v>6.721158123780846E-2</c:v>
                </c:pt>
                <c:pt idx="110">
                  <c:v>9.7524956419981379E-2</c:v>
                </c:pt>
                <c:pt idx="111">
                  <c:v>0.26476634456709824</c:v>
                </c:pt>
                <c:pt idx="112">
                  <c:v>0.22867411171969643</c:v>
                </c:pt>
                <c:pt idx="113">
                  <c:v>-0.16993081481739836</c:v>
                </c:pt>
                <c:pt idx="114">
                  <c:v>9.0235391416621624E-2</c:v>
                </c:pt>
                <c:pt idx="115">
                  <c:v>0.28431713922844892</c:v>
                </c:pt>
                <c:pt idx="116">
                  <c:v>5.3799105200818431E-2</c:v>
                </c:pt>
                <c:pt idx="117">
                  <c:v>4.414316880712299E-2</c:v>
                </c:pt>
                <c:pt idx="118">
                  <c:v>0.18854250228890734</c:v>
                </c:pt>
                <c:pt idx="119">
                  <c:v>5.3262113824484203E-2</c:v>
                </c:pt>
                <c:pt idx="120">
                  <c:v>-0.12426120734191848</c:v>
                </c:pt>
                <c:pt idx="121">
                  <c:v>-0.23249729874460989</c:v>
                </c:pt>
                <c:pt idx="122">
                  <c:v>-0.22220089987088976</c:v>
                </c:pt>
                <c:pt idx="123">
                  <c:v>-7.5397836325683087E-2</c:v>
                </c:pt>
                <c:pt idx="124">
                  <c:v>-2.477828814547145E-2</c:v>
                </c:pt>
                <c:pt idx="125">
                  <c:v>-8.573918897231092E-2</c:v>
                </c:pt>
                <c:pt idx="126">
                  <c:v>8.5231165913832285E-2</c:v>
                </c:pt>
                <c:pt idx="127">
                  <c:v>0.3006644147145856</c:v>
                </c:pt>
                <c:pt idx="128">
                  <c:v>0.48766775707765397</c:v>
                </c:pt>
                <c:pt idx="129">
                  <c:v>0.41271158944810704</c:v>
                </c:pt>
                <c:pt idx="130">
                  <c:v>0.40452211373116675</c:v>
                </c:pt>
                <c:pt idx="131">
                  <c:v>0.39833364621407963</c:v>
                </c:pt>
                <c:pt idx="132">
                  <c:v>0.44246042866907676</c:v>
                </c:pt>
                <c:pt idx="133">
                  <c:v>0.44169362662634359</c:v>
                </c:pt>
                <c:pt idx="134">
                  <c:v>0.39406110519876769</c:v>
                </c:pt>
                <c:pt idx="135">
                  <c:v>0.28358450221569331</c:v>
                </c:pt>
                <c:pt idx="136">
                  <c:v>0.17982759872852316</c:v>
                </c:pt>
                <c:pt idx="137">
                  <c:v>0.11759908595352986</c:v>
                </c:pt>
                <c:pt idx="138">
                  <c:v>2.8188594840168335E-3</c:v>
                </c:pt>
                <c:pt idx="139">
                  <c:v>3.3933821867898395E-2</c:v>
                </c:pt>
                <c:pt idx="140">
                  <c:v>-7.4834350183682119E-2</c:v>
                </c:pt>
                <c:pt idx="141">
                  <c:v>8.0383241182694576E-2</c:v>
                </c:pt>
                <c:pt idx="142">
                  <c:v>0.24253855222270282</c:v>
                </c:pt>
                <c:pt idx="143">
                  <c:v>0.14388560936897221</c:v>
                </c:pt>
                <c:pt idx="144">
                  <c:v>0.25404180822673439</c:v>
                </c:pt>
                <c:pt idx="145">
                  <c:v>0.19663774637582598</c:v>
                </c:pt>
                <c:pt idx="146">
                  <c:v>2.0020327978714114E-2</c:v>
                </c:pt>
                <c:pt idx="147">
                  <c:v>0.12456200240458859</c:v>
                </c:pt>
                <c:pt idx="148">
                  <c:v>0.41125681863425001</c:v>
                </c:pt>
                <c:pt idx="149">
                  <c:v>0.19597670584301863</c:v>
                </c:pt>
                <c:pt idx="150">
                  <c:v>0.24485678453911053</c:v>
                </c:pt>
                <c:pt idx="151">
                  <c:v>4.3122345586961153E-2</c:v>
                </c:pt>
                <c:pt idx="152">
                  <c:v>0.1749969755770886</c:v>
                </c:pt>
                <c:pt idx="153">
                  <c:v>0.31997159686836341</c:v>
                </c:pt>
                <c:pt idx="154">
                  <c:v>0.14038770928227517</c:v>
                </c:pt>
                <c:pt idx="155">
                  <c:v>9.6836018399609536E-2</c:v>
                </c:pt>
                <c:pt idx="156">
                  <c:v>-9.3915997184943478E-3</c:v>
                </c:pt>
                <c:pt idx="157">
                  <c:v>5.4311789458811432E-2</c:v>
                </c:pt>
                <c:pt idx="158">
                  <c:v>0.21500467682589974</c:v>
                </c:pt>
                <c:pt idx="159">
                  <c:v>-4.5270128427272738E-2</c:v>
                </c:pt>
                <c:pt idx="160">
                  <c:v>-0.18837972191563956</c:v>
                </c:pt>
                <c:pt idx="161">
                  <c:v>-2.7737144816111226E-2</c:v>
                </c:pt>
                <c:pt idx="162">
                  <c:v>0.10338363423882679</c:v>
                </c:pt>
                <c:pt idx="163">
                  <c:v>2.808324371688542E-2</c:v>
                </c:pt>
                <c:pt idx="164">
                  <c:v>-8.3816054606575818E-2</c:v>
                </c:pt>
                <c:pt idx="165">
                  <c:v>-8.9340109708365034E-2</c:v>
                </c:pt>
                <c:pt idx="166">
                  <c:v>-0.16682951907656651</c:v>
                </c:pt>
                <c:pt idx="167">
                  <c:v>-1.3589374565092349E-2</c:v>
                </c:pt>
                <c:pt idx="168">
                  <c:v>-0.10317388303974617</c:v>
                </c:pt>
                <c:pt idx="169">
                  <c:v>-0.1597739676787473</c:v>
                </c:pt>
                <c:pt idx="170">
                  <c:v>-0.27455735273539439</c:v>
                </c:pt>
                <c:pt idx="171">
                  <c:v>-0.17366942647437433</c:v>
                </c:pt>
                <c:pt idx="172">
                  <c:v>-0.14548311949692128</c:v>
                </c:pt>
                <c:pt idx="173">
                  <c:v>-0.16649032849114143</c:v>
                </c:pt>
                <c:pt idx="174">
                  <c:v>-5.2698378130155987E-2</c:v>
                </c:pt>
                <c:pt idx="175">
                  <c:v>-0.12269409904160433</c:v>
                </c:pt>
                <c:pt idx="176">
                  <c:v>-0.21397384559681853</c:v>
                </c:pt>
                <c:pt idx="177">
                  <c:v>-0.36325140269719203</c:v>
                </c:pt>
                <c:pt idx="178">
                  <c:v>-0.30324224897093632</c:v>
                </c:pt>
                <c:pt idx="179">
                  <c:v>-0.36131926900263256</c:v>
                </c:pt>
                <c:pt idx="180">
                  <c:v>-0.19589940566831032</c:v>
                </c:pt>
                <c:pt idx="181">
                  <c:v>-0.10892692525864245</c:v>
                </c:pt>
                <c:pt idx="182">
                  <c:v>-0.26359488975550871</c:v>
                </c:pt>
                <c:pt idx="183">
                  <c:v>-0.52977159123157858</c:v>
                </c:pt>
                <c:pt idx="184">
                  <c:v>-0.37848042175208629</c:v>
                </c:pt>
                <c:pt idx="185">
                  <c:v>-0.23757344936615965</c:v>
                </c:pt>
                <c:pt idx="186">
                  <c:v>-0.28364845737949818</c:v>
                </c:pt>
                <c:pt idx="187">
                  <c:v>-0.22691103869775198</c:v>
                </c:pt>
                <c:pt idx="188">
                  <c:v>-0.16301484446512049</c:v>
                </c:pt>
                <c:pt idx="189">
                  <c:v>-0.1484834910253614</c:v>
                </c:pt>
                <c:pt idx="190">
                  <c:v>-8.8293811050412785E-3</c:v>
                </c:pt>
                <c:pt idx="191">
                  <c:v>2.9272641420877932E-2</c:v>
                </c:pt>
                <c:pt idx="192">
                  <c:v>0.12658533156565976</c:v>
                </c:pt>
                <c:pt idx="193">
                  <c:v>6.392936734984378E-2</c:v>
                </c:pt>
                <c:pt idx="194">
                  <c:v>-0.22505949476677856</c:v>
                </c:pt>
                <c:pt idx="195">
                  <c:v>-0.10809730639519088</c:v>
                </c:pt>
                <c:pt idx="196">
                  <c:v>-9.645759971753165E-2</c:v>
                </c:pt>
                <c:pt idx="197">
                  <c:v>-8.0857398603617625E-3</c:v>
                </c:pt>
                <c:pt idx="198">
                  <c:v>0.22357688320363245</c:v>
                </c:pt>
                <c:pt idx="199">
                  <c:v>0.2937063175541752</c:v>
                </c:pt>
                <c:pt idx="200">
                  <c:v>0.41210146169120065</c:v>
                </c:pt>
                <c:pt idx="201">
                  <c:v>0.3434571442321257</c:v>
                </c:pt>
                <c:pt idx="202">
                  <c:v>0.17582167432603768</c:v>
                </c:pt>
                <c:pt idx="203">
                  <c:v>0.15306234316587819</c:v>
                </c:pt>
                <c:pt idx="204">
                  <c:v>9.9110943006835761E-2</c:v>
                </c:pt>
                <c:pt idx="205">
                  <c:v>-4.2463742366688706E-2</c:v>
                </c:pt>
                <c:pt idx="206">
                  <c:v>2.3372278350062281E-2</c:v>
                </c:pt>
                <c:pt idx="207">
                  <c:v>-0.2530201172731168</c:v>
                </c:pt>
                <c:pt idx="208">
                  <c:v>3.4447036026936217E-2</c:v>
                </c:pt>
                <c:pt idx="209">
                  <c:v>-0.15580125297783098</c:v>
                </c:pt>
                <c:pt idx="210">
                  <c:v>-0.13125745949990542</c:v>
                </c:pt>
                <c:pt idx="211">
                  <c:v>-9.9093462908609098E-2</c:v>
                </c:pt>
                <c:pt idx="212">
                  <c:v>-0.15566993506204696</c:v>
                </c:pt>
                <c:pt idx="213">
                  <c:v>-5.554552693314907E-2</c:v>
                </c:pt>
                <c:pt idx="214">
                  <c:v>-0.13226733038867344</c:v>
                </c:pt>
                <c:pt idx="215">
                  <c:v>-0.24104938697396872</c:v>
                </c:pt>
                <c:pt idx="216">
                  <c:v>-0.10333301121560368</c:v>
                </c:pt>
                <c:pt idx="217">
                  <c:v>-0.10578756414886836</c:v>
                </c:pt>
                <c:pt idx="218">
                  <c:v>-1.8359669165952219E-2</c:v>
                </c:pt>
                <c:pt idx="219">
                  <c:v>-1.7537038709455999E-2</c:v>
                </c:pt>
                <c:pt idx="220">
                  <c:v>2.8402934938689839E-2</c:v>
                </c:pt>
                <c:pt idx="221">
                  <c:v>0.22776355703925866</c:v>
                </c:pt>
                <c:pt idx="222">
                  <c:v>1.924639961654151E-2</c:v>
                </c:pt>
                <c:pt idx="223">
                  <c:v>0.16926321529254729</c:v>
                </c:pt>
                <c:pt idx="224">
                  <c:v>-0.1047627640023725</c:v>
                </c:pt>
                <c:pt idx="225">
                  <c:v>-0.37731652152323836</c:v>
                </c:pt>
                <c:pt idx="226">
                  <c:v>-0.48956968523981814</c:v>
                </c:pt>
                <c:pt idx="227">
                  <c:v>-0.54221734271037292</c:v>
                </c:pt>
                <c:pt idx="228">
                  <c:v>-0.52849426477542405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741552"/>
        <c:axId val="414880776"/>
      </c:lineChart>
      <c:dateAx>
        <c:axId val="33574155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80776"/>
        <c:crosses val="autoZero"/>
        <c:auto val="1"/>
        <c:lblOffset val="100"/>
        <c:baseTimeUnit val="months"/>
      </c:dateAx>
      <c:valAx>
        <c:axId val="41488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4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Analysis_Kernel!$D$1</c:f>
              <c:strCache>
                <c:ptCount val="1"/>
                <c:pt idx="0">
                  <c:v>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Analysis_Kernel!$A$2:$A$230</c:f>
              <c:numCache>
                <c:formatCode>[$-409]mmm\-yy;@</c:formatCode>
                <c:ptCount val="229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37344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41362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43189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</c:numCache>
            </c:numRef>
          </c:cat>
          <c:val>
            <c:numRef>
              <c:f>Analysis_Kernel!$D$2:$D$230</c:f>
              <c:numCache>
                <c:formatCode>#,##0.00</c:formatCode>
                <c:ptCount val="229"/>
                <c:pt idx="0">
                  <c:v>1.279317697228155</c:v>
                </c:pt>
                <c:pt idx="1">
                  <c:v>1.2779552715654896</c:v>
                </c:pt>
                <c:pt idx="2">
                  <c:v>1.2752391073326264</c:v>
                </c:pt>
                <c:pt idx="3">
                  <c:v>1.0615711252653925</c:v>
                </c:pt>
                <c:pt idx="4">
                  <c:v>1.0593220338983134</c:v>
                </c:pt>
                <c:pt idx="5">
                  <c:v>1.1640211640211673</c:v>
                </c:pt>
                <c:pt idx="6">
                  <c:v>1.1627906976744207</c:v>
                </c:pt>
                <c:pt idx="7">
                  <c:v>1.2671594508975703</c:v>
                </c:pt>
                <c:pt idx="8">
                  <c:v>0.94637223974765039</c:v>
                </c:pt>
                <c:pt idx="9">
                  <c:v>1.2631578947368549</c:v>
                </c:pt>
                <c:pt idx="10">
                  <c:v>1.4736842105263159</c:v>
                </c:pt>
                <c:pt idx="11">
                  <c:v>1.682439537329139</c:v>
                </c:pt>
                <c:pt idx="12">
                  <c:v>1.7894736842105186</c:v>
                </c:pt>
                <c:pt idx="13">
                  <c:v>1.682439537329139</c:v>
                </c:pt>
                <c:pt idx="14">
                  <c:v>1.8887722980063026</c:v>
                </c:pt>
                <c:pt idx="15">
                  <c:v>2.3109243697479132</c:v>
                </c:pt>
                <c:pt idx="16">
                  <c:v>2.3060796645702153</c:v>
                </c:pt>
                <c:pt idx="17">
                  <c:v>2.3012552301255207</c:v>
                </c:pt>
                <c:pt idx="18">
                  <c:v>2.5078369905956022</c:v>
                </c:pt>
                <c:pt idx="19">
                  <c:v>2.3983315954118734</c:v>
                </c:pt>
                <c:pt idx="20">
                  <c:v>2.2916666666666696</c:v>
                </c:pt>
                <c:pt idx="21">
                  <c:v>2.1829521829521692</c:v>
                </c:pt>
                <c:pt idx="22">
                  <c:v>1.763485477178417</c:v>
                </c:pt>
                <c:pt idx="23">
                  <c:v>1.5511892450879028</c:v>
                </c:pt>
                <c:pt idx="24">
                  <c:v>1.8614270941054833</c:v>
                </c:pt>
                <c:pt idx="25">
                  <c:v>2.2750775594622574</c:v>
                </c:pt>
                <c:pt idx="26">
                  <c:v>2.059732234809486</c:v>
                </c:pt>
                <c:pt idx="27">
                  <c:v>2.1560574948665145</c:v>
                </c:pt>
                <c:pt idx="28">
                  <c:v>2.1516393442623016</c:v>
                </c:pt>
                <c:pt idx="29">
                  <c:v>2.1472392638036908</c:v>
                </c:pt>
                <c:pt idx="30">
                  <c:v>2.1406727828746197</c:v>
                </c:pt>
                <c:pt idx="31">
                  <c:v>2.5458248472504996</c:v>
                </c:pt>
                <c:pt idx="32">
                  <c:v>2.5458248472504996</c:v>
                </c:pt>
                <c:pt idx="33">
                  <c:v>2.5432349949135347</c:v>
                </c:pt>
                <c:pt idx="34">
                  <c:v>3.1600407747196746</c:v>
                </c:pt>
                <c:pt idx="35">
                  <c:v>2.7494908350305547</c:v>
                </c:pt>
                <c:pt idx="36">
                  <c:v>3.2487309644670059</c:v>
                </c:pt>
                <c:pt idx="37">
                  <c:v>3.0333670374115274</c:v>
                </c:pt>
                <c:pt idx="38">
                  <c:v>2.8254288597376442</c:v>
                </c:pt>
                <c:pt idx="39">
                  <c:v>2.1105527638190846</c:v>
                </c:pt>
                <c:pt idx="40">
                  <c:v>2.3069207622868682</c:v>
                </c:pt>
                <c:pt idx="41">
                  <c:v>2.102102102102088</c:v>
                </c:pt>
                <c:pt idx="42">
                  <c:v>1.8962075848303339</c:v>
                </c:pt>
                <c:pt idx="43">
                  <c:v>1.4895729890764597</c:v>
                </c:pt>
                <c:pt idx="44">
                  <c:v>1.688182720953324</c:v>
                </c:pt>
                <c:pt idx="45">
                  <c:v>1.8849206349206504</c:v>
                </c:pt>
                <c:pt idx="46">
                  <c:v>1.679841897233203</c:v>
                </c:pt>
                <c:pt idx="47">
                  <c:v>2.0812685827551913</c:v>
                </c:pt>
                <c:pt idx="48">
                  <c:v>1.3765978367748177</c:v>
                </c:pt>
                <c:pt idx="49">
                  <c:v>1.1776251226692791</c:v>
                </c:pt>
                <c:pt idx="50">
                  <c:v>1.2757605495583801</c:v>
                </c:pt>
                <c:pt idx="51">
                  <c:v>1.7716535433071057</c:v>
                </c:pt>
                <c:pt idx="52">
                  <c:v>1.5686274509803866</c:v>
                </c:pt>
                <c:pt idx="53">
                  <c:v>1.7647058823529349</c:v>
                </c:pt>
                <c:pt idx="54">
                  <c:v>1.8609206660137101</c:v>
                </c:pt>
                <c:pt idx="55">
                  <c:v>1.5655577299412915</c:v>
                </c:pt>
                <c:pt idx="56">
                  <c:v>1.5625</c:v>
                </c:pt>
                <c:pt idx="57">
                  <c:v>1.4605647517039966</c:v>
                </c:pt>
                <c:pt idx="58">
                  <c:v>1.5549076773566428</c:v>
                </c:pt>
                <c:pt idx="59">
                  <c:v>1.650485436893212</c:v>
                </c:pt>
                <c:pt idx="60">
                  <c:v>1.6488845780795458</c:v>
                </c:pt>
                <c:pt idx="61">
                  <c:v>1.7458777885548171</c:v>
                </c:pt>
                <c:pt idx="62">
                  <c:v>1.8410852713178105</c:v>
                </c:pt>
                <c:pt idx="63">
                  <c:v>1.740812379110257</c:v>
                </c:pt>
                <c:pt idx="64">
                  <c:v>1.5444015444015635</c:v>
                </c:pt>
                <c:pt idx="65">
                  <c:v>1.5414258188824803</c:v>
                </c:pt>
                <c:pt idx="66">
                  <c:v>1.3461538461538414</c:v>
                </c:pt>
                <c:pt idx="67">
                  <c:v>1.8304431599229343</c:v>
                </c:pt>
                <c:pt idx="68">
                  <c:v>1.7307692307692246</c:v>
                </c:pt>
                <c:pt idx="69">
                  <c:v>1.6314779270633517</c:v>
                </c:pt>
                <c:pt idx="70">
                  <c:v>1.6267942583731987</c:v>
                </c:pt>
                <c:pt idx="71">
                  <c:v>1.6236867239732611</c:v>
                </c:pt>
                <c:pt idx="72">
                  <c:v>1.6221374045801484</c:v>
                </c:pt>
                <c:pt idx="73">
                  <c:v>1.6205910390848288</c:v>
                </c:pt>
                <c:pt idx="74">
                  <c:v>1.6175071360609028</c:v>
                </c:pt>
                <c:pt idx="75">
                  <c:v>1.6159695817490549</c:v>
                </c:pt>
                <c:pt idx="76">
                  <c:v>2.0912547528517234</c:v>
                </c:pt>
                <c:pt idx="77">
                  <c:v>1.802656546489545</c:v>
                </c:pt>
                <c:pt idx="78">
                  <c:v>2.0872865275142205</c:v>
                </c:pt>
                <c:pt idx="79">
                  <c:v>1.9867549668874052</c:v>
                </c:pt>
                <c:pt idx="80">
                  <c:v>2.1739130434782483</c:v>
                </c:pt>
                <c:pt idx="81">
                  <c:v>2.3607176581680767</c:v>
                </c:pt>
                <c:pt idx="82">
                  <c:v>2.1657250470809686</c:v>
                </c:pt>
                <c:pt idx="83">
                  <c:v>2.0676691729323293</c:v>
                </c:pt>
                <c:pt idx="84">
                  <c:v>2.2535211267605604</c:v>
                </c:pt>
                <c:pt idx="85">
                  <c:v>2.4390243902439046</c:v>
                </c:pt>
                <c:pt idx="86">
                  <c:v>2.4344569288389684</c:v>
                </c:pt>
                <c:pt idx="87">
                  <c:v>2.5257249766136525</c:v>
                </c:pt>
                <c:pt idx="88">
                  <c:v>2.1415270018621868</c:v>
                </c:pt>
                <c:pt idx="89">
                  <c:v>2.4231127679403608</c:v>
                </c:pt>
                <c:pt idx="90">
                  <c:v>2.3234200743494471</c:v>
                </c:pt>
                <c:pt idx="91">
                  <c:v>2.1335807050092637</c:v>
                </c:pt>
                <c:pt idx="92">
                  <c:v>2.0351526364477346</c:v>
                </c:pt>
                <c:pt idx="93">
                  <c:v>1.6605166051660403</c:v>
                </c:pt>
                <c:pt idx="94">
                  <c:v>1.3824884792626779</c:v>
                </c:pt>
                <c:pt idx="95">
                  <c:v>1.4732965009208288</c:v>
                </c:pt>
                <c:pt idx="96">
                  <c:v>1.4692378328741817</c:v>
                </c:pt>
                <c:pt idx="97">
                  <c:v>1.46520146520146</c:v>
                </c:pt>
                <c:pt idx="98">
                  <c:v>1.3711151736745864</c:v>
                </c:pt>
                <c:pt idx="99">
                  <c:v>1.3686131386861256</c:v>
                </c:pt>
                <c:pt idx="100">
                  <c:v>1.458523245214205</c:v>
                </c:pt>
                <c:pt idx="101">
                  <c:v>1.4558689717925288</c:v>
                </c:pt>
                <c:pt idx="102">
                  <c:v>1.5440508628519645</c:v>
                </c:pt>
                <c:pt idx="103">
                  <c:v>1.7257039055404322</c:v>
                </c:pt>
                <c:pt idx="104">
                  <c:v>1.8132366273798661</c:v>
                </c:pt>
                <c:pt idx="105">
                  <c:v>1.7241379310344751</c:v>
                </c:pt>
                <c:pt idx="106">
                  <c:v>2.5454545454545396</c:v>
                </c:pt>
                <c:pt idx="107">
                  <c:v>2.3593466424682408</c:v>
                </c:pt>
                <c:pt idx="108">
                  <c:v>1.9004524886877761</c:v>
                </c:pt>
                <c:pt idx="109">
                  <c:v>1.8953068592057809</c:v>
                </c:pt>
                <c:pt idx="110">
                  <c:v>1.8935978358881833</c:v>
                </c:pt>
                <c:pt idx="111">
                  <c:v>1.8901890189018999</c:v>
                </c:pt>
                <c:pt idx="112">
                  <c:v>1.9766397124887813</c:v>
                </c:pt>
                <c:pt idx="113">
                  <c:v>1.9730941704035887</c:v>
                </c:pt>
                <c:pt idx="114">
                  <c:v>1.7889087656529412</c:v>
                </c:pt>
                <c:pt idx="115">
                  <c:v>1.6964285714285765</c:v>
                </c:pt>
                <c:pt idx="116">
                  <c:v>1.4247551202137165</c:v>
                </c:pt>
                <c:pt idx="117">
                  <c:v>1.7841213202497874</c:v>
                </c:pt>
                <c:pt idx="118">
                  <c:v>1.5070921985815611</c:v>
                </c:pt>
                <c:pt idx="119">
                  <c:v>1.5957446808510634</c:v>
                </c:pt>
                <c:pt idx="120">
                  <c:v>1.9538188277087087</c:v>
                </c:pt>
                <c:pt idx="121">
                  <c:v>2.1257750221434835</c:v>
                </c:pt>
                <c:pt idx="122">
                  <c:v>1.8584070796460184</c:v>
                </c:pt>
                <c:pt idx="123">
                  <c:v>1.7667844522968101</c:v>
                </c:pt>
                <c:pt idx="124">
                  <c:v>1.6740088105726914</c:v>
                </c:pt>
                <c:pt idx="125">
                  <c:v>1.7590149516270914</c:v>
                </c:pt>
                <c:pt idx="126">
                  <c:v>1.5817223198594021</c:v>
                </c:pt>
                <c:pt idx="127">
                  <c:v>1.4925373134328179</c:v>
                </c:pt>
                <c:pt idx="128">
                  <c:v>1.5803336259877065</c:v>
                </c:pt>
                <c:pt idx="129">
                  <c:v>1.6652059596844904</c:v>
                </c:pt>
                <c:pt idx="130">
                  <c:v>1.3973799126637543</c:v>
                </c:pt>
                <c:pt idx="131">
                  <c:v>1.5706806282722585</c:v>
                </c:pt>
                <c:pt idx="132">
                  <c:v>1.3937282229965264</c:v>
                </c:pt>
                <c:pt idx="133">
                  <c:v>0.86730268863832727</c:v>
                </c:pt>
                <c:pt idx="134">
                  <c:v>1.5638575152041811</c:v>
                </c:pt>
                <c:pt idx="135">
                  <c:v>1.649305555555558</c:v>
                </c:pt>
                <c:pt idx="136">
                  <c:v>1.7331022530329365</c:v>
                </c:pt>
                <c:pt idx="137">
                  <c:v>1.2964563526361328</c:v>
                </c:pt>
                <c:pt idx="138">
                  <c:v>1.6435986159169635</c:v>
                </c:pt>
                <c:pt idx="139">
                  <c:v>1.9031141868512069</c:v>
                </c:pt>
                <c:pt idx="140">
                  <c:v>2.1607605877268732</c:v>
                </c:pt>
                <c:pt idx="141">
                  <c:v>2.155172413793105</c:v>
                </c:pt>
                <c:pt idx="142">
                  <c:v>2.1533161068044704</c:v>
                </c:pt>
                <c:pt idx="143">
                  <c:v>1.8900343642611617</c:v>
                </c:pt>
                <c:pt idx="144">
                  <c:v>2.2336769759450092</c:v>
                </c:pt>
                <c:pt idx="145">
                  <c:v>2.2355975924333693</c:v>
                </c:pt>
                <c:pt idx="146">
                  <c:v>1.8819503849443864</c:v>
                </c:pt>
                <c:pt idx="147">
                  <c:v>2.0495303159692613</c:v>
                </c:pt>
                <c:pt idx="148">
                  <c:v>1.7887563884156688</c:v>
                </c:pt>
                <c:pt idx="149">
                  <c:v>1.8771331058020424</c:v>
                </c:pt>
                <c:pt idx="150">
                  <c:v>1.7021276595744705</c:v>
                </c:pt>
                <c:pt idx="151">
                  <c:v>1.6129032258064502</c:v>
                </c:pt>
                <c:pt idx="152">
                  <c:v>1.3536379018612488</c:v>
                </c:pt>
                <c:pt idx="153">
                  <c:v>1.181434599156117</c:v>
                </c:pt>
                <c:pt idx="154">
                  <c:v>1.180438448566612</c:v>
                </c:pt>
                <c:pt idx="155">
                  <c:v>1.2647554806070938</c:v>
                </c:pt>
                <c:pt idx="156">
                  <c:v>0.92436974789915638</c:v>
                </c:pt>
                <c:pt idx="157">
                  <c:v>1.4297729184188368</c:v>
                </c:pt>
                <c:pt idx="158">
                  <c:v>1.4273719563392184</c:v>
                </c:pt>
                <c:pt idx="159">
                  <c:v>1.087866108786617</c:v>
                </c:pt>
                <c:pt idx="160">
                  <c:v>1.087866108786617</c:v>
                </c:pt>
                <c:pt idx="161">
                  <c:v>1.2562814070351758</c:v>
                </c:pt>
                <c:pt idx="162">
                  <c:v>1.3389121338912124</c:v>
                </c:pt>
                <c:pt idx="163">
                  <c:v>1.1695906432748426</c:v>
                </c:pt>
                <c:pt idx="164">
                  <c:v>1.2520868113522488</c:v>
                </c:pt>
                <c:pt idx="165">
                  <c:v>1.1676396997497784</c:v>
                </c:pt>
                <c:pt idx="166">
                  <c:v>1.1666666666666714</c:v>
                </c:pt>
                <c:pt idx="167">
                  <c:v>1.3322231473771984</c:v>
                </c:pt>
                <c:pt idx="168">
                  <c:v>1.498751040799351</c:v>
                </c:pt>
                <c:pt idx="169">
                  <c:v>1.3266998341625369</c:v>
                </c:pt>
                <c:pt idx="170">
                  <c:v>1.2417218543046449</c:v>
                </c:pt>
                <c:pt idx="171">
                  <c:v>1.490066225165565</c:v>
                </c:pt>
                <c:pt idx="172">
                  <c:v>1.655629139072845</c:v>
                </c:pt>
                <c:pt idx="173">
                  <c:v>1.7369727047146455</c:v>
                </c:pt>
                <c:pt idx="174">
                  <c:v>1.7341040462427904</c:v>
                </c:pt>
                <c:pt idx="175">
                  <c:v>2.0644095788604488</c:v>
                </c:pt>
                <c:pt idx="176">
                  <c:v>2.06100577081616</c:v>
                </c:pt>
                <c:pt idx="177">
                  <c:v>2.2258862324814555</c:v>
                </c:pt>
                <c:pt idx="178">
                  <c:v>2.3064250411861664</c:v>
                </c:pt>
                <c:pt idx="179">
                  <c:v>2.3007395234182493</c:v>
                </c:pt>
                <c:pt idx="180">
                  <c:v>2.2149302707136886</c:v>
                </c:pt>
                <c:pt idx="181">
                  <c:v>2.1276595744680771</c:v>
                </c:pt>
                <c:pt idx="182">
                  <c:v>2.4529844644317178</c:v>
                </c:pt>
                <c:pt idx="183">
                  <c:v>2.2022838499184294</c:v>
                </c:pt>
                <c:pt idx="184">
                  <c:v>2.1986970684039209</c:v>
                </c:pt>
                <c:pt idx="185">
                  <c:v>2.2764227642276369</c:v>
                </c:pt>
                <c:pt idx="186">
                  <c:v>2.2727272727272707</c:v>
                </c:pt>
                <c:pt idx="187">
                  <c:v>2.1035598705501757</c:v>
                </c:pt>
                <c:pt idx="188">
                  <c:v>2.1001615508885463</c:v>
                </c:pt>
                <c:pt idx="189">
                  <c:v>2.1774193548387055</c:v>
                </c:pt>
                <c:pt idx="190">
                  <c:v>2.0128824476650653</c:v>
                </c:pt>
                <c:pt idx="191">
                  <c:v>1.9277108433735091</c:v>
                </c:pt>
                <c:pt idx="192">
                  <c:v>2.0064205457463791</c:v>
                </c:pt>
                <c:pt idx="193">
                  <c:v>2.0032051282051322</c:v>
                </c:pt>
                <c:pt idx="194">
                  <c:v>1.9952114924181918</c:v>
                </c:pt>
                <c:pt idx="195">
                  <c:v>2.0750199521149204</c:v>
                </c:pt>
                <c:pt idx="196">
                  <c:v>2.1513944223107373</c:v>
                </c:pt>
                <c:pt idx="197">
                  <c:v>2.0667726550079646</c:v>
                </c:pt>
                <c:pt idx="198">
                  <c:v>2.0634920634920562</c:v>
                </c:pt>
                <c:pt idx="199">
                  <c:v>1.9017432646592614</c:v>
                </c:pt>
                <c:pt idx="200">
                  <c:v>1.8196202531645334</c:v>
                </c:pt>
                <c:pt idx="201">
                  <c:v>1.6574585635359185</c:v>
                </c:pt>
                <c:pt idx="202">
                  <c:v>1.4996053670086829</c:v>
                </c:pt>
                <c:pt idx="203">
                  <c:v>1.5760441292356209</c:v>
                </c:pt>
                <c:pt idx="204">
                  <c:v>1.7309205350118262</c:v>
                </c:pt>
                <c:pt idx="205">
                  <c:v>1.5710919088766762</c:v>
                </c:pt>
                <c:pt idx="206">
                  <c:v>1.1737089201877993</c:v>
                </c:pt>
                <c:pt idx="207">
                  <c:v>1.1727912431587217</c:v>
                </c:pt>
                <c:pt idx="208">
                  <c:v>0.78003120124805481</c:v>
                </c:pt>
                <c:pt idx="209">
                  <c:v>0.85669781931463351</c:v>
                </c:pt>
                <c:pt idx="210">
                  <c:v>0.77760497667185291</c:v>
                </c:pt>
                <c:pt idx="211">
                  <c:v>0.85536547433902044</c:v>
                </c:pt>
                <c:pt idx="212">
                  <c:v>0.85470085470087387</c:v>
                </c:pt>
                <c:pt idx="213">
                  <c:v>0.93167701863352548</c:v>
                </c:pt>
                <c:pt idx="214">
                  <c:v>1.3219284603421588</c:v>
                </c:pt>
                <c:pt idx="215">
                  <c:v>1.2412723041117069</c:v>
                </c:pt>
                <c:pt idx="216">
                  <c:v>1.237432327919552</c:v>
                </c:pt>
                <c:pt idx="217">
                  <c:v>1.4694508894044667</c:v>
                </c:pt>
                <c:pt idx="218">
                  <c:v>1.4694508894044667</c:v>
                </c:pt>
                <c:pt idx="219">
                  <c:v>1.3137557959814528</c:v>
                </c:pt>
                <c:pt idx="220">
                  <c:v>1.4705882352941124</c:v>
                </c:pt>
                <c:pt idx="221">
                  <c:v>1.3899613899613916</c:v>
                </c:pt>
                <c:pt idx="222">
                  <c:v>1.620370370370372</c:v>
                </c:pt>
                <c:pt idx="223">
                  <c:v>1.6962220508866643</c:v>
                </c:pt>
                <c:pt idx="224">
                  <c:v>1.5408320493066174</c:v>
                </c:pt>
                <c:pt idx="225">
                  <c:v>1.6923076923076819</c:v>
                </c:pt>
                <c:pt idx="226">
                  <c:v>1.534919416730629</c:v>
                </c:pt>
                <c:pt idx="227">
                  <c:v>1.6091954022988464</c:v>
                </c:pt>
                <c:pt idx="228">
                  <c:v>1.298701298701288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Analysis_Kernel!$J$1</c:f>
              <c:strCache>
                <c:ptCount val="1"/>
                <c:pt idx="0">
                  <c:v>Inflation(Fitted)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Analysis_Kernel!$A$2:$A$230</c:f>
              <c:numCache>
                <c:formatCode>[$-409]mmm\-yy;@</c:formatCode>
                <c:ptCount val="229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37344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41362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43189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</c:numCache>
            </c:numRef>
          </c:cat>
          <c:val>
            <c:numRef>
              <c:f>Analysis_Kernel!$J$2:$J$230</c:f>
              <c:numCache>
                <c:formatCode>_(* #,##0.00_);_(* \(#,##0.00\);_(* "-"??_);_(@_)</c:formatCode>
                <c:ptCount val="229"/>
                <c:pt idx="3" formatCode="#,##0.00">
                  <c:v>1.0178261800886566</c:v>
                </c:pt>
                <c:pt idx="4" formatCode="#,##0.00">
                  <c:v>1.0570675068967665</c:v>
                </c:pt>
                <c:pt idx="5" formatCode="#,##0.00">
                  <c:v>1.1471009357463748</c:v>
                </c:pt>
                <c:pt idx="6" formatCode="#,##0.00">
                  <c:v>1.0570754722945088</c:v>
                </c:pt>
                <c:pt idx="7" formatCode="#,##0.00">
                  <c:v>1.1913627724147153</c:v>
                </c:pt>
                <c:pt idx="8" formatCode="#,##0.00">
                  <c:v>1.1538941130988241</c:v>
                </c:pt>
                <c:pt idx="9" formatCode="#,##0.00">
                  <c:v>1.3649136400952051</c:v>
                </c:pt>
                <c:pt idx="10" formatCode="#,##0.00">
                  <c:v>1.6655652344876393</c:v>
                </c:pt>
                <c:pt idx="11" formatCode="#,##0.00">
                  <c:v>1.7339946201474226</c:v>
                </c:pt>
                <c:pt idx="12" formatCode="#,##0.00">
                  <c:v>1.6927354978721161</c:v>
                </c:pt>
                <c:pt idx="13" formatCode="#,##0.00">
                  <c:v>1.8035215511062523</c:v>
                </c:pt>
                <c:pt idx="14" formatCode="#,##0.00">
                  <c:v>1.8324150396444117</c:v>
                </c:pt>
                <c:pt idx="15" formatCode="#,##0.00">
                  <c:v>2.2797158925895307</c:v>
                </c:pt>
                <c:pt idx="16" formatCode="#,##0.00">
                  <c:v>2.1575914518493793</c:v>
                </c:pt>
                <c:pt idx="17" formatCode="#,##0.00">
                  <c:v>2.279678608101273</c:v>
                </c:pt>
                <c:pt idx="18" formatCode="#,##0.00">
                  <c:v>2.5093157728394377</c:v>
                </c:pt>
                <c:pt idx="19" formatCode="#,##0.00">
                  <c:v>2.362897536682647</c:v>
                </c:pt>
                <c:pt idx="20" formatCode="#,##0.00">
                  <c:v>2.2740811012424391</c:v>
                </c:pt>
                <c:pt idx="21" formatCode="#,##0.00">
                  <c:v>2.1508584787870806</c:v>
                </c:pt>
                <c:pt idx="22" formatCode="#,##0.00">
                  <c:v>1.747486187282606</c:v>
                </c:pt>
                <c:pt idx="23" formatCode="#,##0.00">
                  <c:v>1.6130421308675855</c:v>
                </c:pt>
                <c:pt idx="24" formatCode="#,##0.00">
                  <c:v>1.9533122852632465</c:v>
                </c:pt>
                <c:pt idx="25" formatCode="#,##0.00">
                  <c:v>1.9640351354879135</c:v>
                </c:pt>
                <c:pt idx="26" formatCode="#,##0.00">
                  <c:v>2.0883327814792185</c:v>
                </c:pt>
                <c:pt idx="27" formatCode="#,##0.00">
                  <c:v>2.0875359818649688</c:v>
                </c:pt>
                <c:pt idx="28" formatCode="#,##0.00">
                  <c:v>2.0980543446059219</c:v>
                </c:pt>
                <c:pt idx="29" formatCode="#,##0.00">
                  <c:v>2.0703062963551364</c:v>
                </c:pt>
                <c:pt idx="30" formatCode="#,##0.00">
                  <c:v>2.0923229928402609</c:v>
                </c:pt>
                <c:pt idx="31" formatCode="#,##0.00">
                  <c:v>2.3532255718705759</c:v>
                </c:pt>
                <c:pt idx="32" formatCode="#,##0.00">
                  <c:v>2.1837435357149548</c:v>
                </c:pt>
                <c:pt idx="33" formatCode="#,##0.00">
                  <c:v>2.1150431419385303</c:v>
                </c:pt>
                <c:pt idx="34" formatCode="#,##0.00">
                  <c:v>2.2736788937054815</c:v>
                </c:pt>
                <c:pt idx="35" formatCode="#,##0.00">
                  <c:v>2.1509510198904511</c:v>
                </c:pt>
                <c:pt idx="36" formatCode="#,##0.00">
                  <c:v>2.4036613581664543</c:v>
                </c:pt>
                <c:pt idx="37" formatCode="#,##0.00">
                  <c:v>2.3520400435401232</c:v>
                </c:pt>
                <c:pt idx="38" formatCode="#,##0.00">
                  <c:v>2.4849580755547311</c:v>
                </c:pt>
                <c:pt idx="39" formatCode="#,##0.00">
                  <c:v>2.3929992793285582</c:v>
                </c:pt>
                <c:pt idx="40" formatCode="#,##0.00">
                  <c:v>2.2299998716331313</c:v>
                </c:pt>
                <c:pt idx="41" formatCode="#,##0.00">
                  <c:v>2.1291758959094604</c:v>
                </c:pt>
                <c:pt idx="42" formatCode="#,##0.00">
                  <c:v>2.0691823334472748</c:v>
                </c:pt>
                <c:pt idx="43" formatCode="#,##0.00">
                  <c:v>1.8282196316108694</c:v>
                </c:pt>
                <c:pt idx="44" formatCode="#,##0.00">
                  <c:v>1.9837852832009892</c:v>
                </c:pt>
                <c:pt idx="45" formatCode="#,##0.00">
                  <c:v>2.1747558165176546</c:v>
                </c:pt>
                <c:pt idx="46" formatCode="#,##0.00">
                  <c:v>2.1463517594028065</c:v>
                </c:pt>
                <c:pt idx="47" formatCode="#,##0.00">
                  <c:v>2.0688591876481848</c:v>
                </c:pt>
                <c:pt idx="48" formatCode="#,##0.00">
                  <c:v>1.8000989813343671</c:v>
                </c:pt>
                <c:pt idx="49" formatCode="#,##0.00">
                  <c:v>1.63575127221751</c:v>
                </c:pt>
                <c:pt idx="50" formatCode="#,##0.00">
                  <c:v>1.5509829720465158</c:v>
                </c:pt>
                <c:pt idx="51" formatCode="#,##0.00">
                  <c:v>1.7552157128241659</c:v>
                </c:pt>
                <c:pt idx="52" formatCode="#,##0.00">
                  <c:v>1.8879177117522679</c:v>
                </c:pt>
                <c:pt idx="53" formatCode="#,##0.00">
                  <c:v>1.9644451498720683</c:v>
                </c:pt>
                <c:pt idx="54" formatCode="#,##0.00">
                  <c:v>1.9352466029068316</c:v>
                </c:pt>
                <c:pt idx="55" formatCode="#,##0.00">
                  <c:v>1.8336693631383041</c:v>
                </c:pt>
                <c:pt idx="56" formatCode="#,##0.00">
                  <c:v>1.9657912237278181</c:v>
                </c:pt>
                <c:pt idx="57" formatCode="#,##0.00">
                  <c:v>2.013352422425621</c:v>
                </c:pt>
                <c:pt idx="58" formatCode="#,##0.00">
                  <c:v>1.9880550928162768</c:v>
                </c:pt>
                <c:pt idx="59" formatCode="#,##0.00">
                  <c:v>1.9701237558860429</c:v>
                </c:pt>
                <c:pt idx="60" formatCode="#,##0.00">
                  <c:v>1.9600329980311282</c:v>
                </c:pt>
                <c:pt idx="61" formatCode="#,##0.00">
                  <c:v>1.9552655441151947</c:v>
                </c:pt>
                <c:pt idx="62" formatCode="#,##0.00">
                  <c:v>2.0087121411595454</c:v>
                </c:pt>
                <c:pt idx="63" formatCode="#,##0.00">
                  <c:v>1.9354671455489447</c:v>
                </c:pt>
                <c:pt idx="64" formatCode="#,##0.00">
                  <c:v>1.8672469833758296</c:v>
                </c:pt>
                <c:pt idx="65" formatCode="#,##0.00">
                  <c:v>1.8502520893634682</c:v>
                </c:pt>
                <c:pt idx="66" formatCode="#,##0.00">
                  <c:v>1.887544329297566</c:v>
                </c:pt>
                <c:pt idx="67" formatCode="#,##0.00">
                  <c:v>1.8667870700772775</c:v>
                </c:pt>
                <c:pt idx="68" formatCode="#,##0.00">
                  <c:v>1.9062461180609853</c:v>
                </c:pt>
                <c:pt idx="69" formatCode="#,##0.00">
                  <c:v>1.9346354449338816</c:v>
                </c:pt>
                <c:pt idx="70" formatCode="#,##0.00">
                  <c:v>1.9658593401334554</c:v>
                </c:pt>
                <c:pt idx="71" formatCode="#,##0.00">
                  <c:v>1.9472033053219289</c:v>
                </c:pt>
                <c:pt idx="72" formatCode="#,##0.00">
                  <c:v>1.9554022920926537</c:v>
                </c:pt>
                <c:pt idx="73" formatCode="#,##0.00">
                  <c:v>1.9944300916092026</c:v>
                </c:pt>
                <c:pt idx="74" formatCode="#,##0.00">
                  <c:v>1.9515509321048123</c:v>
                </c:pt>
                <c:pt idx="75" formatCode="#,##0.00">
                  <c:v>2.0280255533954215</c:v>
                </c:pt>
                <c:pt idx="76" formatCode="#,##0.00">
                  <c:v>2.0325818836328633</c:v>
                </c:pt>
                <c:pt idx="77" formatCode="#,##0.00">
                  <c:v>2.0202746887799581</c:v>
                </c:pt>
                <c:pt idx="78" formatCode="#,##0.00">
                  <c:v>2.0652918766782502</c:v>
                </c:pt>
                <c:pt idx="79" formatCode="#,##0.00">
                  <c:v>1.8368313184823697</c:v>
                </c:pt>
                <c:pt idx="80" formatCode="#,##0.00">
                  <c:v>1.765857343979228</c:v>
                </c:pt>
                <c:pt idx="81" formatCode="#,##0.00">
                  <c:v>1.887937730257786</c:v>
                </c:pt>
                <c:pt idx="82" formatCode="#,##0.00">
                  <c:v>1.9466143033064605</c:v>
                </c:pt>
                <c:pt idx="83" formatCode="#,##0.00">
                  <c:v>1.9977430357817767</c:v>
                </c:pt>
                <c:pt idx="84" formatCode="#,##0.00">
                  <c:v>2.1248577543715452</c:v>
                </c:pt>
                <c:pt idx="85" formatCode="#,##0.00">
                  <c:v>2.1399321789142203</c:v>
                </c:pt>
                <c:pt idx="86" formatCode="#,##0.00">
                  <c:v>1.9703565139720463</c:v>
                </c:pt>
                <c:pt idx="87" formatCode="#,##0.00">
                  <c:v>2.0403378836006336</c:v>
                </c:pt>
                <c:pt idx="88" formatCode="#,##0.00">
                  <c:v>2.2383127751389171</c:v>
                </c:pt>
                <c:pt idx="89" formatCode="#,##0.00">
                  <c:v>2.276673841155306</c:v>
                </c:pt>
                <c:pt idx="90" formatCode="#,##0.00">
                  <c:v>2.036172850270761</c:v>
                </c:pt>
                <c:pt idx="91" formatCode="#,##0.00">
                  <c:v>1.8573109242596522</c:v>
                </c:pt>
                <c:pt idx="92" formatCode="#,##0.00">
                  <c:v>1.8400533542411301</c:v>
                </c:pt>
                <c:pt idx="93" formatCode="#,##0.00">
                  <c:v>1.8547337902012464</c:v>
                </c:pt>
                <c:pt idx="94" formatCode="#,##0.00">
                  <c:v>1.6998908786011546</c:v>
                </c:pt>
                <c:pt idx="95" formatCode="#,##0.00">
                  <c:v>1.7980565384763116</c:v>
                </c:pt>
                <c:pt idx="96" formatCode="#,##0.00">
                  <c:v>1.5566194380119571</c:v>
                </c:pt>
                <c:pt idx="97" formatCode="#,##0.00">
                  <c:v>1.4098507170914021</c:v>
                </c:pt>
                <c:pt idx="98" formatCode="#,##0.00">
                  <c:v>1.4698513024372446</c:v>
                </c:pt>
                <c:pt idx="99" formatCode="#,##0.00">
                  <c:v>1.7289301522509681</c:v>
                </c:pt>
                <c:pt idx="100" formatCode="#,##0.00">
                  <c:v>1.7855408145512051</c:v>
                </c:pt>
                <c:pt idx="101" formatCode="#,##0.00">
                  <c:v>1.8994581120443812</c:v>
                </c:pt>
                <c:pt idx="102" formatCode="#,##0.00">
                  <c:v>1.8772710626226192</c:v>
                </c:pt>
                <c:pt idx="103" formatCode="#,##0.00">
                  <c:v>1.8485999908344584</c:v>
                </c:pt>
                <c:pt idx="104" formatCode="#,##0.00">
                  <c:v>1.9116197030128219</c:v>
                </c:pt>
                <c:pt idx="105" formatCode="#,##0.00">
                  <c:v>1.7839054041008868</c:v>
                </c:pt>
                <c:pt idx="106" formatCode="#,##0.00">
                  <c:v>2.3527146877608716</c:v>
                </c:pt>
                <c:pt idx="107" formatCode="#,##0.00">
                  <c:v>2.3866240513362387</c:v>
                </c:pt>
                <c:pt idx="108" formatCode="#,##0.00">
                  <c:v>1.9551780487919885</c:v>
                </c:pt>
                <c:pt idx="109" formatCode="#,##0.00">
                  <c:v>2.1160396885036512</c:v>
                </c:pt>
                <c:pt idx="110" formatCode="#,##0.00">
                  <c:v>2.1139964250666967</c:v>
                </c:pt>
                <c:pt idx="111" formatCode="#,##0.00">
                  <c:v>1.735657014591647</c:v>
                </c:pt>
                <c:pt idx="112" formatCode="#,##0.00">
                  <c:v>1.834076939589574</c:v>
                </c:pt>
                <c:pt idx="113" formatCode="#,##0.00">
                  <c:v>1.7552014126648474</c:v>
                </c:pt>
                <c:pt idx="114" formatCode="#,##0.00">
                  <c:v>1.7600867087834762</c:v>
                </c:pt>
                <c:pt idx="115" formatCode="#,##0.00">
                  <c:v>1.7025054894081162</c:v>
                </c:pt>
                <c:pt idx="116" formatCode="#,##0.00">
                  <c:v>1.5396770200129648</c:v>
                </c:pt>
                <c:pt idx="117" formatCode="#,##0.00">
                  <c:v>1.5715357633384961</c:v>
                </c:pt>
                <c:pt idx="118" formatCode="#,##0.00">
                  <c:v>1.5645040483507993</c:v>
                </c:pt>
                <c:pt idx="119" formatCode="#,##0.00">
                  <c:v>1.715932865325233</c:v>
                </c:pt>
                <c:pt idx="120" formatCode="#,##0.00">
                  <c:v>1.68636998705607</c:v>
                </c:pt>
                <c:pt idx="121" formatCode="#,##0.00">
                  <c:v>1.6714565383506657</c:v>
                </c:pt>
                <c:pt idx="122" formatCode="#,##0.00">
                  <c:v>1.6109361492255685</c:v>
                </c:pt>
                <c:pt idx="123" formatCode="#,##0.00">
                  <c:v>1.9476145511426126</c:v>
                </c:pt>
                <c:pt idx="124" formatCode="#,##0.00">
                  <c:v>1.9823885682291462</c:v>
                </c:pt>
                <c:pt idx="125" formatCode="#,##0.00">
                  <c:v>1.7430409589583555</c:v>
                </c:pt>
                <c:pt idx="126" formatCode="#,##0.00">
                  <c:v>1.4916651610110088</c:v>
                </c:pt>
                <c:pt idx="127" formatCode="#,##0.00">
                  <c:v>1.4435027844807415</c:v>
                </c:pt>
                <c:pt idx="128" formatCode="#,##0.00">
                  <c:v>1.5731042182518691</c:v>
                </c:pt>
                <c:pt idx="129" formatCode="#,##0.00">
                  <c:v>1.7246929918831129</c:v>
                </c:pt>
                <c:pt idx="130" formatCode="#,##0.00">
                  <c:v>1.5984296903092245</c:v>
                </c:pt>
                <c:pt idx="131" formatCode="#,##0.00">
                  <c:v>1.6309339050959737</c:v>
                </c:pt>
                <c:pt idx="132" formatCode="#,##0.00">
                  <c:v>1.614242004375763</c:v>
                </c:pt>
                <c:pt idx="133" formatCode="#,##0.00">
                  <c:v>1.683890702232556</c:v>
                </c:pt>
                <c:pt idx="134" formatCode="#,##0.00">
                  <c:v>1.7205293429519983</c:v>
                </c:pt>
                <c:pt idx="135" formatCode="#,##0.00">
                  <c:v>1.703121251885283</c:v>
                </c:pt>
                <c:pt idx="136" formatCode="#,##0.00">
                  <c:v>1.6324813137812502</c:v>
                </c:pt>
                <c:pt idx="137" formatCode="#,##0.00">
                  <c:v>1.5943686730136379</c:v>
                </c:pt>
                <c:pt idx="138" formatCode="#,##0.00">
                  <c:v>1.656499912183732</c:v>
                </c:pt>
                <c:pt idx="139" formatCode="#,##0.00">
                  <c:v>1.7299619238136252</c:v>
                </c:pt>
                <c:pt idx="140" formatCode="#,##0.00">
                  <c:v>2.0072422134363457</c:v>
                </c:pt>
                <c:pt idx="141" formatCode="#,##0.00">
                  <c:v>1.9469610940635624</c:v>
                </c:pt>
                <c:pt idx="142" formatCode="#,##0.00">
                  <c:v>2.0666617832301331</c:v>
                </c:pt>
                <c:pt idx="143" formatCode="#,##0.00">
                  <c:v>2.015506842352659</c:v>
                </c:pt>
                <c:pt idx="144" formatCode="#,##0.00">
                  <c:v>2.1179870977418904</c:v>
                </c:pt>
                <c:pt idx="145" formatCode="#,##0.00">
                  <c:v>1.8799333185015377</c:v>
                </c:pt>
                <c:pt idx="146" formatCode="#,##0.00">
                  <c:v>1.8176744500818549</c:v>
                </c:pt>
                <c:pt idx="147" formatCode="#,##0.00">
                  <c:v>1.7190239106534249</c:v>
                </c:pt>
                <c:pt idx="148" formatCode="#,##0.00">
                  <c:v>1.8165533137949785</c:v>
                </c:pt>
                <c:pt idx="149" formatCode="#,##0.00">
                  <c:v>1.8381211368395347</c:v>
                </c:pt>
                <c:pt idx="150" formatCode="#,##0.00">
                  <c:v>1.8603936011193218</c:v>
                </c:pt>
                <c:pt idx="151" formatCode="#,##0.00">
                  <c:v>1.7246313672066853</c:v>
                </c:pt>
                <c:pt idx="152" formatCode="#,##0.00">
                  <c:v>1.7588362527164085</c:v>
                </c:pt>
                <c:pt idx="153" formatCode="#,##0.00">
                  <c:v>1.6952380274574159</c:v>
                </c:pt>
                <c:pt idx="154" formatCode="#,##0.00">
                  <c:v>1.7176388390911603</c:v>
                </c:pt>
                <c:pt idx="155" formatCode="#,##0.00">
                  <c:v>1.6733837791186679</c:v>
                </c:pt>
                <c:pt idx="156" formatCode="#,##0.00">
                  <c:v>1.6464259884841133</c:v>
                </c:pt>
                <c:pt idx="157" formatCode="#,##0.00">
                  <c:v>1.7278201682179761</c:v>
                </c:pt>
                <c:pt idx="158" formatCode="#,##0.00">
                  <c:v>1.7149049084436234</c:v>
                </c:pt>
                <c:pt idx="159" formatCode="#,##0.00">
                  <c:v>1.8354596058070831</c:v>
                </c:pt>
                <c:pt idx="160" formatCode="#,##0.00">
                  <c:v>1.6430888681686204</c:v>
                </c:pt>
                <c:pt idx="161" formatCode="#,##0.00">
                  <c:v>1.568731875472855</c:v>
                </c:pt>
                <c:pt idx="162" formatCode="#,##0.00">
                  <c:v>1.599987309165025</c:v>
                </c:pt>
                <c:pt idx="163" formatCode="#,##0.00">
                  <c:v>1.5603688846771002</c:v>
                </c:pt>
                <c:pt idx="164" formatCode="#,##0.00">
                  <c:v>1.6555949206152223</c:v>
                </c:pt>
                <c:pt idx="165" formatCode="#,##0.00">
                  <c:v>1.683794620251285</c:v>
                </c:pt>
                <c:pt idx="166" formatCode="#,##0.00">
                  <c:v>1.7067621235885986</c:v>
                </c:pt>
                <c:pt idx="167" formatCode="#,##0.00">
                  <c:v>1.6945876490125793</c:v>
                </c:pt>
                <c:pt idx="168" formatCode="#,##0.00">
                  <c:v>1.7673361592135086</c:v>
                </c:pt>
                <c:pt idx="169" formatCode="#,##0.00">
                  <c:v>1.731272665007632</c:v>
                </c:pt>
                <c:pt idx="170" formatCode="#,##0.00">
                  <c:v>1.8095450312241417</c:v>
                </c:pt>
                <c:pt idx="171" formatCode="#,##0.00">
                  <c:v>1.7734832733611532</c:v>
                </c:pt>
                <c:pt idx="172" formatCode="#,##0.00">
                  <c:v>1.7930321581254847</c:v>
                </c:pt>
                <c:pt idx="173" formatCode="#,##0.00">
                  <c:v>1.7617087938516802</c:v>
                </c:pt>
                <c:pt idx="174" formatCode="#,##0.00">
                  <c:v>1.7854842249908904</c:v>
                </c:pt>
                <c:pt idx="175" formatCode="#,##0.00">
                  <c:v>1.7629651914709881</c:v>
                </c:pt>
                <c:pt idx="176" formatCode="#,##0.00">
                  <c:v>1.6930974788541688</c:v>
                </c:pt>
                <c:pt idx="177" formatCode="#,##0.00">
                  <c:v>1.7153808282901564</c:v>
                </c:pt>
                <c:pt idx="178" formatCode="#,##0.00">
                  <c:v>1.6957167561407529</c:v>
                </c:pt>
                <c:pt idx="179" formatCode="#,##0.00">
                  <c:v>1.742331304319672</c:v>
                </c:pt>
                <c:pt idx="180" formatCode="#,##0.00">
                  <c:v>2.1232870401816886</c:v>
                </c:pt>
                <c:pt idx="181" formatCode="#,##0.00">
                  <c:v>2.0682627430465264</c:v>
                </c:pt>
                <c:pt idx="182" formatCode="#,##0.00">
                  <c:v>2.1648008227216682</c:v>
                </c:pt>
                <c:pt idx="183" formatCode="#,##0.00">
                  <c:v>1.8832954337338583</c:v>
                </c:pt>
                <c:pt idx="184" formatCode="#,##0.00">
                  <c:v>1.8689387532516923</c:v>
                </c:pt>
                <c:pt idx="185" formatCode="#,##0.00">
                  <c:v>1.8370072523392429</c:v>
                </c:pt>
                <c:pt idx="186" formatCode="#,##0.00">
                  <c:v>2.0740443064746845</c:v>
                </c:pt>
                <c:pt idx="187" formatCode="#,##0.00">
                  <c:v>2.0077241497939671</c:v>
                </c:pt>
                <c:pt idx="188" formatCode="#,##0.00">
                  <c:v>2.2320442449993099</c:v>
                </c:pt>
                <c:pt idx="189" formatCode="#,##0.00">
                  <c:v>1.9183421129319618</c:v>
                </c:pt>
                <c:pt idx="190" formatCode="#,##0.00">
                  <c:v>1.9773008414887363</c:v>
                </c:pt>
                <c:pt idx="191" formatCode="#,##0.00">
                  <c:v>1.8753922048821841</c:v>
                </c:pt>
                <c:pt idx="192" formatCode="#,##0.00">
                  <c:v>2.1798147954304827</c:v>
                </c:pt>
                <c:pt idx="193" formatCode="#,##0.00">
                  <c:v>2.2219652266614336</c:v>
                </c:pt>
                <c:pt idx="194" formatCode="#,##0.00">
                  <c:v>2.146873176136916</c:v>
                </c:pt>
                <c:pt idx="195" formatCode="#,##0.00">
                  <c:v>1.8646493358885385</c:v>
                </c:pt>
                <c:pt idx="196" formatCode="#,##0.00">
                  <c:v>1.8087652163165677</c:v>
                </c:pt>
                <c:pt idx="197" formatCode="#,##0.00">
                  <c:v>1.8288151206672245</c:v>
                </c:pt>
                <c:pt idx="198" formatCode="#,##0.00">
                  <c:v>1.8457883940307005</c:v>
                </c:pt>
                <c:pt idx="199" formatCode="#,##0.00">
                  <c:v>1.7025685721112842</c:v>
                </c:pt>
                <c:pt idx="200" formatCode="#,##0.00">
                  <c:v>1.502265733173312</c:v>
                </c:pt>
                <c:pt idx="201" formatCode="#,##0.00">
                  <c:v>1.4175692227903716</c:v>
                </c:pt>
                <c:pt idx="202" formatCode="#,##0.00">
                  <c:v>1.3658415433250133</c:v>
                </c:pt>
                <c:pt idx="203" formatCode="#,##0.00">
                  <c:v>1.4833171900229536</c:v>
                </c:pt>
                <c:pt idx="204" formatCode="#,##0.00">
                  <c:v>1.4000409989036575</c:v>
                </c:pt>
                <c:pt idx="205" formatCode="#,##0.00">
                  <c:v>1.439946922958095</c:v>
                </c:pt>
                <c:pt idx="206" formatCode="#,##0.00">
                  <c:v>1.4340776726342546</c:v>
                </c:pt>
                <c:pt idx="207" formatCode="#,##0.00">
                  <c:v>1.5394649300851546</c:v>
                </c:pt>
                <c:pt idx="208" formatCode="#,##0.00">
                  <c:v>1.4634023730293768</c:v>
                </c:pt>
                <c:pt idx="209" formatCode="#,##0.00">
                  <c:v>1.1852193876675392</c:v>
                </c:pt>
                <c:pt idx="210" formatCode="#,##0.00">
                  <c:v>1.131767114043422</c:v>
                </c:pt>
                <c:pt idx="211" formatCode="#,##0.00">
                  <c:v>1.2218113552849224</c:v>
                </c:pt>
                <c:pt idx="212" formatCode="#,##0.00">
                  <c:v>1.1488664619100482</c:v>
                </c:pt>
                <c:pt idx="213" formatCode="#,##0.00">
                  <c:v>1.2708520378819179</c:v>
                </c:pt>
                <c:pt idx="214" formatCode="#,##0.00">
                  <c:v>1.2613838421870887</c:v>
                </c:pt>
                <c:pt idx="215" formatCode="#,##0.00">
                  <c:v>1.2434160263388441</c:v>
                </c:pt>
                <c:pt idx="216" formatCode="#,##0.00">
                  <c:v>1.2607658744033527</c:v>
                </c:pt>
                <c:pt idx="217" formatCode="#,##0.00">
                  <c:v>1.2976197170379946</c:v>
                </c:pt>
                <c:pt idx="218" formatCode="#,##0.00">
                  <c:v>1.32181420450147</c:v>
                </c:pt>
                <c:pt idx="219" formatCode="#,##0.00">
                  <c:v>1.3386661991543589</c:v>
                </c:pt>
                <c:pt idx="220" formatCode="#,##0.00">
                  <c:v>1.3527227198133558</c:v>
                </c:pt>
                <c:pt idx="221" formatCode="#,##0.00">
                  <c:v>1.3733590025741498</c:v>
                </c:pt>
                <c:pt idx="222" formatCode="#,##0.00">
                  <c:v>1.4305316772187615</c:v>
                </c:pt>
                <c:pt idx="223" formatCode="#,##0.00">
                  <c:v>1.4781080961626876</c:v>
                </c:pt>
                <c:pt idx="224" formatCode="#,##0.00">
                  <c:v>1.5604259937554235</c:v>
                </c:pt>
                <c:pt idx="225" formatCode="#,##0.00">
                  <c:v>1.6904526850298309</c:v>
                </c:pt>
                <c:pt idx="226" formatCode="#,##0.00">
                  <c:v>1.7520769367827624</c:v>
                </c:pt>
                <c:pt idx="227" formatCode="#,##0.00">
                  <c:v>1.7776024679856806</c:v>
                </c:pt>
                <c:pt idx="228" formatCode="#,##0.00">
                  <c:v>1.8332251478735258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Analysis_Kernel!$P$1</c:f>
              <c:strCache>
                <c:ptCount val="1"/>
                <c:pt idx="0">
                  <c:v>Inflation(Residual)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Analysis_Kernel!$A$2:$A$230</c:f>
              <c:numCache>
                <c:formatCode>[$-409]mmm\-yy;@</c:formatCode>
                <c:ptCount val="229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37344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41362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43189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</c:numCache>
            </c:numRef>
          </c:cat>
          <c:val>
            <c:numRef>
              <c:f>Analysis_Kernel!$P$2:$P$230</c:f>
              <c:numCache>
                <c:formatCode>_(* #,##0.00_);_(* \(#,##0.00\);_(* "-"??_);_(@_)</c:formatCode>
                <c:ptCount val="229"/>
                <c:pt idx="3">
                  <c:v>4.3744945176735994E-2</c:v>
                </c:pt>
                <c:pt idx="4">
                  <c:v>2.2545270015468244E-3</c:v>
                </c:pt>
                <c:pt idx="5">
                  <c:v>1.6920228274792448E-2</c:v>
                </c:pt>
                <c:pt idx="6">
                  <c:v>0.10571522537991185</c:v>
                </c:pt>
                <c:pt idx="7">
                  <c:v>7.5796678482854984E-2</c:v>
                </c:pt>
                <c:pt idx="8">
                  <c:v>-0.20752187335117367</c:v>
                </c:pt>
                <c:pt idx="9">
                  <c:v>-0.10175574535835019</c:v>
                </c:pt>
                <c:pt idx="10">
                  <c:v>-0.19188102396132334</c:v>
                </c:pt>
                <c:pt idx="11">
                  <c:v>-5.1555082818283582E-2</c:v>
                </c:pt>
                <c:pt idx="12">
                  <c:v>9.6738186338402476E-2</c:v>
                </c:pt>
                <c:pt idx="13">
                  <c:v>-0.12108201377711336</c:v>
                </c:pt>
                <c:pt idx="14">
                  <c:v>5.6357258361890983E-2</c:v>
                </c:pt>
                <c:pt idx="15">
                  <c:v>3.1208477158382486E-2</c:v>
                </c:pt>
                <c:pt idx="16">
                  <c:v>0.14848821272083601</c:v>
                </c:pt>
                <c:pt idx="17">
                  <c:v>2.1576622024247705E-2</c:v>
                </c:pt>
                <c:pt idx="18">
                  <c:v>-1.4787822438355747E-3</c:v>
                </c:pt>
                <c:pt idx="19">
                  <c:v>3.5434058729226336E-2</c:v>
                </c:pt>
                <c:pt idx="20">
                  <c:v>1.7585565424230509E-2</c:v>
                </c:pt>
                <c:pt idx="21">
                  <c:v>3.209370416508861E-2</c:v>
                </c:pt>
                <c:pt idx="22">
                  <c:v>1.5999289895811009E-2</c:v>
                </c:pt>
                <c:pt idx="23">
                  <c:v>-6.1852885779682731E-2</c:v>
                </c:pt>
                <c:pt idx="24">
                  <c:v>-9.1885191157763169E-2</c:v>
                </c:pt>
                <c:pt idx="25">
                  <c:v>0.3110424239743439</c:v>
                </c:pt>
                <c:pt idx="26">
                  <c:v>-2.8600546669732552E-2</c:v>
                </c:pt>
                <c:pt idx="27">
                  <c:v>6.8521513001545742E-2</c:v>
                </c:pt>
                <c:pt idx="28">
                  <c:v>5.358499965637975E-2</c:v>
                </c:pt>
                <c:pt idx="29">
                  <c:v>7.6932967448554379E-2</c:v>
                </c:pt>
                <c:pt idx="30">
                  <c:v>4.8349790034358797E-2</c:v>
                </c:pt>
                <c:pt idx="31">
                  <c:v>0.19259927537992372</c:v>
                </c:pt>
                <c:pt idx="32">
                  <c:v>0.36208131153554479</c:v>
                </c:pt>
                <c:pt idx="33">
                  <c:v>0.42819185297500439</c:v>
                </c:pt>
                <c:pt idx="34">
                  <c:v>0.88636188101419311</c:v>
                </c:pt>
                <c:pt idx="35">
                  <c:v>0.59853981514010357</c:v>
                </c:pt>
                <c:pt idx="36">
                  <c:v>0.84506960630055161</c:v>
                </c:pt>
                <c:pt idx="37">
                  <c:v>0.68132699387140416</c:v>
                </c:pt>
                <c:pt idx="38">
                  <c:v>0.3404707841829131</c:v>
                </c:pt>
                <c:pt idx="39">
                  <c:v>-0.28244651550947353</c:v>
                </c:pt>
                <c:pt idx="40">
                  <c:v>7.6920890653736862E-2</c:v>
                </c:pt>
                <c:pt idx="41">
                  <c:v>-2.7073793807372404E-2</c:v>
                </c:pt>
                <c:pt idx="42">
                  <c:v>-0.17297474861694084</c:v>
                </c:pt>
                <c:pt idx="43">
                  <c:v>-0.33864664253440968</c:v>
                </c:pt>
                <c:pt idx="44">
                  <c:v>-0.29560256224766523</c:v>
                </c:pt>
                <c:pt idx="45">
                  <c:v>-0.28983518159700417</c:v>
                </c:pt>
                <c:pt idx="46">
                  <c:v>-0.46650986216960355</c:v>
                </c:pt>
                <c:pt idx="47">
                  <c:v>1.240939510700656E-2</c:v>
                </c:pt>
                <c:pt idx="48">
                  <c:v>-0.42350114455954935</c:v>
                </c:pt>
                <c:pt idx="49">
                  <c:v>-0.45812614954823094</c:v>
                </c:pt>
                <c:pt idx="50">
                  <c:v>-0.27522242248813567</c:v>
                </c:pt>
                <c:pt idx="51">
                  <c:v>1.6437830482939786E-2</c:v>
                </c:pt>
                <c:pt idx="52">
                  <c:v>-0.31929026077188127</c:v>
                </c:pt>
                <c:pt idx="53">
                  <c:v>-0.1997392675191334</c:v>
                </c:pt>
                <c:pt idx="54">
                  <c:v>-7.4325936893121503E-2</c:v>
                </c:pt>
                <c:pt idx="55">
                  <c:v>-0.26811163319701259</c:v>
                </c:pt>
                <c:pt idx="56">
                  <c:v>-0.40329122372781812</c:v>
                </c:pt>
                <c:pt idx="57">
                  <c:v>-0.55278767072162438</c:v>
                </c:pt>
                <c:pt idx="58">
                  <c:v>-0.43314741545963398</c:v>
                </c:pt>
                <c:pt idx="59">
                  <c:v>-0.31963831899283091</c:v>
                </c:pt>
                <c:pt idx="60">
                  <c:v>-0.31114841995158238</c:v>
                </c:pt>
                <c:pt idx="61">
                  <c:v>-0.20938775556037759</c:v>
                </c:pt>
                <c:pt idx="62">
                  <c:v>-0.16762686984173492</c:v>
                </c:pt>
                <c:pt idx="63">
                  <c:v>-0.19465476643868773</c:v>
                </c:pt>
                <c:pt idx="64">
                  <c:v>-0.3228454389742661</c:v>
                </c:pt>
                <c:pt idx="65">
                  <c:v>-0.30882627048098787</c:v>
                </c:pt>
                <c:pt idx="66">
                  <c:v>-0.54139048314372462</c:v>
                </c:pt>
                <c:pt idx="67">
                  <c:v>-3.634391015434324E-2</c:v>
                </c:pt>
                <c:pt idx="68">
                  <c:v>-0.1754768872917607</c:v>
                </c:pt>
                <c:pt idx="69">
                  <c:v>-0.30315751787052991</c:v>
                </c:pt>
                <c:pt idx="70">
                  <c:v>-0.33906508176025674</c:v>
                </c:pt>
                <c:pt idx="71">
                  <c:v>-0.32351658134866779</c:v>
                </c:pt>
                <c:pt idx="72">
                  <c:v>-0.33326488751250527</c:v>
                </c:pt>
                <c:pt idx="73">
                  <c:v>-0.37383905252437377</c:v>
                </c:pt>
                <c:pt idx="74">
                  <c:v>-0.33404379604390955</c:v>
                </c:pt>
                <c:pt idx="75">
                  <c:v>-0.41205597164636654</c:v>
                </c:pt>
                <c:pt idx="76">
                  <c:v>5.8672869218860058E-2</c:v>
                </c:pt>
                <c:pt idx="77">
                  <c:v>-0.2176181422904131</c:v>
                </c:pt>
                <c:pt idx="78">
                  <c:v>2.1994650835970297E-2</c:v>
                </c:pt>
                <c:pt idx="79">
                  <c:v>0.14992364840503547</c:v>
                </c:pt>
                <c:pt idx="80">
                  <c:v>0.40805569949902032</c:v>
                </c:pt>
                <c:pt idx="81">
                  <c:v>0.47277992791029066</c:v>
                </c:pt>
                <c:pt idx="82">
                  <c:v>0.21911074377450812</c:v>
                </c:pt>
                <c:pt idx="83">
                  <c:v>6.9926137150552625E-2</c:v>
                </c:pt>
                <c:pt idx="84">
                  <c:v>0.12866337238901515</c:v>
                </c:pt>
                <c:pt idx="85">
                  <c:v>0.29909221132968433</c:v>
                </c:pt>
                <c:pt idx="86">
                  <c:v>0.46410041486692211</c:v>
                </c:pt>
                <c:pt idx="87">
                  <c:v>0.48538709301301886</c:v>
                </c:pt>
                <c:pt idx="88">
                  <c:v>-9.6785773276730325E-2</c:v>
                </c:pt>
                <c:pt idx="89">
                  <c:v>0.14643892678505477</c:v>
                </c:pt>
                <c:pt idx="90">
                  <c:v>0.28724722407868608</c:v>
                </c:pt>
                <c:pt idx="91">
                  <c:v>0.2762697807496115</c:v>
                </c:pt>
                <c:pt idx="92">
                  <c:v>0.19509928220660444</c:v>
                </c:pt>
                <c:pt idx="93">
                  <c:v>-0.19421718503520613</c:v>
                </c:pt>
                <c:pt idx="94">
                  <c:v>-0.31740239933847669</c:v>
                </c:pt>
                <c:pt idx="95">
                  <c:v>-0.32476003755548288</c:v>
                </c:pt>
                <c:pt idx="96">
                  <c:v>-8.7381605137775376E-2</c:v>
                </c:pt>
                <c:pt idx="97">
                  <c:v>5.5350748110057912E-2</c:v>
                </c:pt>
                <c:pt idx="98">
                  <c:v>-9.8736128762658248E-2</c:v>
                </c:pt>
                <c:pt idx="99">
                  <c:v>-0.36031701356484258</c:v>
                </c:pt>
                <c:pt idx="100">
                  <c:v>-0.3270175693370001</c:v>
                </c:pt>
                <c:pt idx="101">
                  <c:v>-0.44358914025185237</c:v>
                </c:pt>
                <c:pt idx="102">
                  <c:v>-0.33322019977065476</c:v>
                </c:pt>
                <c:pt idx="103">
                  <c:v>-0.12289608529402618</c:v>
                </c:pt>
                <c:pt idx="104">
                  <c:v>-9.8383075632955785E-2</c:v>
                </c:pt>
                <c:pt idx="105">
                  <c:v>-5.9767473066411725E-2</c:v>
                </c:pt>
                <c:pt idx="106">
                  <c:v>0.19273985769366808</c:v>
                </c:pt>
                <c:pt idx="107">
                  <c:v>-2.7277408867997899E-2</c:v>
                </c:pt>
                <c:pt idx="108">
                  <c:v>-5.4725560104212478E-2</c:v>
                </c:pt>
                <c:pt idx="109">
                  <c:v>-0.2207328292978703</c:v>
                </c:pt>
                <c:pt idx="110">
                  <c:v>-0.2203985891785134</c:v>
                </c:pt>
                <c:pt idx="111">
                  <c:v>0.15453200431025294</c:v>
                </c:pt>
                <c:pt idx="112">
                  <c:v>0.14256277289920738</c:v>
                </c:pt>
                <c:pt idx="113">
                  <c:v>0.21789275773874128</c:v>
                </c:pt>
                <c:pt idx="114">
                  <c:v>2.882205686946504E-2</c:v>
                </c:pt>
                <c:pt idx="115">
                  <c:v>-6.0769179795396866E-3</c:v>
                </c:pt>
                <c:pt idx="116">
                  <c:v>-0.11492189979924827</c:v>
                </c:pt>
                <c:pt idx="117">
                  <c:v>0.21258555691129133</c:v>
                </c:pt>
                <c:pt idx="118">
                  <c:v>-5.7411849769238188E-2</c:v>
                </c:pt>
                <c:pt idx="119">
                  <c:v>-0.12018818447416968</c:v>
                </c:pt>
                <c:pt idx="120">
                  <c:v>0.26744884065263874</c:v>
                </c:pt>
                <c:pt idx="121">
                  <c:v>0.45431848379281781</c:v>
                </c:pt>
                <c:pt idx="122">
                  <c:v>0.24747093042044987</c:v>
                </c:pt>
                <c:pt idx="123">
                  <c:v>-0.18083009884580248</c:v>
                </c:pt>
                <c:pt idx="124">
                  <c:v>-0.30837975765645487</c:v>
                </c:pt>
                <c:pt idx="125">
                  <c:v>1.5973992668735892E-2</c:v>
                </c:pt>
                <c:pt idx="126">
                  <c:v>9.0057158848393382E-2</c:v>
                </c:pt>
                <c:pt idx="127">
                  <c:v>4.9034528952076384E-2</c:v>
                </c:pt>
                <c:pt idx="128">
                  <c:v>7.2294077358374675E-3</c:v>
                </c:pt>
                <c:pt idx="129">
                  <c:v>-5.9487032198622503E-2</c:v>
                </c:pt>
                <c:pt idx="130">
                  <c:v>-0.20104977764547027</c:v>
                </c:pt>
                <c:pt idx="131">
                  <c:v>-6.0253276823715174E-2</c:v>
                </c:pt>
                <c:pt idx="132">
                  <c:v>-0.22051378137923661</c:v>
                </c:pt>
                <c:pt idx="133">
                  <c:v>-0.81658801359422872</c:v>
                </c:pt>
                <c:pt idx="134">
                  <c:v>-0.15667182774781718</c:v>
                </c:pt>
                <c:pt idx="135">
                  <c:v>-5.3815696329724938E-2</c:v>
                </c:pt>
                <c:pt idx="136">
                  <c:v>0.10062093925168636</c:v>
                </c:pt>
                <c:pt idx="137">
                  <c:v>-0.29791232037750515</c:v>
                </c:pt>
                <c:pt idx="138">
                  <c:v>-1.2901296266768503E-2</c:v>
                </c:pt>
                <c:pt idx="139">
                  <c:v>0.17315226303758169</c:v>
                </c:pt>
                <c:pt idx="140">
                  <c:v>0.1535183742905275</c:v>
                </c:pt>
                <c:pt idx="141">
                  <c:v>0.20821131972954254</c:v>
                </c:pt>
                <c:pt idx="142">
                  <c:v>8.6654323574337333E-2</c:v>
                </c:pt>
                <c:pt idx="143">
                  <c:v>-0.12547247809149731</c:v>
                </c:pt>
                <c:pt idx="144">
                  <c:v>0.11568987820311882</c:v>
                </c:pt>
                <c:pt idx="145">
                  <c:v>0.35566427393183164</c:v>
                </c:pt>
                <c:pt idx="146">
                  <c:v>6.427593486253147E-2</c:v>
                </c:pt>
                <c:pt idx="147">
                  <c:v>0.33050640531583642</c:v>
                </c:pt>
                <c:pt idx="148">
                  <c:v>-2.7796925379309778E-2</c:v>
                </c:pt>
                <c:pt idx="149">
                  <c:v>3.9011968962507693E-2</c:v>
                </c:pt>
                <c:pt idx="150">
                  <c:v>-0.1582659415448513</c:v>
                </c:pt>
                <c:pt idx="151">
                  <c:v>-0.11172814140023513</c:v>
                </c:pt>
                <c:pt idx="152">
                  <c:v>-0.40519835085515976</c:v>
                </c:pt>
                <c:pt idx="153">
                  <c:v>-0.51380342830129888</c:v>
                </c:pt>
                <c:pt idx="154">
                  <c:v>-0.53720039052454838</c:v>
                </c:pt>
                <c:pt idx="155">
                  <c:v>-0.40862829851157412</c:v>
                </c:pt>
                <c:pt idx="156">
                  <c:v>-0.72205624058495688</c:v>
                </c:pt>
                <c:pt idx="157">
                  <c:v>-0.29804724979913932</c:v>
                </c:pt>
                <c:pt idx="158">
                  <c:v>-0.28753295210440499</c:v>
                </c:pt>
                <c:pt idx="159">
                  <c:v>-0.74759349702046607</c:v>
                </c:pt>
                <c:pt idx="160">
                  <c:v>-0.55522275938200338</c:v>
                </c:pt>
                <c:pt idx="161">
                  <c:v>-0.31245046843767921</c:v>
                </c:pt>
                <c:pt idx="162">
                  <c:v>-0.26107517527381252</c:v>
                </c:pt>
                <c:pt idx="163">
                  <c:v>-0.39077824140225759</c:v>
                </c:pt>
                <c:pt idx="164">
                  <c:v>-0.40350810926297354</c:v>
                </c:pt>
                <c:pt idx="165">
                  <c:v>-0.51615492050150658</c:v>
                </c:pt>
                <c:pt idx="166">
                  <c:v>-0.54009545692192718</c:v>
                </c:pt>
                <c:pt idx="167">
                  <c:v>-0.36236450163538092</c:v>
                </c:pt>
                <c:pt idx="168">
                  <c:v>-0.26858511841415766</c:v>
                </c:pt>
                <c:pt idx="169">
                  <c:v>-0.4045728308450951</c:v>
                </c:pt>
                <c:pt idx="170">
                  <c:v>-0.5678231769194968</c:v>
                </c:pt>
                <c:pt idx="171">
                  <c:v>-0.28341704819558822</c:v>
                </c:pt>
                <c:pt idx="172">
                  <c:v>-0.13740301905263963</c:v>
                </c:pt>
                <c:pt idx="173">
                  <c:v>-2.4736089137034734E-2</c:v>
                </c:pt>
                <c:pt idx="174">
                  <c:v>-5.138017874810008E-2</c:v>
                </c:pt>
                <c:pt idx="175">
                  <c:v>0.30144438738946078</c:v>
                </c:pt>
                <c:pt idx="176">
                  <c:v>0.36790829196199115</c:v>
                </c:pt>
                <c:pt idx="177">
                  <c:v>0.51050540419129908</c:v>
                </c:pt>
                <c:pt idx="178">
                  <c:v>0.61070828504541352</c:v>
                </c:pt>
                <c:pt idx="179">
                  <c:v>0.5584082190985773</c:v>
                </c:pt>
                <c:pt idx="180">
                  <c:v>9.1643230532000075E-2</c:v>
                </c:pt>
                <c:pt idx="181">
                  <c:v>5.9396831421550722E-2</c:v>
                </c:pt>
                <c:pt idx="182">
                  <c:v>0.28818364171004962</c:v>
                </c:pt>
                <c:pt idx="183">
                  <c:v>0.31898841618457108</c:v>
                </c:pt>
                <c:pt idx="184">
                  <c:v>0.32975831515222853</c:v>
                </c:pt>
                <c:pt idx="185">
                  <c:v>0.43941551188839401</c:v>
                </c:pt>
                <c:pt idx="186">
                  <c:v>0.19868296625258619</c:v>
                </c:pt>
                <c:pt idx="187">
                  <c:v>9.5835720756208609E-2</c:v>
                </c:pt>
                <c:pt idx="188">
                  <c:v>-0.13188269411076359</c:v>
                </c:pt>
                <c:pt idx="189">
                  <c:v>0.25907724190674375</c:v>
                </c:pt>
                <c:pt idx="190">
                  <c:v>3.5581606176328995E-2</c:v>
                </c:pt>
                <c:pt idx="191">
                  <c:v>5.2318638491325009E-2</c:v>
                </c:pt>
                <c:pt idx="192">
                  <c:v>-0.17339424968410366</c:v>
                </c:pt>
                <c:pt idx="193">
                  <c:v>-0.2187600984563014</c:v>
                </c:pt>
                <c:pt idx="194">
                  <c:v>-0.15166168371872413</c:v>
                </c:pt>
                <c:pt idx="195">
                  <c:v>0.21037061622638187</c:v>
                </c:pt>
                <c:pt idx="196">
                  <c:v>0.34262920599416957</c:v>
                </c:pt>
                <c:pt idx="197">
                  <c:v>0.23795753434074007</c:v>
                </c:pt>
                <c:pt idx="198">
                  <c:v>0.21770366946135566</c:v>
                </c:pt>
                <c:pt idx="199">
                  <c:v>0.19917469254797715</c:v>
                </c:pt>
                <c:pt idx="200">
                  <c:v>0.31735451999122133</c:v>
                </c:pt>
                <c:pt idx="201">
                  <c:v>0.23988934074554691</c:v>
                </c:pt>
                <c:pt idx="202">
                  <c:v>0.13376382368366957</c:v>
                </c:pt>
                <c:pt idx="203">
                  <c:v>9.2726939212667281E-2</c:v>
                </c:pt>
                <c:pt idx="204">
                  <c:v>0.33087953610816867</c:v>
                </c:pt>
                <c:pt idx="205">
                  <c:v>0.13114498591858115</c:v>
                </c:pt>
                <c:pt idx="206">
                  <c:v>-0.2603687524464553</c:v>
                </c:pt>
                <c:pt idx="207">
                  <c:v>-0.36667368692643287</c:v>
                </c:pt>
                <c:pt idx="208">
                  <c:v>-0.68337117178132201</c:v>
                </c:pt>
                <c:pt idx="209">
                  <c:v>-0.32852156835290569</c:v>
                </c:pt>
                <c:pt idx="210">
                  <c:v>-0.3541621373715691</c:v>
                </c:pt>
                <c:pt idx="211">
                  <c:v>-0.36644588094590191</c:v>
                </c:pt>
                <c:pt idx="212">
                  <c:v>-0.29416560720917428</c:v>
                </c:pt>
                <c:pt idx="213">
                  <c:v>-0.33917501924839244</c:v>
                </c:pt>
                <c:pt idx="214">
                  <c:v>6.0544618155070173E-2</c:v>
                </c:pt>
                <c:pt idx="215">
                  <c:v>-2.1437222271372125E-3</c:v>
                </c:pt>
                <c:pt idx="216">
                  <c:v>-2.3333546483800705E-2</c:v>
                </c:pt>
                <c:pt idx="217">
                  <c:v>0.17183117236647205</c:v>
                </c:pt>
                <c:pt idx="218">
                  <c:v>0.14763668490299664</c:v>
                </c:pt>
                <c:pt idx="219">
                  <c:v>-2.4910403172906159E-2</c:v>
                </c:pt>
                <c:pt idx="220">
                  <c:v>0.11786551548075663</c:v>
                </c:pt>
                <c:pt idx="221">
                  <c:v>1.6602387387241846E-2</c:v>
                </c:pt>
                <c:pt idx="222">
                  <c:v>0.1898386931516105</c:v>
                </c:pt>
                <c:pt idx="223">
                  <c:v>0.21811395472397677</c:v>
                </c:pt>
                <c:pt idx="224">
                  <c:v>-1.9593944448806022E-2</c:v>
                </c:pt>
                <c:pt idx="225">
                  <c:v>1.8550072778509286E-3</c:v>
                </c:pt>
                <c:pt idx="226">
                  <c:v>-0.2171575200521334</c:v>
                </c:pt>
                <c:pt idx="227">
                  <c:v>-0.16840706568683417</c:v>
                </c:pt>
                <c:pt idx="228">
                  <c:v>-0.53452384917223772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881560"/>
        <c:axId val="414881952"/>
      </c:lineChart>
      <c:dateAx>
        <c:axId val="41488156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81952"/>
        <c:crosses val="autoZero"/>
        <c:auto val="1"/>
        <c:lblOffset val="100"/>
        <c:baseTimeUnit val="months"/>
      </c:dateAx>
      <c:valAx>
        <c:axId val="4148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8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Analysis_Kernel!$E$1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Analysis_Kernel!$A$2:$A$230</c:f>
              <c:numCache>
                <c:formatCode>[$-409]mmm\-yy;@</c:formatCode>
                <c:ptCount val="229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37344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41362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43189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</c:numCache>
            </c:numRef>
          </c:cat>
          <c:val>
            <c:numRef>
              <c:f>Analysis_Kernel!$E$2:$E$230</c:f>
              <c:numCache>
                <c:formatCode>#,##0.00</c:formatCode>
                <c:ptCount val="229"/>
                <c:pt idx="0">
                  <c:v>1.9277631237097179</c:v>
                </c:pt>
                <c:pt idx="1">
                  <c:v>3.0741097584474955</c:v>
                </c:pt>
                <c:pt idx="2">
                  <c:v>3.0049187448988675</c:v>
                </c:pt>
                <c:pt idx="3">
                  <c:v>2.3926062376233221</c:v>
                </c:pt>
                <c:pt idx="4">
                  <c:v>2.5148984050999457</c:v>
                </c:pt>
                <c:pt idx="5">
                  <c:v>3.1216154633747113</c:v>
                </c:pt>
                <c:pt idx="6">
                  <c:v>3.2082747964955494</c:v>
                </c:pt>
                <c:pt idx="7">
                  <c:v>3.987083451670633</c:v>
                </c:pt>
                <c:pt idx="8">
                  <c:v>3.3318892554983623</c:v>
                </c:pt>
                <c:pt idx="9">
                  <c:v>2.3668381824753091</c:v>
                </c:pt>
                <c:pt idx="10">
                  <c:v>1.3251247088788254</c:v>
                </c:pt>
                <c:pt idx="11">
                  <c:v>0.49969475366434257</c:v>
                </c:pt>
                <c:pt idx="12">
                  <c:v>0.78768262403325107</c:v>
                </c:pt>
                <c:pt idx="13">
                  <c:v>-1.0185341306048106</c:v>
                </c:pt>
                <c:pt idx="14">
                  <c:v>-1.8177055718169537</c:v>
                </c:pt>
                <c:pt idx="15">
                  <c:v>-1.3531063018985288</c:v>
                </c:pt>
                <c:pt idx="16">
                  <c:v>-1.044711284443429</c:v>
                </c:pt>
                <c:pt idx="17">
                  <c:v>-2.3000961849088726</c:v>
                </c:pt>
                <c:pt idx="18">
                  <c:v>-2.5210990193207565</c:v>
                </c:pt>
                <c:pt idx="19">
                  <c:v>-3.4900571275849437</c:v>
                </c:pt>
                <c:pt idx="20">
                  <c:v>-3.4758446831354894</c:v>
                </c:pt>
                <c:pt idx="21">
                  <c:v>-2.8036068056278141</c:v>
                </c:pt>
                <c:pt idx="22">
                  <c:v>-1.4339192428435388</c:v>
                </c:pt>
                <c:pt idx="23">
                  <c:v>-1.2509720222648171</c:v>
                </c:pt>
                <c:pt idx="24">
                  <c:v>-1.6487917467802458</c:v>
                </c:pt>
                <c:pt idx="25">
                  <c:v>-0.46800536668184683</c:v>
                </c:pt>
                <c:pt idx="26">
                  <c:v>0.2625037513878738</c:v>
                </c:pt>
                <c:pt idx="27">
                  <c:v>-0.30244579021197637</c:v>
                </c:pt>
                <c:pt idx="28">
                  <c:v>-0.5330556269602521</c:v>
                </c:pt>
                <c:pt idx="29">
                  <c:v>-0.66193181684898572</c:v>
                </c:pt>
                <c:pt idx="30">
                  <c:v>-1.2665828872330023</c:v>
                </c:pt>
                <c:pt idx="31">
                  <c:v>-0.9374664277288538</c:v>
                </c:pt>
                <c:pt idx="32">
                  <c:v>-0.84325794024584566</c:v>
                </c:pt>
                <c:pt idx="33">
                  <c:v>-0.80882460254067823</c:v>
                </c:pt>
                <c:pt idx="34">
                  <c:v>-1.0196872129233481</c:v>
                </c:pt>
                <c:pt idx="35">
                  <c:v>-1.2536978657369575</c:v>
                </c:pt>
                <c:pt idx="36">
                  <c:v>-1.2672669901808462</c:v>
                </c:pt>
                <c:pt idx="37">
                  <c:v>-1.2735325067788281</c:v>
                </c:pt>
                <c:pt idx="38">
                  <c:v>-1.7775267842665767</c:v>
                </c:pt>
                <c:pt idx="39">
                  <c:v>-1.2624802674597826</c:v>
                </c:pt>
                <c:pt idx="40">
                  <c:v>-0.91523622799117044</c:v>
                </c:pt>
                <c:pt idx="41">
                  <c:v>-0.19166258143939899</c:v>
                </c:pt>
                <c:pt idx="42">
                  <c:v>0.7850230188877001</c:v>
                </c:pt>
                <c:pt idx="43">
                  <c:v>1.0616621400006825</c:v>
                </c:pt>
                <c:pt idx="44">
                  <c:v>1.5245425530325389</c:v>
                </c:pt>
                <c:pt idx="45">
                  <c:v>1.8185812446737284</c:v>
                </c:pt>
                <c:pt idx="46">
                  <c:v>1.4927603157752942</c:v>
                </c:pt>
                <c:pt idx="47">
                  <c:v>1.8117351624236042</c:v>
                </c:pt>
                <c:pt idx="48">
                  <c:v>2.1678605763468486</c:v>
                </c:pt>
                <c:pt idx="49">
                  <c:v>2.4433040594609503</c:v>
                </c:pt>
                <c:pt idx="50">
                  <c:v>2.5227271305382897</c:v>
                </c:pt>
                <c:pt idx="51">
                  <c:v>1.8710434292298208</c:v>
                </c:pt>
                <c:pt idx="52">
                  <c:v>1.7051100084102071</c:v>
                </c:pt>
                <c:pt idx="53">
                  <c:v>1.6826293155194474</c:v>
                </c:pt>
                <c:pt idx="54">
                  <c:v>1.2752310732861629</c:v>
                </c:pt>
                <c:pt idx="55">
                  <c:v>0.91012801398161658</c:v>
                </c:pt>
                <c:pt idx="56">
                  <c:v>1.2945016901373949</c:v>
                </c:pt>
                <c:pt idx="57">
                  <c:v>1.1013879446715724</c:v>
                </c:pt>
                <c:pt idx="58">
                  <c:v>1.1570742435430905</c:v>
                </c:pt>
                <c:pt idx="59">
                  <c:v>0.97985706710409237</c:v>
                </c:pt>
                <c:pt idx="60">
                  <c:v>0.64220109587255303</c:v>
                </c:pt>
                <c:pt idx="61">
                  <c:v>0.79509708630687481</c:v>
                </c:pt>
                <c:pt idx="62">
                  <c:v>0.94105861705397154</c:v>
                </c:pt>
                <c:pt idx="63">
                  <c:v>1.0663030244843295</c:v>
                </c:pt>
                <c:pt idx="64">
                  <c:v>1.101931153059327</c:v>
                </c:pt>
                <c:pt idx="65">
                  <c:v>1.2283360480771071</c:v>
                </c:pt>
                <c:pt idx="66">
                  <c:v>1.740726430113644</c:v>
                </c:pt>
                <c:pt idx="67">
                  <c:v>2.0153606668676542</c:v>
                </c:pt>
                <c:pt idx="68">
                  <c:v>1.9941550829257606</c:v>
                </c:pt>
                <c:pt idx="69">
                  <c:v>1.3118043727377624</c:v>
                </c:pt>
                <c:pt idx="70">
                  <c:v>1.5101743374413941</c:v>
                </c:pt>
                <c:pt idx="71">
                  <c:v>1.650695971408364</c:v>
                </c:pt>
                <c:pt idx="72">
                  <c:v>2.1726896138894247</c:v>
                </c:pt>
                <c:pt idx="73">
                  <c:v>1.5811433542793518</c:v>
                </c:pt>
                <c:pt idx="74">
                  <c:v>1.9252506406783565</c:v>
                </c:pt>
                <c:pt idx="75">
                  <c:v>2.2028275805578716</c:v>
                </c:pt>
                <c:pt idx="76">
                  <c:v>1.6738626887574188</c:v>
                </c:pt>
                <c:pt idx="77">
                  <c:v>1.3274954155468153</c:v>
                </c:pt>
                <c:pt idx="78">
                  <c:v>1.0559303124961956</c:v>
                </c:pt>
                <c:pt idx="79">
                  <c:v>1.0308079840638182</c:v>
                </c:pt>
                <c:pt idx="80">
                  <c:v>0.54868150316698727</c:v>
                </c:pt>
                <c:pt idx="81">
                  <c:v>1.4418103163632405</c:v>
                </c:pt>
                <c:pt idx="82">
                  <c:v>1.3661591320496287</c:v>
                </c:pt>
                <c:pt idx="83">
                  <c:v>1.1294387268296007</c:v>
                </c:pt>
                <c:pt idx="84">
                  <c:v>0.72670146926850709</c:v>
                </c:pt>
                <c:pt idx="85">
                  <c:v>0.91512240043388626</c:v>
                </c:pt>
                <c:pt idx="86">
                  <c:v>0.69598203190021624</c:v>
                </c:pt>
                <c:pt idx="87">
                  <c:v>0.78934176973602155</c:v>
                </c:pt>
                <c:pt idx="88">
                  <c:v>1.4976507736710527</c:v>
                </c:pt>
                <c:pt idx="89">
                  <c:v>1.5020618707325732</c:v>
                </c:pt>
                <c:pt idx="90">
                  <c:v>1.3242469233140599</c:v>
                </c:pt>
                <c:pt idx="91">
                  <c:v>1.0289443175512669</c:v>
                </c:pt>
                <c:pt idx="92">
                  <c:v>1.5107011753675257</c:v>
                </c:pt>
                <c:pt idx="93">
                  <c:v>1.4126206891579394</c:v>
                </c:pt>
                <c:pt idx="94">
                  <c:v>0.59069529905431362</c:v>
                </c:pt>
                <c:pt idx="95">
                  <c:v>0.57653243152510592</c:v>
                </c:pt>
                <c:pt idx="96">
                  <c:v>7.6991513147743232E-2</c:v>
                </c:pt>
                <c:pt idx="97">
                  <c:v>0.33658113493314051</c:v>
                </c:pt>
                <c:pt idx="98">
                  <c:v>0.11605292423680487</c:v>
                </c:pt>
                <c:pt idx="99">
                  <c:v>0.31709446005486641</c:v>
                </c:pt>
                <c:pt idx="100">
                  <c:v>0.38120159359701566</c:v>
                </c:pt>
                <c:pt idx="101">
                  <c:v>0.32925730827105854</c:v>
                </c:pt>
                <c:pt idx="102">
                  <c:v>-0.16734268199087213</c:v>
                </c:pt>
                <c:pt idx="103">
                  <c:v>6.7300775455140752E-2</c:v>
                </c:pt>
                <c:pt idx="104">
                  <c:v>-1.5166337686035096</c:v>
                </c:pt>
                <c:pt idx="105">
                  <c:v>-3.3679770482029006</c:v>
                </c:pt>
                <c:pt idx="106">
                  <c:v>-3.24792580816611</c:v>
                </c:pt>
                <c:pt idx="107">
                  <c:v>-3.5933700284022643</c:v>
                </c:pt>
                <c:pt idx="108">
                  <c:v>-3.4506072438182103</c:v>
                </c:pt>
                <c:pt idx="109">
                  <c:v>-4.2841181810303759</c:v>
                </c:pt>
                <c:pt idx="110">
                  <c:v>-3.5488513411262819</c:v>
                </c:pt>
                <c:pt idx="111">
                  <c:v>-3.3489109115889568</c:v>
                </c:pt>
                <c:pt idx="112">
                  <c:v>-2.9160438369459296</c:v>
                </c:pt>
                <c:pt idx="113">
                  <c:v>-2.7706822995824996</c:v>
                </c:pt>
                <c:pt idx="114">
                  <c:v>-1.926606019604028</c:v>
                </c:pt>
                <c:pt idx="115">
                  <c:v>-1.9728422626019857</c:v>
                </c:pt>
                <c:pt idx="116">
                  <c:v>-0.25774055223875064</c:v>
                </c:pt>
                <c:pt idx="117">
                  <c:v>0.92644495349948996</c:v>
                </c:pt>
                <c:pt idx="118">
                  <c:v>1.7574574904396369</c:v>
                </c:pt>
                <c:pt idx="119">
                  <c:v>2.2305428834811551</c:v>
                </c:pt>
                <c:pt idx="120">
                  <c:v>2.0307976449780583</c:v>
                </c:pt>
                <c:pt idx="121">
                  <c:v>2.9904512128395315</c:v>
                </c:pt>
                <c:pt idx="122">
                  <c:v>2.6865160183977124</c:v>
                </c:pt>
                <c:pt idx="123">
                  <c:v>2.2469323477995053</c:v>
                </c:pt>
                <c:pt idx="124">
                  <c:v>1.0502865782911817</c:v>
                </c:pt>
                <c:pt idx="125">
                  <c:v>0.70765339221854295</c:v>
                </c:pt>
                <c:pt idx="126">
                  <c:v>0.68650363197088771</c:v>
                </c:pt>
                <c:pt idx="127">
                  <c:v>0.76550345080198456</c:v>
                </c:pt>
                <c:pt idx="128">
                  <c:v>0.68328244220625256</c:v>
                </c:pt>
                <c:pt idx="129">
                  <c:v>1.2498402776117514</c:v>
                </c:pt>
                <c:pt idx="130">
                  <c:v>1.0297749885976002</c:v>
                </c:pt>
                <c:pt idx="131">
                  <c:v>1.1246063982181695</c:v>
                </c:pt>
                <c:pt idx="132">
                  <c:v>1.6675086311337337</c:v>
                </c:pt>
                <c:pt idx="133">
                  <c:v>1.626699611046553</c:v>
                </c:pt>
                <c:pt idx="134">
                  <c:v>1.3272508837384729</c:v>
                </c:pt>
                <c:pt idx="135">
                  <c:v>1.1066112105702832</c:v>
                </c:pt>
                <c:pt idx="136">
                  <c:v>1.3326592015562471</c:v>
                </c:pt>
                <c:pt idx="137">
                  <c:v>1.3626720681300373</c:v>
                </c:pt>
                <c:pt idx="138">
                  <c:v>0.83351860581821002</c:v>
                </c:pt>
                <c:pt idx="139">
                  <c:v>0.57745362924923072</c:v>
                </c:pt>
                <c:pt idx="140">
                  <c:v>-0.51755736580301714</c:v>
                </c:pt>
                <c:pt idx="141">
                  <c:v>-0.28362740790613467</c:v>
                </c:pt>
                <c:pt idx="142">
                  <c:v>-0.49621147491733991</c:v>
                </c:pt>
                <c:pt idx="143">
                  <c:v>-0.97764800516680284</c:v>
                </c:pt>
                <c:pt idx="144">
                  <c:v>-0.70533417705438106</c:v>
                </c:pt>
                <c:pt idx="145">
                  <c:v>-0.92980433195521706</c:v>
                </c:pt>
                <c:pt idx="146">
                  <c:v>-1.0854196786529455</c:v>
                </c:pt>
                <c:pt idx="147">
                  <c:v>-1.0508432086779309</c:v>
                </c:pt>
                <c:pt idx="148">
                  <c:v>-1.5115182855508051</c:v>
                </c:pt>
                <c:pt idx="149">
                  <c:v>-1.1426745351178964</c:v>
                </c:pt>
                <c:pt idx="150">
                  <c:v>-0.86825195823724199</c:v>
                </c:pt>
                <c:pt idx="151">
                  <c:v>-0.55272926660108779</c:v>
                </c:pt>
                <c:pt idx="152">
                  <c:v>0.48299672058462656</c:v>
                </c:pt>
                <c:pt idx="153">
                  <c:v>0.11540218716842236</c:v>
                </c:pt>
                <c:pt idx="154">
                  <c:v>2.4035065695150137E-2</c:v>
                </c:pt>
                <c:pt idx="155">
                  <c:v>0.32699772031762425</c:v>
                </c:pt>
                <c:pt idx="156">
                  <c:v>0.15452217346704425</c:v>
                </c:pt>
                <c:pt idx="157">
                  <c:v>0.11638001477612638</c:v>
                </c:pt>
                <c:pt idx="158">
                  <c:v>0.23714833272521926</c:v>
                </c:pt>
                <c:pt idx="159">
                  <c:v>0.11031498549752346</c:v>
                </c:pt>
                <c:pt idx="160">
                  <c:v>0.78496120356723942</c:v>
                </c:pt>
                <c:pt idx="161">
                  <c:v>0.3741653837554329</c:v>
                </c:pt>
                <c:pt idx="162">
                  <c:v>0.56742690220214564</c:v>
                </c:pt>
                <c:pt idx="163">
                  <c:v>0.47746763566725131</c:v>
                </c:pt>
                <c:pt idx="164">
                  <c:v>0.31188433784300323</c:v>
                </c:pt>
                <c:pt idx="165">
                  <c:v>0.60680938716926014</c:v>
                </c:pt>
                <c:pt idx="166">
                  <c:v>0.75211980253368083</c:v>
                </c:pt>
                <c:pt idx="167">
                  <c:v>0.76046868271567858</c:v>
                </c:pt>
                <c:pt idx="168">
                  <c:v>0.63825384969963184</c:v>
                </c:pt>
                <c:pt idx="169">
                  <c:v>0.85639918130936854</c:v>
                </c:pt>
                <c:pt idx="170">
                  <c:v>0.97668580047901055</c:v>
                </c:pt>
                <c:pt idx="171">
                  <c:v>1.3527116445409237</c:v>
                </c:pt>
                <c:pt idx="172">
                  <c:v>1.1968000286039231</c:v>
                </c:pt>
                <c:pt idx="173">
                  <c:v>1.8510731872755437</c:v>
                </c:pt>
                <c:pt idx="174">
                  <c:v>1.7100057528983699</c:v>
                </c:pt>
                <c:pt idx="175">
                  <c:v>1.7579453873094579</c:v>
                </c:pt>
                <c:pt idx="176">
                  <c:v>1.3080847859557505</c:v>
                </c:pt>
                <c:pt idx="177">
                  <c:v>0.74644972103140084</c:v>
                </c:pt>
                <c:pt idx="178">
                  <c:v>0.79976943117350763</c:v>
                </c:pt>
                <c:pt idx="179">
                  <c:v>0.59656570197264069</c:v>
                </c:pt>
                <c:pt idx="180">
                  <c:v>0.57512801077021403</c:v>
                </c:pt>
                <c:pt idx="181">
                  <c:v>0.580291678561346</c:v>
                </c:pt>
                <c:pt idx="182">
                  <c:v>0.32332694533191647</c:v>
                </c:pt>
                <c:pt idx="183">
                  <c:v>0.31949428030867416</c:v>
                </c:pt>
                <c:pt idx="184">
                  <c:v>0.23068894918498928</c:v>
                </c:pt>
                <c:pt idx="185">
                  <c:v>-0.33264414600567105</c:v>
                </c:pt>
                <c:pt idx="186">
                  <c:v>-0.48241864592516959</c:v>
                </c:pt>
                <c:pt idx="187">
                  <c:v>-0.99979512373801016</c:v>
                </c:pt>
                <c:pt idx="188">
                  <c:v>-0.97605713544981454</c:v>
                </c:pt>
                <c:pt idx="189">
                  <c:v>-0.64237788683646369</c:v>
                </c:pt>
                <c:pt idx="190">
                  <c:v>-0.75359438730103501</c:v>
                </c:pt>
                <c:pt idx="191">
                  <c:v>-0.97938776995034704</c:v>
                </c:pt>
                <c:pt idx="192">
                  <c:v>-1.1239099874941492</c:v>
                </c:pt>
                <c:pt idx="193">
                  <c:v>-1.4116929632194608</c:v>
                </c:pt>
                <c:pt idx="194">
                  <c:v>-0.82710947967147774</c:v>
                </c:pt>
                <c:pt idx="195">
                  <c:v>-0.7276986707277846</c:v>
                </c:pt>
                <c:pt idx="196">
                  <c:v>-0.54370163605199251</c:v>
                </c:pt>
                <c:pt idx="197">
                  <c:v>-0.28469247750754828</c:v>
                </c:pt>
                <c:pt idx="198">
                  <c:v>6.5574266854369553E-2</c:v>
                </c:pt>
                <c:pt idx="199">
                  <c:v>0.43281340178572031</c:v>
                </c:pt>
                <c:pt idx="200">
                  <c:v>0.84431604405449479</c:v>
                </c:pt>
                <c:pt idx="201">
                  <c:v>0.74098816970294967</c:v>
                </c:pt>
                <c:pt idx="202">
                  <c:v>0.94254972551106919</c:v>
                </c:pt>
                <c:pt idx="203">
                  <c:v>1.3443911569932299</c:v>
                </c:pt>
                <c:pt idx="204">
                  <c:v>1.5190235077481502</c:v>
                </c:pt>
                <c:pt idx="205">
                  <c:v>1.5014101911595497</c:v>
                </c:pt>
                <c:pt idx="206">
                  <c:v>1.1803676104088383</c:v>
                </c:pt>
                <c:pt idx="207">
                  <c:v>0.92331642239355682</c:v>
                </c:pt>
                <c:pt idx="208">
                  <c:v>0.72803928010006802</c:v>
                </c:pt>
                <c:pt idx="209">
                  <c:v>0.63721911855245372</c:v>
                </c:pt>
                <c:pt idx="210">
                  <c:v>0.31464326682369281</c:v>
                </c:pt>
                <c:pt idx="211">
                  <c:v>0.34329113539853462</c:v>
                </c:pt>
                <c:pt idx="212">
                  <c:v>0.49919184542973016</c:v>
                </c:pt>
                <c:pt idx="213">
                  <c:v>0.67016786746027346</c:v>
                </c:pt>
                <c:pt idx="214">
                  <c:v>0.52699180623590858</c:v>
                </c:pt>
                <c:pt idx="215">
                  <c:v>0.48777729645726581</c:v>
                </c:pt>
                <c:pt idx="216">
                  <c:v>0.3009010056414691</c:v>
                </c:pt>
                <c:pt idx="217">
                  <c:v>2.347455926078695E-2</c:v>
                </c:pt>
                <c:pt idx="218">
                  <c:v>-9.7289242659142752E-2</c:v>
                </c:pt>
                <c:pt idx="219">
                  <c:v>1.1620822675377533E-2</c:v>
                </c:pt>
                <c:pt idx="220">
                  <c:v>0.37762910903524366</c:v>
                </c:pt>
                <c:pt idx="221">
                  <c:v>0.58062404688802283</c:v>
                </c:pt>
                <c:pt idx="222">
                  <c:v>0.68130948659175194</c:v>
                </c:pt>
                <c:pt idx="223">
                  <c:v>0.55674305051670014</c:v>
                </c:pt>
                <c:pt idx="224">
                  <c:v>0.23034502041701543</c:v>
                </c:pt>
                <c:pt idx="225">
                  <c:v>-0.53599669670544348</c:v>
                </c:pt>
                <c:pt idx="226">
                  <c:v>-0.46371130833330554</c:v>
                </c:pt>
                <c:pt idx="227">
                  <c:v>-1.0309816789347939</c:v>
                </c:pt>
                <c:pt idx="228">
                  <c:v>-0.21756309759629758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Analysis_Kernel!$K$1</c:f>
              <c:strCache>
                <c:ptCount val="1"/>
                <c:pt idx="0">
                  <c:v>Stock(Fitted)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Analysis_Kernel!$A$2:$A$230</c:f>
              <c:numCache>
                <c:formatCode>[$-409]mmm\-yy;@</c:formatCode>
                <c:ptCount val="229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37344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41362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43189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</c:numCache>
            </c:numRef>
          </c:cat>
          <c:val>
            <c:numRef>
              <c:f>Analysis_Kernel!$K$2:$K$230</c:f>
              <c:numCache>
                <c:formatCode>_(* #,##0.00_);_(* \(#,##0.00\);_(* "-"??_);_(@_)</c:formatCode>
                <c:ptCount val="229"/>
                <c:pt idx="3" formatCode="#,##0.00">
                  <c:v>2.6720930697452205</c:v>
                </c:pt>
                <c:pt idx="4" formatCode="#,##0.00">
                  <c:v>2.8135347724845916</c:v>
                </c:pt>
                <c:pt idx="5" formatCode="#,##0.00">
                  <c:v>3.6201673905805238</c:v>
                </c:pt>
                <c:pt idx="6" formatCode="#,##0.00">
                  <c:v>3.5935916952204012</c:v>
                </c:pt>
                <c:pt idx="7" formatCode="#,##0.00">
                  <c:v>3.5599299884728781</c:v>
                </c:pt>
                <c:pt idx="8" formatCode="#,##0.00">
                  <c:v>2.9510600523834443</c:v>
                </c:pt>
                <c:pt idx="9" formatCode="#,##0.00">
                  <c:v>1.7370055125901775</c:v>
                </c:pt>
                <c:pt idx="10" formatCode="#,##0.00">
                  <c:v>1.2781049249478305</c:v>
                </c:pt>
                <c:pt idx="11" formatCode="#,##0.00">
                  <c:v>0.37157062924351186</c:v>
                </c:pt>
                <c:pt idx="12" formatCode="#,##0.00">
                  <c:v>-1.5850773796398099E-3</c:v>
                </c:pt>
                <c:pt idx="13" formatCode="#,##0.00">
                  <c:v>-1.0954656144273496</c:v>
                </c:pt>
                <c:pt idx="14" formatCode="#,##0.00">
                  <c:v>-1.1313754053245428</c:v>
                </c:pt>
                <c:pt idx="15" formatCode="#,##0.00">
                  <c:v>-0.752462145206233</c:v>
                </c:pt>
                <c:pt idx="16" formatCode="#,##0.00">
                  <c:v>-1.0998021327131606</c:v>
                </c:pt>
                <c:pt idx="17" formatCode="#,##0.00">
                  <c:v>-2.7822447721273091</c:v>
                </c:pt>
                <c:pt idx="18" formatCode="#,##0.00">
                  <c:v>-2.7616080547796242</c:v>
                </c:pt>
                <c:pt idx="19" formatCode="#,##0.00">
                  <c:v>-3.4246356321729889</c:v>
                </c:pt>
                <c:pt idx="20" formatCode="#,##0.00">
                  <c:v>-2.989718689923559</c:v>
                </c:pt>
                <c:pt idx="21" formatCode="#,##0.00">
                  <c:v>-2.7170390399869389</c:v>
                </c:pt>
                <c:pt idx="22" formatCode="#,##0.00">
                  <c:v>-1.4896504807197839</c:v>
                </c:pt>
                <c:pt idx="23" formatCode="#,##0.00">
                  <c:v>-1.1565428407869927</c:v>
                </c:pt>
                <c:pt idx="24" formatCode="#,##0.00">
                  <c:v>-1.185150065618539</c:v>
                </c:pt>
                <c:pt idx="25" formatCode="#,##0.00">
                  <c:v>8.3081266864401815E-2</c:v>
                </c:pt>
                <c:pt idx="26" formatCode="#,##0.00">
                  <c:v>0.43822830956694253</c:v>
                </c:pt>
                <c:pt idx="27" formatCode="#,##0.00">
                  <c:v>-0.21341229927639455</c:v>
                </c:pt>
                <c:pt idx="28" formatCode="#,##0.00">
                  <c:v>-0.53532265727947492</c:v>
                </c:pt>
                <c:pt idx="29" formatCode="#,##0.00">
                  <c:v>-1.0932665899465899</c:v>
                </c:pt>
                <c:pt idx="30" formatCode="#,##0.00">
                  <c:v>-0.92524155652369688</c:v>
                </c:pt>
                <c:pt idx="31" formatCode="#,##0.00">
                  <c:v>-0.95064755260147638</c:v>
                </c:pt>
                <c:pt idx="32" formatCode="#,##0.00">
                  <c:v>-0.40192913642535438</c:v>
                </c:pt>
                <c:pt idx="33" formatCode="#,##0.00">
                  <c:v>0.28751140620714216</c:v>
                </c:pt>
                <c:pt idx="34" formatCode="#,##0.00">
                  <c:v>-0.2449953766673712</c:v>
                </c:pt>
                <c:pt idx="35" formatCode="#,##0.00">
                  <c:v>0.33038195190145564</c:v>
                </c:pt>
                <c:pt idx="36" formatCode="#,##0.00">
                  <c:v>-0.41132382451675903</c:v>
                </c:pt>
                <c:pt idx="37" formatCode="#,##0.00">
                  <c:v>-0.77077754990588221</c:v>
                </c:pt>
                <c:pt idx="38" formatCode="#,##0.00">
                  <c:v>-1.2287182382860731</c:v>
                </c:pt>
                <c:pt idx="39" formatCode="#,##0.00">
                  <c:v>-1.4038134050432329</c:v>
                </c:pt>
                <c:pt idx="40" formatCode="#,##0.00">
                  <c:v>-0.73025797192162645</c:v>
                </c:pt>
                <c:pt idx="41" formatCode="#,##0.00">
                  <c:v>-0.42538903173622239</c:v>
                </c:pt>
                <c:pt idx="42" formatCode="#,##0.00">
                  <c:v>0.63327709669450738</c:v>
                </c:pt>
                <c:pt idx="43" formatCode="#,##0.00">
                  <c:v>0.96705952232357117</c:v>
                </c:pt>
                <c:pt idx="44" formatCode="#,##0.00">
                  <c:v>1.377655411623196</c:v>
                </c:pt>
                <c:pt idx="45" formatCode="#,##0.00">
                  <c:v>0.60047324141488656</c:v>
                </c:pt>
                <c:pt idx="46" formatCode="#,##0.00">
                  <c:v>0.1859554238673457</c:v>
                </c:pt>
                <c:pt idx="47" formatCode="#,##0.00">
                  <c:v>0.55950255744838029</c:v>
                </c:pt>
                <c:pt idx="48" formatCode="#,##0.00">
                  <c:v>1.1738331286156243</c:v>
                </c:pt>
                <c:pt idx="49" formatCode="#,##0.00">
                  <c:v>1.6624785022371367</c:v>
                </c:pt>
                <c:pt idx="50" formatCode="#,##0.00">
                  <c:v>2.1061459061936061</c:v>
                </c:pt>
                <c:pt idx="51" formatCode="#,##0.00">
                  <c:v>2.0214645101563393</c:v>
                </c:pt>
                <c:pt idx="52" formatCode="#,##0.00">
                  <c:v>1.4022266418302689</c:v>
                </c:pt>
                <c:pt idx="53" formatCode="#,##0.00">
                  <c:v>1.0816479577413116</c:v>
                </c:pt>
                <c:pt idx="54" formatCode="#,##0.00">
                  <c:v>0.76024056364678683</c:v>
                </c:pt>
                <c:pt idx="55" formatCode="#,##0.00">
                  <c:v>0.69177882170227645</c:v>
                </c:pt>
                <c:pt idx="56" formatCode="#,##0.00">
                  <c:v>1.1608933325494324</c:v>
                </c:pt>
                <c:pt idx="57" formatCode="#,##0.00">
                  <c:v>0.72742095724066869</c:v>
                </c:pt>
                <c:pt idx="58" formatCode="#,##0.00">
                  <c:v>0.61011717961861334</c:v>
                </c:pt>
                <c:pt idx="59" formatCode="#,##0.00">
                  <c:v>0.30422084107444397</c:v>
                </c:pt>
                <c:pt idx="60" formatCode="#,##0.00">
                  <c:v>0.31267727713632282</c:v>
                </c:pt>
                <c:pt idx="61" formatCode="#,##0.00">
                  <c:v>0.43694125829887226</c:v>
                </c:pt>
                <c:pt idx="62" formatCode="#,##0.00">
                  <c:v>0.11299629089572355</c:v>
                </c:pt>
                <c:pt idx="63" formatCode="#,##0.00">
                  <c:v>0.25365215175833206</c:v>
                </c:pt>
                <c:pt idx="64" formatCode="#,##0.00">
                  <c:v>0.37970246734998375</c:v>
                </c:pt>
                <c:pt idx="65" formatCode="#,##0.00">
                  <c:v>0.27091216647880029</c:v>
                </c:pt>
                <c:pt idx="66" formatCode="#,##0.00">
                  <c:v>0.19966141967632128</c:v>
                </c:pt>
                <c:pt idx="67" formatCode="#,##0.00">
                  <c:v>0.20455889228841689</c:v>
                </c:pt>
                <c:pt idx="68" formatCode="#,##0.00">
                  <c:v>0.18747897537609032</c:v>
                </c:pt>
                <c:pt idx="69" formatCode="#,##0.00">
                  <c:v>0.33000518875333434</c:v>
                </c:pt>
                <c:pt idx="70" formatCode="#,##0.00">
                  <c:v>0.77162833195850511</c:v>
                </c:pt>
                <c:pt idx="71" formatCode="#,##0.00">
                  <c:v>1.2336215721326715</c:v>
                </c:pt>
                <c:pt idx="72" formatCode="#,##0.00">
                  <c:v>1.4423174285861127</c:v>
                </c:pt>
                <c:pt idx="73" formatCode="#,##0.00">
                  <c:v>1.2103168825479564</c:v>
                </c:pt>
                <c:pt idx="74" formatCode="#,##0.00">
                  <c:v>1.0729661811908262</c:v>
                </c:pt>
                <c:pt idx="75" formatCode="#,##0.00">
                  <c:v>1.3448001136879466</c:v>
                </c:pt>
                <c:pt idx="76" formatCode="#,##0.00">
                  <c:v>0.69921325871948636</c:v>
                </c:pt>
                <c:pt idx="77" formatCode="#,##0.00">
                  <c:v>0.44444199219583885</c:v>
                </c:pt>
                <c:pt idx="78" formatCode="#,##0.00">
                  <c:v>0.89382331082345456</c:v>
                </c:pt>
                <c:pt idx="79" formatCode="#,##0.00">
                  <c:v>0.87935260350359923</c:v>
                </c:pt>
                <c:pt idx="80" formatCode="#,##0.00">
                  <c:v>1.3034808958900019</c:v>
                </c:pt>
                <c:pt idx="81" formatCode="#,##0.00">
                  <c:v>1.1971168262663767</c:v>
                </c:pt>
                <c:pt idx="82" formatCode="#,##0.00">
                  <c:v>0.73587850847864478</c:v>
                </c:pt>
                <c:pt idx="83" formatCode="#,##0.00">
                  <c:v>1.0505362779424934</c:v>
                </c:pt>
                <c:pt idx="84" formatCode="#,##0.00">
                  <c:v>1.1017262200342632</c:v>
                </c:pt>
                <c:pt idx="85" formatCode="#,##0.00">
                  <c:v>0.63290999201496345</c:v>
                </c:pt>
                <c:pt idx="86" formatCode="#,##0.00">
                  <c:v>1.0097898349466299</c:v>
                </c:pt>
                <c:pt idx="87" formatCode="#,##0.00">
                  <c:v>1.295118188765817</c:v>
                </c:pt>
                <c:pt idx="88" formatCode="#,##0.00">
                  <c:v>1.5338987030885012</c:v>
                </c:pt>
                <c:pt idx="89" formatCode="#,##0.00">
                  <c:v>2.3435779244205586</c:v>
                </c:pt>
                <c:pt idx="90" formatCode="#,##0.00">
                  <c:v>1.9057334298834026</c:v>
                </c:pt>
                <c:pt idx="91" formatCode="#,##0.00">
                  <c:v>1.8756959686251211</c:v>
                </c:pt>
                <c:pt idx="92" formatCode="#,##0.00">
                  <c:v>1.8362065121599944</c:v>
                </c:pt>
                <c:pt idx="93" formatCode="#,##0.00">
                  <c:v>2.1554592207879582</c:v>
                </c:pt>
                <c:pt idx="94" formatCode="#,##0.00">
                  <c:v>0.9417723474680717</c:v>
                </c:pt>
                <c:pt idx="95" formatCode="#,##0.00">
                  <c:v>0.51431459520606038</c:v>
                </c:pt>
                <c:pt idx="96" formatCode="#,##0.00">
                  <c:v>-4.2899752857597673E-2</c:v>
                </c:pt>
                <c:pt idx="97" formatCode="#,##0.00">
                  <c:v>0.56959289288529935</c:v>
                </c:pt>
                <c:pt idx="98" formatCode="#,##0.00">
                  <c:v>-7.9870600102060874E-2</c:v>
                </c:pt>
                <c:pt idx="99" formatCode="#,##0.00">
                  <c:v>-6.6479505546862161E-2</c:v>
                </c:pt>
                <c:pt idx="100" formatCode="#,##0.00">
                  <c:v>0.33279746010714834</c:v>
                </c:pt>
                <c:pt idx="101" formatCode="#,##0.00">
                  <c:v>0.37380929972593852</c:v>
                </c:pt>
                <c:pt idx="102" formatCode="#,##0.00">
                  <c:v>0.32967014475913742</c:v>
                </c:pt>
                <c:pt idx="103" formatCode="#,##0.00">
                  <c:v>0.19110800912045373</c:v>
                </c:pt>
                <c:pt idx="104" formatCode="#,##0.00">
                  <c:v>-0.43989190753972079</c:v>
                </c:pt>
                <c:pt idx="105" formatCode="#,##0.00">
                  <c:v>-2.0359856186428718</c:v>
                </c:pt>
                <c:pt idx="106" formatCode="#,##0.00">
                  <c:v>-3.1235874347917916</c:v>
                </c:pt>
                <c:pt idx="107" formatCode="#,##0.00">
                  <c:v>-3.6960352016746052</c:v>
                </c:pt>
                <c:pt idx="108" formatCode="#,##0.00">
                  <c:v>-3.2943680701276081</c:v>
                </c:pt>
                <c:pt idx="109" formatCode="#,##0.00">
                  <c:v>-3.827655310515035</c:v>
                </c:pt>
                <c:pt idx="110" formatCode="#,##0.00">
                  <c:v>-3.2415918991173767</c:v>
                </c:pt>
                <c:pt idx="111" formatCode="#,##0.00">
                  <c:v>-2.3274104557673416</c:v>
                </c:pt>
                <c:pt idx="112" formatCode="#,##0.00">
                  <c:v>-2.3816356218219381</c:v>
                </c:pt>
                <c:pt idx="113" formatCode="#,##0.00">
                  <c:v>-2.7943521239112123</c:v>
                </c:pt>
                <c:pt idx="114" formatCode="#,##0.00">
                  <c:v>-0.9324178796562963</c:v>
                </c:pt>
                <c:pt idx="115" formatCode="#,##0.00">
                  <c:v>7.1064965112137335E-2</c:v>
                </c:pt>
                <c:pt idx="116" formatCode="#,##0.00">
                  <c:v>0.74543565858685068</c:v>
                </c:pt>
                <c:pt idx="117" formatCode="#,##0.00">
                  <c:v>1.6470446193315389</c:v>
                </c:pt>
                <c:pt idx="118" formatCode="#,##0.00">
                  <c:v>1.136601227375494</c:v>
                </c:pt>
                <c:pt idx="119" formatCode="#,##0.00">
                  <c:v>2.0217063291733295</c:v>
                </c:pt>
                <c:pt idx="120" formatCode="#,##0.00">
                  <c:v>1.4814013639508723</c:v>
                </c:pt>
                <c:pt idx="121" formatCode="#,##0.00">
                  <c:v>1.0795420077967779</c:v>
                </c:pt>
                <c:pt idx="122" formatCode="#,##0.00">
                  <c:v>2.3119005297307034</c:v>
                </c:pt>
                <c:pt idx="123" formatCode="#,##0.00">
                  <c:v>1.4804674020546751</c:v>
                </c:pt>
                <c:pt idx="124" formatCode="#,##0.00">
                  <c:v>1.0127259579704511</c:v>
                </c:pt>
                <c:pt idx="125" formatCode="#,##0.00">
                  <c:v>1.2877955412368081</c:v>
                </c:pt>
                <c:pt idx="126" formatCode="#,##0.00">
                  <c:v>1.4727386634791937</c:v>
                </c:pt>
                <c:pt idx="127" formatCode="#,##0.00">
                  <c:v>1.1592082089828184</c:v>
                </c:pt>
                <c:pt idx="128" formatCode="#,##0.00">
                  <c:v>0.59574314277918572</c:v>
                </c:pt>
                <c:pt idx="129" formatCode="#,##0.00">
                  <c:v>0.80432814206503012</c:v>
                </c:pt>
                <c:pt idx="130" formatCode="#,##0.00">
                  <c:v>0.33726136284179126</c:v>
                </c:pt>
                <c:pt idx="131" formatCode="#,##0.00">
                  <c:v>0.2653658227427968</c:v>
                </c:pt>
                <c:pt idx="132" formatCode="#,##0.00">
                  <c:v>0.60475728768582049</c:v>
                </c:pt>
                <c:pt idx="133" formatCode="#,##0.00">
                  <c:v>0.57940096816815512</c:v>
                </c:pt>
                <c:pt idx="134" formatCode="#,##0.00">
                  <c:v>0.63266860566609595</c:v>
                </c:pt>
                <c:pt idx="135" formatCode="#,##0.00">
                  <c:v>0.65441170018703576</c:v>
                </c:pt>
                <c:pt idx="136" formatCode="#,##0.00">
                  <c:v>0.74699037389242995</c:v>
                </c:pt>
                <c:pt idx="137" formatCode="#,##0.00">
                  <c:v>0.9380461000818956</c:v>
                </c:pt>
                <c:pt idx="138" formatCode="#,##0.00">
                  <c:v>0.72908460600321101</c:v>
                </c:pt>
                <c:pt idx="139" formatCode="#,##0.00">
                  <c:v>0.35719790076494923</c:v>
                </c:pt>
                <c:pt idx="140" formatCode="#,##0.00">
                  <c:v>6.4649037111174923E-2</c:v>
                </c:pt>
                <c:pt idx="141" formatCode="#,##0.00">
                  <c:v>-0.2961714790090067</c:v>
                </c:pt>
                <c:pt idx="142" formatCode="#,##0.00">
                  <c:v>-0.4554060433268628</c:v>
                </c:pt>
                <c:pt idx="143" formatCode="#,##0.00">
                  <c:v>-0.72735737592271721</c:v>
                </c:pt>
                <c:pt idx="144" formatCode="#,##0.00">
                  <c:v>-0.48632027789832472</c:v>
                </c:pt>
                <c:pt idx="145" formatCode="#,##0.00">
                  <c:v>-0.39403606846725375</c:v>
                </c:pt>
                <c:pt idx="146" formatCode="#,##0.00">
                  <c:v>-0.31164541126362161</c:v>
                </c:pt>
                <c:pt idx="147" formatCode="#,##0.00">
                  <c:v>-0.21032608714982609</c:v>
                </c:pt>
                <c:pt idx="148" formatCode="#,##0.00">
                  <c:v>-0.59720152718418507</c:v>
                </c:pt>
                <c:pt idx="149" formatCode="#,##0.00">
                  <c:v>-0.19004957247651327</c:v>
                </c:pt>
                <c:pt idx="150" formatCode="#,##0.00">
                  <c:v>-0.16549800426322286</c:v>
                </c:pt>
                <c:pt idx="151" formatCode="#,##0.00">
                  <c:v>-4.1025667071788174E-2</c:v>
                </c:pt>
                <c:pt idx="152" formatCode="#,##0.00">
                  <c:v>7.8884561647233287E-2</c:v>
                </c:pt>
                <c:pt idx="153" formatCode="#,##0.00">
                  <c:v>0.23786933199917576</c:v>
                </c:pt>
                <c:pt idx="154" formatCode="#,##0.00">
                  <c:v>7.8095013271057556E-2</c:v>
                </c:pt>
                <c:pt idx="155" formatCode="#,##0.00">
                  <c:v>0.13183021617122853</c:v>
                </c:pt>
                <c:pt idx="156" formatCode="#,##0.00">
                  <c:v>0.27433970470728503</c:v>
                </c:pt>
                <c:pt idx="157" formatCode="#,##0.00">
                  <c:v>0.3920450825976875</c:v>
                </c:pt>
                <c:pt idx="158" formatCode="#,##0.00">
                  <c:v>9.1582564113598497E-2</c:v>
                </c:pt>
                <c:pt idx="159" formatCode="#,##0.00">
                  <c:v>-7.6516087804388289E-2</c:v>
                </c:pt>
                <c:pt idx="160" formatCode="#,##0.00">
                  <c:v>8.7688635847027629E-2</c:v>
                </c:pt>
                <c:pt idx="161" formatCode="#,##0.00">
                  <c:v>9.2568541092323986E-2</c:v>
                </c:pt>
                <c:pt idx="162" formatCode="#,##0.00">
                  <c:v>0.60478837803352303</c:v>
                </c:pt>
                <c:pt idx="163" formatCode="#,##0.00">
                  <c:v>0.60863533567393913</c:v>
                </c:pt>
                <c:pt idx="164" formatCode="#,##0.00">
                  <c:v>0.40804168130973933</c:v>
                </c:pt>
                <c:pt idx="165" formatCode="#,##0.00">
                  <c:v>0.23861753742470276</c:v>
                </c:pt>
                <c:pt idx="166" formatCode="#,##0.00">
                  <c:v>0.20300373386510911</c:v>
                </c:pt>
                <c:pt idx="167" formatCode="#,##0.00">
                  <c:v>3.1336032204211495E-2</c:v>
                </c:pt>
                <c:pt idx="168" formatCode="#,##0.00">
                  <c:v>-4.6716836225207115E-2</c:v>
                </c:pt>
                <c:pt idx="169" formatCode="#,##0.00">
                  <c:v>-1.9940936399881093E-2</c:v>
                </c:pt>
                <c:pt idx="170" formatCode="#,##0.00">
                  <c:v>0.22359697541923146</c:v>
                </c:pt>
                <c:pt idx="171" formatCode="#,##0.00">
                  <c:v>-9.2691303717290563E-2</c:v>
                </c:pt>
                <c:pt idx="172" formatCode="#,##0.00">
                  <c:v>-8.959634097773056E-2</c:v>
                </c:pt>
                <c:pt idx="173" formatCode="#,##0.00">
                  <c:v>2.6026176914102084E-2</c:v>
                </c:pt>
                <c:pt idx="174" formatCode="#,##0.00">
                  <c:v>6.2604184969076104E-2</c:v>
                </c:pt>
                <c:pt idx="175" formatCode="#,##0.00">
                  <c:v>-5.6484039290608135E-2</c:v>
                </c:pt>
                <c:pt idx="176" formatCode="#,##0.00">
                  <c:v>0.17748285092473032</c:v>
                </c:pt>
                <c:pt idx="177" formatCode="#,##0.00">
                  <c:v>0.23881546461368081</c:v>
                </c:pt>
                <c:pt idx="178" formatCode="#,##0.00">
                  <c:v>7.4600721957350291E-2</c:v>
                </c:pt>
                <c:pt idx="179" formatCode="#,##0.00">
                  <c:v>2.0133225567638025E-2</c:v>
                </c:pt>
                <c:pt idx="180" formatCode="#,##0.00">
                  <c:v>0.55956716913906956</c:v>
                </c:pt>
                <c:pt idx="181" formatCode="#,##0.00">
                  <c:v>-4.5084279847865727E-2</c:v>
                </c:pt>
                <c:pt idx="182" formatCode="#,##0.00">
                  <c:v>-0.23367217720898276</c:v>
                </c:pt>
                <c:pt idx="183" formatCode="#,##0.00">
                  <c:v>-0.3073765042767132</c:v>
                </c:pt>
                <c:pt idx="184" formatCode="#,##0.00">
                  <c:v>-1.4830864786683773E-2</c:v>
                </c:pt>
                <c:pt idx="185" formatCode="#,##0.00">
                  <c:v>0.19684632194901502</c:v>
                </c:pt>
                <c:pt idx="186" formatCode="#,##0.00">
                  <c:v>4.187479302226399E-2</c:v>
                </c:pt>
                <c:pt idx="187" formatCode="#,##0.00">
                  <c:v>-0.56516911344385323</c:v>
                </c:pt>
                <c:pt idx="188" formatCode="#,##0.00">
                  <c:v>-0.71810009826250609</c:v>
                </c:pt>
                <c:pt idx="189" formatCode="#,##0.00">
                  <c:v>-0.39839848898565827</c:v>
                </c:pt>
                <c:pt idx="190" formatCode="#,##0.00">
                  <c:v>-0.28348439828428235</c:v>
                </c:pt>
                <c:pt idx="191" formatCode="#,##0.00">
                  <c:v>-0.15183858996720795</c:v>
                </c:pt>
                <c:pt idx="192" formatCode="#,##0.00">
                  <c:v>-0.50446428535323196</c:v>
                </c:pt>
                <c:pt idx="193" formatCode="#,##0.00">
                  <c:v>-1.0587358288947495</c:v>
                </c:pt>
                <c:pt idx="194" formatCode="#,##0.00">
                  <c:v>-0.26391129867144053</c:v>
                </c:pt>
                <c:pt idx="195" formatCode="#,##0.00">
                  <c:v>-0.28751969862457366</c:v>
                </c:pt>
                <c:pt idx="196" formatCode="#,##0.00">
                  <c:v>-0.11475472363752709</c:v>
                </c:pt>
                <c:pt idx="197" formatCode="#,##0.00">
                  <c:v>-0.37532793084363442</c:v>
                </c:pt>
                <c:pt idx="198" formatCode="#,##0.00">
                  <c:v>-4.0924094024456903E-2</c:v>
                </c:pt>
                <c:pt idx="199" formatCode="#,##0.00">
                  <c:v>0.1184744695440873</c:v>
                </c:pt>
                <c:pt idx="200" formatCode="#,##0.00">
                  <c:v>0.45950042720571566</c:v>
                </c:pt>
                <c:pt idx="201" formatCode="#,##0.00">
                  <c:v>1.0172012432836983</c:v>
                </c:pt>
                <c:pt idx="202" formatCode="#,##0.00">
                  <c:v>1.0092119270021886</c:v>
                </c:pt>
                <c:pt idx="203" formatCode="#,##0.00">
                  <c:v>0.90726849829230116</c:v>
                </c:pt>
                <c:pt idx="204" formatCode="#,##0.00">
                  <c:v>1.1568063205349308</c:v>
                </c:pt>
                <c:pt idx="205" formatCode="#,##0.00">
                  <c:v>0.70368370689815163</c:v>
                </c:pt>
                <c:pt idx="206" formatCode="#,##0.00">
                  <c:v>0.841344654963881</c:v>
                </c:pt>
                <c:pt idx="207" formatCode="#,##0.00">
                  <c:v>0.79706874256775007</c:v>
                </c:pt>
                <c:pt idx="208" formatCode="#,##0.00">
                  <c:v>0.92787002274467523</c:v>
                </c:pt>
                <c:pt idx="209" formatCode="#,##0.00">
                  <c:v>0.82203849072067681</c:v>
                </c:pt>
                <c:pt idx="210" formatCode="#,##0.00">
                  <c:v>0.57862759324902879</c:v>
                </c:pt>
                <c:pt idx="211" formatCode="#,##0.00">
                  <c:v>8.4736075988194048E-2</c:v>
                </c:pt>
                <c:pt idx="212" formatCode="#,##0.00">
                  <c:v>0.35915711736982309</c:v>
                </c:pt>
                <c:pt idx="213" formatCode="#,##0.00">
                  <c:v>0.58721901439060287</c:v>
                </c:pt>
                <c:pt idx="214" formatCode="#,##0.00">
                  <c:v>0.77398534181346901</c:v>
                </c:pt>
                <c:pt idx="215" formatCode="#,##0.00">
                  <c:v>0.64587132734507446</c:v>
                </c:pt>
                <c:pt idx="216" formatCode="#,##0.00">
                  <c:v>0.27475258430388755</c:v>
                </c:pt>
                <c:pt idx="217" formatCode="#,##0.00">
                  <c:v>0.37680151561274505</c:v>
                </c:pt>
                <c:pt idx="218" formatCode="#,##0.00">
                  <c:v>0.42022214955952214</c:v>
                </c:pt>
                <c:pt idx="219" formatCode="#,##0.00">
                  <c:v>0.62356660813506193</c:v>
                </c:pt>
                <c:pt idx="220" formatCode="#,##0.00">
                  <c:v>0.46089292479618499</c:v>
                </c:pt>
                <c:pt idx="221" formatCode="#,##0.00">
                  <c:v>0.5354353358859758</c:v>
                </c:pt>
                <c:pt idx="222" formatCode="#,##0.00">
                  <c:v>0.23804678544203134</c:v>
                </c:pt>
                <c:pt idx="223" formatCode="#,##0.00">
                  <c:v>-0.1261008236908932</c:v>
                </c:pt>
                <c:pt idx="224" formatCode="#,##0.00">
                  <c:v>-1.4540113109891561E-3</c:v>
                </c:pt>
                <c:pt idx="225" formatCode="#,##0.00">
                  <c:v>-0.34093103495685534</c:v>
                </c:pt>
                <c:pt idx="226" formatCode="#,##0.00">
                  <c:v>-0.47021081881257737</c:v>
                </c:pt>
                <c:pt idx="227" formatCode="#,##0.00">
                  <c:v>-0.69414379094909395</c:v>
                </c:pt>
                <c:pt idx="228" formatCode="#,##0.00">
                  <c:v>-0.38236491057678884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Analysis_Kernel!$Q$1</c:f>
              <c:strCache>
                <c:ptCount val="1"/>
                <c:pt idx="0">
                  <c:v>Stock(Residual)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Analysis_Kernel!$A$2:$A$230</c:f>
              <c:numCache>
                <c:formatCode>[$-409]mmm\-yy;@</c:formatCode>
                <c:ptCount val="229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37344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41362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43189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</c:numCache>
            </c:numRef>
          </c:cat>
          <c:val>
            <c:numRef>
              <c:f>Analysis_Kernel!$Q$2:$Q$230</c:f>
              <c:numCache>
                <c:formatCode>_(* #,##0.00_);_(* \(#,##0.00\);_(* "-"??_);_(@_)</c:formatCode>
                <c:ptCount val="229"/>
                <c:pt idx="3">
                  <c:v>-0.2794868321218984</c:v>
                </c:pt>
                <c:pt idx="4">
                  <c:v>-0.29863636738464594</c:v>
                </c:pt>
                <c:pt idx="5">
                  <c:v>-0.49855192720581254</c:v>
                </c:pt>
                <c:pt idx="6">
                  <c:v>-0.38531689872485186</c:v>
                </c:pt>
                <c:pt idx="7">
                  <c:v>0.42715346319775493</c:v>
                </c:pt>
                <c:pt idx="8">
                  <c:v>0.38082920311491808</c:v>
                </c:pt>
                <c:pt idx="9">
                  <c:v>0.62983266988513154</c:v>
                </c:pt>
                <c:pt idx="10">
                  <c:v>4.7019783930994929E-2</c:v>
                </c:pt>
                <c:pt idx="11">
                  <c:v>0.12812412442083071</c:v>
                </c:pt>
                <c:pt idx="12">
                  <c:v>0.78926770141289082</c:v>
                </c:pt>
                <c:pt idx="13">
                  <c:v>7.6931483822539004E-2</c:v>
                </c:pt>
                <c:pt idx="14">
                  <c:v>-0.68633016649241085</c:v>
                </c:pt>
                <c:pt idx="15">
                  <c:v>-0.60064415669229576</c:v>
                </c:pt>
                <c:pt idx="16">
                  <c:v>5.5090848269731651E-2</c:v>
                </c:pt>
                <c:pt idx="17">
                  <c:v>0.48214858721843656</c:v>
                </c:pt>
                <c:pt idx="18">
                  <c:v>0.2405090354588677</c:v>
                </c:pt>
                <c:pt idx="19">
                  <c:v>-6.5421495411954744E-2</c:v>
                </c:pt>
                <c:pt idx="20">
                  <c:v>-0.4861259932119304</c:v>
                </c:pt>
                <c:pt idx="21">
                  <c:v>-8.6567765640875205E-2</c:v>
                </c:pt>
                <c:pt idx="22">
                  <c:v>5.5731237876245121E-2</c:v>
                </c:pt>
                <c:pt idx="23">
                  <c:v>-9.442918147782442E-2</c:v>
                </c:pt>
                <c:pt idx="24">
                  <c:v>-0.46364168116170679</c:v>
                </c:pt>
                <c:pt idx="25">
                  <c:v>-0.55108663354624865</c:v>
                </c:pt>
                <c:pt idx="26">
                  <c:v>-0.17572455817906873</c:v>
                </c:pt>
                <c:pt idx="27">
                  <c:v>-8.9033490935581827E-2</c:v>
                </c:pt>
                <c:pt idx="28">
                  <c:v>2.2670303192228181E-3</c:v>
                </c:pt>
                <c:pt idx="29">
                  <c:v>0.43133477309760415</c:v>
                </c:pt>
                <c:pt idx="30">
                  <c:v>-0.34134133070930539</c:v>
                </c:pt>
                <c:pt idx="31">
                  <c:v>1.3181124872622574E-2</c:v>
                </c:pt>
                <c:pt idx="32">
                  <c:v>-0.44132880382049128</c:v>
                </c:pt>
                <c:pt idx="33">
                  <c:v>-1.0963360087478204</c:v>
                </c:pt>
                <c:pt idx="34">
                  <c:v>-0.77469183625597693</c:v>
                </c:pt>
                <c:pt idx="35">
                  <c:v>-1.5840798176384132</c:v>
                </c:pt>
                <c:pt idx="36">
                  <c:v>-0.85594316566408724</c:v>
                </c:pt>
                <c:pt idx="37">
                  <c:v>-0.50275495687294591</c:v>
                </c:pt>
                <c:pt idx="38">
                  <c:v>-0.54880854598050366</c:v>
                </c:pt>
                <c:pt idx="39">
                  <c:v>0.14133313758345034</c:v>
                </c:pt>
                <c:pt idx="40">
                  <c:v>-0.18497825606954399</c:v>
                </c:pt>
                <c:pt idx="41">
                  <c:v>0.2337264502968234</c:v>
                </c:pt>
                <c:pt idx="42">
                  <c:v>0.15174592219319272</c:v>
                </c:pt>
                <c:pt idx="43">
                  <c:v>9.4602617677111311E-2</c:v>
                </c:pt>
                <c:pt idx="44">
                  <c:v>0.14688714140934289</c:v>
                </c:pt>
                <c:pt idx="45">
                  <c:v>1.2181080032588418</c:v>
                </c:pt>
                <c:pt idx="46">
                  <c:v>1.3068048919079485</c:v>
                </c:pt>
                <c:pt idx="47">
                  <c:v>1.2522326049752239</c:v>
                </c:pt>
                <c:pt idx="48">
                  <c:v>0.99402744773122431</c:v>
                </c:pt>
                <c:pt idx="49">
                  <c:v>0.78082555722381364</c:v>
                </c:pt>
                <c:pt idx="50">
                  <c:v>0.41658122434468359</c:v>
                </c:pt>
                <c:pt idx="51">
                  <c:v>-0.15042108092651851</c:v>
                </c:pt>
                <c:pt idx="52">
                  <c:v>0.3028833665799382</c:v>
                </c:pt>
                <c:pt idx="53">
                  <c:v>0.60098135777813577</c:v>
                </c:pt>
                <c:pt idx="54">
                  <c:v>0.51499050963937609</c:v>
                </c:pt>
                <c:pt idx="55">
                  <c:v>0.21834919227934013</c:v>
                </c:pt>
                <c:pt idx="56">
                  <c:v>0.13360835758796252</c:v>
                </c:pt>
                <c:pt idx="57">
                  <c:v>0.37396698743090373</c:v>
                </c:pt>
                <c:pt idx="58">
                  <c:v>0.54695706392447718</c:v>
                </c:pt>
                <c:pt idx="59">
                  <c:v>0.67563622602964846</c:v>
                </c:pt>
                <c:pt idx="60">
                  <c:v>0.32952381873623021</c:v>
                </c:pt>
                <c:pt idx="61">
                  <c:v>0.35815582800800255</c:v>
                </c:pt>
                <c:pt idx="62">
                  <c:v>0.82806232615824804</c:v>
                </c:pt>
                <c:pt idx="63">
                  <c:v>0.81265087272599734</c:v>
                </c:pt>
                <c:pt idx="64">
                  <c:v>0.72222868570934318</c:v>
                </c:pt>
                <c:pt idx="65">
                  <c:v>0.95742388159830671</c:v>
                </c:pt>
                <c:pt idx="66">
                  <c:v>1.5410650104373227</c:v>
                </c:pt>
                <c:pt idx="67">
                  <c:v>1.8108017745792373</c:v>
                </c:pt>
                <c:pt idx="68">
                  <c:v>1.8066761075496702</c:v>
                </c:pt>
                <c:pt idx="69">
                  <c:v>0.981799183984428</c:v>
                </c:pt>
                <c:pt idx="70">
                  <c:v>0.73854600548288896</c:v>
                </c:pt>
                <c:pt idx="71">
                  <c:v>0.41707439927569245</c:v>
                </c:pt>
                <c:pt idx="72">
                  <c:v>0.73037218530331205</c:v>
                </c:pt>
                <c:pt idx="73">
                  <c:v>0.37082647173139538</c:v>
                </c:pt>
                <c:pt idx="74">
                  <c:v>0.85228445948753029</c:v>
                </c:pt>
                <c:pt idx="75">
                  <c:v>0.85802746686992504</c:v>
                </c:pt>
                <c:pt idx="76">
                  <c:v>0.97464943003793247</c:v>
                </c:pt>
                <c:pt idx="77">
                  <c:v>0.88305342335097636</c:v>
                </c:pt>
                <c:pt idx="78">
                  <c:v>0.16210700167274106</c:v>
                </c:pt>
                <c:pt idx="79">
                  <c:v>0.15145538056021901</c:v>
                </c:pt>
                <c:pt idx="80">
                  <c:v>-0.75479939272301466</c:v>
                </c:pt>
                <c:pt idx="81">
                  <c:v>0.24469349009686381</c:v>
                </c:pt>
                <c:pt idx="82">
                  <c:v>0.63028062357098391</c:v>
                </c:pt>
                <c:pt idx="83">
                  <c:v>7.890244888710729E-2</c:v>
                </c:pt>
                <c:pt idx="84">
                  <c:v>-0.37502475076575614</c:v>
                </c:pt>
                <c:pt idx="85">
                  <c:v>0.28221240841892281</c:v>
                </c:pt>
                <c:pt idx="86">
                  <c:v>-0.31380780304641365</c:v>
                </c:pt>
                <c:pt idx="87">
                  <c:v>-0.50577641902979542</c:v>
                </c:pt>
                <c:pt idx="88">
                  <c:v>-3.6247929417448477E-2</c:v>
                </c:pt>
                <c:pt idx="89">
                  <c:v>-0.84151605368798532</c:v>
                </c:pt>
                <c:pt idx="90">
                  <c:v>-0.58148650656934264</c:v>
                </c:pt>
                <c:pt idx="91">
                  <c:v>-0.84675165107385419</c:v>
                </c:pt>
                <c:pt idx="92">
                  <c:v>-0.32550533679246874</c:v>
                </c:pt>
                <c:pt idx="93">
                  <c:v>-0.74283853163001878</c:v>
                </c:pt>
                <c:pt idx="94">
                  <c:v>-0.35107704841375809</c:v>
                </c:pt>
                <c:pt idx="95">
                  <c:v>6.2217836319045539E-2</c:v>
                </c:pt>
                <c:pt idx="96">
                  <c:v>0.1198912660053409</c:v>
                </c:pt>
                <c:pt idx="97">
                  <c:v>-0.23301175795215884</c:v>
                </c:pt>
                <c:pt idx="98">
                  <c:v>0.19592352433886573</c:v>
                </c:pt>
                <c:pt idx="99">
                  <c:v>0.38357396560172857</c:v>
                </c:pt>
                <c:pt idx="100">
                  <c:v>4.8404133489867329E-2</c:v>
                </c:pt>
                <c:pt idx="101">
                  <c:v>-4.455199145487998E-2</c:v>
                </c:pt>
                <c:pt idx="102">
                  <c:v>-0.49701282675000957</c:v>
                </c:pt>
                <c:pt idx="103">
                  <c:v>-0.12380723366531297</c:v>
                </c:pt>
                <c:pt idx="104">
                  <c:v>-1.0767418610637889</c:v>
                </c:pt>
                <c:pt idx="105">
                  <c:v>-1.3319914295600288</c:v>
                </c:pt>
                <c:pt idx="106">
                  <c:v>-0.12433837337431841</c:v>
                </c:pt>
                <c:pt idx="107">
                  <c:v>0.10266517327234093</c:v>
                </c:pt>
                <c:pt idx="108">
                  <c:v>-0.15623917369060214</c:v>
                </c:pt>
                <c:pt idx="109">
                  <c:v>-0.45646287051534085</c:v>
                </c:pt>
                <c:pt idx="110">
                  <c:v>-0.3072594420089052</c:v>
                </c:pt>
                <c:pt idx="111">
                  <c:v>-1.0215004558216152</c:v>
                </c:pt>
                <c:pt idx="112">
                  <c:v>-0.5344082151239915</c:v>
                </c:pt>
                <c:pt idx="113">
                  <c:v>2.3669824328712785E-2</c:v>
                </c:pt>
                <c:pt idx="114">
                  <c:v>-0.9941881399477317</c:v>
                </c:pt>
                <c:pt idx="115">
                  <c:v>-2.043907227714123</c:v>
                </c:pt>
                <c:pt idx="116">
                  <c:v>-1.0031762108256013</c:v>
                </c:pt>
                <c:pt idx="117">
                  <c:v>-0.72059966583204893</c:v>
                </c:pt>
                <c:pt idx="118">
                  <c:v>0.62085626306414299</c:v>
                </c:pt>
                <c:pt idx="119">
                  <c:v>0.20883655430782566</c:v>
                </c:pt>
                <c:pt idx="120">
                  <c:v>0.54939628102718596</c:v>
                </c:pt>
                <c:pt idx="121">
                  <c:v>1.9109092050427536</c:v>
                </c:pt>
                <c:pt idx="122">
                  <c:v>0.374615488667009</c:v>
                </c:pt>
                <c:pt idx="123">
                  <c:v>0.76646494574483026</c:v>
                </c:pt>
                <c:pt idx="124">
                  <c:v>3.7560620320730598E-2</c:v>
                </c:pt>
                <c:pt idx="125">
                  <c:v>-0.58014214901826511</c:v>
                </c:pt>
                <c:pt idx="126">
                  <c:v>-0.78623503150830598</c:v>
                </c:pt>
                <c:pt idx="127">
                  <c:v>-0.39370475818083384</c:v>
                </c:pt>
                <c:pt idx="128">
                  <c:v>8.7539299427066841E-2</c:v>
                </c:pt>
                <c:pt idx="129">
                  <c:v>0.44551213554672131</c:v>
                </c:pt>
                <c:pt idx="130">
                  <c:v>0.69251362575580888</c:v>
                </c:pt>
                <c:pt idx="131">
                  <c:v>0.85924057547537269</c:v>
                </c:pt>
                <c:pt idx="132">
                  <c:v>1.0627513434479132</c:v>
                </c:pt>
                <c:pt idx="133">
                  <c:v>1.0472986428783979</c:v>
                </c:pt>
                <c:pt idx="134">
                  <c:v>0.69458227807237694</c:v>
                </c:pt>
                <c:pt idx="135">
                  <c:v>0.45219951038324746</c:v>
                </c:pt>
                <c:pt idx="136">
                  <c:v>0.58566882766381712</c:v>
                </c:pt>
                <c:pt idx="137">
                  <c:v>0.42462596804814168</c:v>
                </c:pt>
                <c:pt idx="138">
                  <c:v>0.10443399981499901</c:v>
                </c:pt>
                <c:pt idx="139">
                  <c:v>0.22025572848428149</c:v>
                </c:pt>
                <c:pt idx="140">
                  <c:v>-0.58220640291419201</c:v>
                </c:pt>
                <c:pt idx="141">
                  <c:v>1.2544071102872034E-2</c:v>
                </c:pt>
                <c:pt idx="142">
                  <c:v>-4.0805431590477115E-2</c:v>
                </c:pt>
                <c:pt idx="143">
                  <c:v>-0.25029062924408563</c:v>
                </c:pt>
                <c:pt idx="144">
                  <c:v>-0.21901389915605635</c:v>
                </c:pt>
                <c:pt idx="145">
                  <c:v>-0.53576826348796325</c:v>
                </c:pt>
                <c:pt idx="146">
                  <c:v>-0.77377426738932398</c:v>
                </c:pt>
                <c:pt idx="147">
                  <c:v>-0.84051712152810487</c:v>
                </c:pt>
                <c:pt idx="148">
                  <c:v>-0.91431675836662007</c:v>
                </c:pt>
                <c:pt idx="149">
                  <c:v>-0.95262496264138319</c:v>
                </c:pt>
                <c:pt idx="150">
                  <c:v>-0.70275395397401907</c:v>
                </c:pt>
                <c:pt idx="151">
                  <c:v>-0.51170359952929956</c:v>
                </c:pt>
                <c:pt idx="152">
                  <c:v>0.40411215893739327</c:v>
                </c:pt>
                <c:pt idx="153">
                  <c:v>-0.1224671448307534</c:v>
                </c:pt>
                <c:pt idx="154">
                  <c:v>-5.4059947575907416E-2</c:v>
                </c:pt>
                <c:pt idx="155">
                  <c:v>0.19516750414639572</c:v>
                </c:pt>
                <c:pt idx="156">
                  <c:v>-0.11981753124024078</c:v>
                </c:pt>
                <c:pt idx="157">
                  <c:v>-0.27566506782156114</c:v>
                </c:pt>
                <c:pt idx="158">
                  <c:v>0.14556576861162077</c:v>
                </c:pt>
                <c:pt idx="159">
                  <c:v>0.18683107330191173</c:v>
                </c:pt>
                <c:pt idx="160">
                  <c:v>0.69727256772021184</c:v>
                </c:pt>
                <c:pt idx="161">
                  <c:v>0.28159684266310891</c:v>
                </c:pt>
                <c:pt idx="162">
                  <c:v>-3.7361475831377389E-2</c:v>
                </c:pt>
                <c:pt idx="163">
                  <c:v>-0.13116770000668782</c:v>
                </c:pt>
                <c:pt idx="164">
                  <c:v>-9.61573434667361E-2</c:v>
                </c:pt>
                <c:pt idx="165">
                  <c:v>0.36819184974455738</c:v>
                </c:pt>
                <c:pt idx="166">
                  <c:v>0.54911606866857166</c:v>
                </c:pt>
                <c:pt idx="167">
                  <c:v>0.72913265051146703</c:v>
                </c:pt>
                <c:pt idx="168">
                  <c:v>0.68497068592483901</c:v>
                </c:pt>
                <c:pt idx="169">
                  <c:v>0.87634011770924958</c:v>
                </c:pt>
                <c:pt idx="170">
                  <c:v>0.75308882505977914</c:v>
                </c:pt>
                <c:pt idx="171">
                  <c:v>1.4454029482582142</c:v>
                </c:pt>
                <c:pt idx="172">
                  <c:v>1.2863963695816536</c:v>
                </c:pt>
                <c:pt idx="173">
                  <c:v>1.8250470103614416</c:v>
                </c:pt>
                <c:pt idx="174">
                  <c:v>1.6474015679292937</c:v>
                </c:pt>
                <c:pt idx="175">
                  <c:v>1.814429426600066</c:v>
                </c:pt>
                <c:pt idx="176">
                  <c:v>1.1306019350310201</c:v>
                </c:pt>
                <c:pt idx="177">
                  <c:v>0.50763425641772009</c:v>
                </c:pt>
                <c:pt idx="178">
                  <c:v>0.72516870921615739</c:v>
                </c:pt>
                <c:pt idx="179">
                  <c:v>0.57643247640500261</c:v>
                </c:pt>
                <c:pt idx="180">
                  <c:v>1.5560841631144462E-2</c:v>
                </c:pt>
                <c:pt idx="181">
                  <c:v>0.62537595840921179</c:v>
                </c:pt>
                <c:pt idx="182">
                  <c:v>0.55699912254089923</c:v>
                </c:pt>
                <c:pt idx="183">
                  <c:v>0.62687078458538736</c:v>
                </c:pt>
                <c:pt idx="184">
                  <c:v>0.24551981397167305</c:v>
                </c:pt>
                <c:pt idx="185">
                  <c:v>-0.52949046795468613</c:v>
                </c:pt>
                <c:pt idx="186">
                  <c:v>-0.52429343894743363</c:v>
                </c:pt>
                <c:pt idx="187">
                  <c:v>-0.43462601029415693</c:v>
                </c:pt>
                <c:pt idx="188">
                  <c:v>-0.25795703718730845</c:v>
                </c:pt>
                <c:pt idx="189">
                  <c:v>-0.24397939785080541</c:v>
                </c:pt>
                <c:pt idx="190">
                  <c:v>-0.47010998901675266</c:v>
                </c:pt>
                <c:pt idx="191">
                  <c:v>-0.82754917998313915</c:v>
                </c:pt>
                <c:pt idx="192">
                  <c:v>-0.61944570214091721</c:v>
                </c:pt>
                <c:pt idx="193">
                  <c:v>-0.35295713432471132</c:v>
                </c:pt>
                <c:pt idx="194">
                  <c:v>-0.56319818100003727</c:v>
                </c:pt>
                <c:pt idx="195">
                  <c:v>-0.44017897210321094</c:v>
                </c:pt>
                <c:pt idx="196">
                  <c:v>-0.42894691241446542</c:v>
                </c:pt>
                <c:pt idx="197">
                  <c:v>9.0635453336086136E-2</c:v>
                </c:pt>
                <c:pt idx="198">
                  <c:v>0.10649836087882646</c:v>
                </c:pt>
                <c:pt idx="199">
                  <c:v>0.31433893224163301</c:v>
                </c:pt>
                <c:pt idx="200">
                  <c:v>0.38481561684877913</c:v>
                </c:pt>
                <c:pt idx="201">
                  <c:v>-0.27621307358074865</c:v>
                </c:pt>
                <c:pt idx="202">
                  <c:v>-6.6662201491119455E-2</c:v>
                </c:pt>
                <c:pt idx="203">
                  <c:v>0.4371226587009287</c:v>
                </c:pt>
                <c:pt idx="204">
                  <c:v>0.36221718721321938</c:v>
                </c:pt>
                <c:pt idx="205">
                  <c:v>0.79772648426139803</c:v>
                </c:pt>
                <c:pt idx="206">
                  <c:v>0.33902295544495731</c:v>
                </c:pt>
                <c:pt idx="207">
                  <c:v>0.12624767982580676</c:v>
                </c:pt>
                <c:pt idx="208">
                  <c:v>-0.19983074264460721</c:v>
                </c:pt>
                <c:pt idx="209">
                  <c:v>-0.18481937216822308</c:v>
                </c:pt>
                <c:pt idx="210">
                  <c:v>-0.26398432642533598</c:v>
                </c:pt>
                <c:pt idx="211">
                  <c:v>0.25855505941034057</c:v>
                </c:pt>
                <c:pt idx="212">
                  <c:v>0.14003472805990708</c:v>
                </c:pt>
                <c:pt idx="213">
                  <c:v>8.2948853069670592E-2</c:v>
                </c:pt>
                <c:pt idx="214">
                  <c:v>-0.24699353557756043</c:v>
                </c:pt>
                <c:pt idx="215">
                  <c:v>-0.15809403088780866</c:v>
                </c:pt>
                <c:pt idx="216">
                  <c:v>2.6148421337581551E-2</c:v>
                </c:pt>
                <c:pt idx="217">
                  <c:v>-0.3533269563519581</c:v>
                </c:pt>
                <c:pt idx="218">
                  <c:v>-0.51751139221866493</c:v>
                </c:pt>
                <c:pt idx="219">
                  <c:v>-0.61194578545968437</c:v>
                </c:pt>
                <c:pt idx="220">
                  <c:v>-8.3263815760941329E-2</c:v>
                </c:pt>
                <c:pt idx="221">
                  <c:v>4.5188711002047022E-2</c:v>
                </c:pt>
                <c:pt idx="222">
                  <c:v>0.44326270114972061</c:v>
                </c:pt>
                <c:pt idx="223">
                  <c:v>0.68284387420759329</c:v>
                </c:pt>
                <c:pt idx="224">
                  <c:v>0.23179903172800459</c:v>
                </c:pt>
                <c:pt idx="225">
                  <c:v>-0.19506566174858814</c:v>
                </c:pt>
                <c:pt idx="226">
                  <c:v>6.4995104792718306E-3</c:v>
                </c:pt>
                <c:pt idx="227">
                  <c:v>-0.33683788798569991</c:v>
                </c:pt>
                <c:pt idx="228">
                  <c:v>0.16480181298049126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882736"/>
        <c:axId val="414883128"/>
      </c:lineChart>
      <c:dateAx>
        <c:axId val="41488273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83128"/>
        <c:crosses val="autoZero"/>
        <c:auto val="1"/>
        <c:lblOffset val="100"/>
        <c:baseTimeUnit val="months"/>
      </c:dateAx>
      <c:valAx>
        <c:axId val="41488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8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Analysis_Kernel!$F$1</c:f>
              <c:strCache>
                <c:ptCount val="1"/>
                <c:pt idx="0">
                  <c:v>Housing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Analysis_Kernel!$A$2:$A$230</c:f>
              <c:numCache>
                <c:formatCode>[$-409]mmm\-yy;@</c:formatCode>
                <c:ptCount val="229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37344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41362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43189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</c:numCache>
            </c:numRef>
          </c:cat>
          <c:val>
            <c:numRef>
              <c:f>Analysis_Kernel!$F$2:$F$230</c:f>
              <c:numCache>
                <c:formatCode>#,##0.00</c:formatCode>
                <c:ptCount val="229"/>
                <c:pt idx="0">
                  <c:v>0.13216136033423034</c:v>
                </c:pt>
                <c:pt idx="1">
                  <c:v>0.16124806816563408</c:v>
                </c:pt>
                <c:pt idx="2">
                  <c:v>0.16096491082742906</c:v>
                </c:pt>
                <c:pt idx="3">
                  <c:v>0.17544507664860401</c:v>
                </c:pt>
                <c:pt idx="4">
                  <c:v>0.20433014311932038</c:v>
                </c:pt>
                <c:pt idx="5">
                  <c:v>0.20433014311932038</c:v>
                </c:pt>
                <c:pt idx="6">
                  <c:v>0.2039728868879532</c:v>
                </c:pt>
                <c:pt idx="7">
                  <c:v>0.20326210936799205</c:v>
                </c:pt>
                <c:pt idx="8">
                  <c:v>0.20290857508572124</c:v>
                </c:pt>
                <c:pt idx="9">
                  <c:v>0.20255626853467915</c:v>
                </c:pt>
                <c:pt idx="10">
                  <c:v>0.20185531313205174</c:v>
                </c:pt>
                <c:pt idx="11">
                  <c:v>0.20150665164345513</c:v>
                </c:pt>
                <c:pt idx="12">
                  <c:v>0.21571523706915477</c:v>
                </c:pt>
                <c:pt idx="13">
                  <c:v>0.20081292982550436</c:v>
                </c:pt>
                <c:pt idx="14">
                  <c:v>0.2146041341867897</c:v>
                </c:pt>
                <c:pt idx="15">
                  <c:v>0.22832478490095467</c:v>
                </c:pt>
                <c:pt idx="16">
                  <c:v>0.21350441937790041</c:v>
                </c:pt>
                <c:pt idx="17">
                  <c:v>0.24156280727710336</c:v>
                </c:pt>
                <c:pt idx="18">
                  <c:v>0.24115157910295457</c:v>
                </c:pt>
                <c:pt idx="19">
                  <c:v>0.22638630450575736</c:v>
                </c:pt>
                <c:pt idx="20">
                  <c:v>0.2399262532000952</c:v>
                </c:pt>
                <c:pt idx="21">
                  <c:v>0.22562009804130836</c:v>
                </c:pt>
                <c:pt idx="22">
                  <c:v>0.22485906086126006</c:v>
                </c:pt>
                <c:pt idx="23">
                  <c:v>0.22448046443173655</c:v>
                </c:pt>
                <c:pt idx="24">
                  <c:v>0.23791148422265343</c:v>
                </c:pt>
                <c:pt idx="25">
                  <c:v>0.27873278389616768</c:v>
                </c:pt>
                <c:pt idx="26">
                  <c:v>0.27780350222993094</c:v>
                </c:pt>
                <c:pt idx="27">
                  <c:v>0.30406911052613905</c:v>
                </c:pt>
                <c:pt idx="28">
                  <c:v>0.3441171538330437</c:v>
                </c:pt>
                <c:pt idx="29">
                  <c:v>0.3295322261580535</c:v>
                </c:pt>
                <c:pt idx="30">
                  <c:v>0.32899009144822849</c:v>
                </c:pt>
                <c:pt idx="31">
                  <c:v>0.35524504495709069</c:v>
                </c:pt>
                <c:pt idx="32">
                  <c:v>0.34073975211648638</c:v>
                </c:pt>
                <c:pt idx="33">
                  <c:v>0.38070785431226151</c:v>
                </c:pt>
                <c:pt idx="34">
                  <c:v>0.40592440005004615</c:v>
                </c:pt>
                <c:pt idx="35">
                  <c:v>0.41844147362795825</c:v>
                </c:pt>
                <c:pt idx="36">
                  <c:v>0.40395630418675749</c:v>
                </c:pt>
                <c:pt idx="37">
                  <c:v>0.40136167815519119</c:v>
                </c:pt>
                <c:pt idx="38">
                  <c:v>0.3870458100848162</c:v>
                </c:pt>
                <c:pt idx="39">
                  <c:v>0.35862107311273</c:v>
                </c:pt>
                <c:pt idx="40">
                  <c:v>0.3563488278173475</c:v>
                </c:pt>
                <c:pt idx="41">
                  <c:v>0.36867518180253728</c:v>
                </c:pt>
                <c:pt idx="42">
                  <c:v>0.38094365554127374</c:v>
                </c:pt>
                <c:pt idx="43">
                  <c:v>0.37915035949333165</c:v>
                </c:pt>
                <c:pt idx="44">
                  <c:v>0.40404056054853577</c:v>
                </c:pt>
                <c:pt idx="45">
                  <c:v>0.40215325576996969</c:v>
                </c:pt>
                <c:pt idx="46">
                  <c:v>0.41224273037207704</c:v>
                </c:pt>
                <c:pt idx="47">
                  <c:v>0.41097182093065077</c:v>
                </c:pt>
                <c:pt idx="48">
                  <c:v>0.42284242898664925</c:v>
                </c:pt>
                <c:pt idx="49">
                  <c:v>0.39538147319532208</c:v>
                </c:pt>
                <c:pt idx="50">
                  <c:v>0.41961571788012342</c:v>
                </c:pt>
                <c:pt idx="51">
                  <c:v>0.45534846659670863</c:v>
                </c:pt>
                <c:pt idx="52">
                  <c:v>0.46482784206408018</c:v>
                </c:pt>
                <c:pt idx="53">
                  <c:v>0.49989998101207328</c:v>
                </c:pt>
                <c:pt idx="54">
                  <c:v>0.48630101024377947</c:v>
                </c:pt>
                <c:pt idx="55">
                  <c:v>0.48412718200847271</c:v>
                </c:pt>
                <c:pt idx="56">
                  <c:v>0.46995636295542731</c:v>
                </c:pt>
                <c:pt idx="57">
                  <c:v>0.45589095199562429</c:v>
                </c:pt>
                <c:pt idx="58">
                  <c:v>0.42870093813758331</c:v>
                </c:pt>
                <c:pt idx="59">
                  <c:v>0.41553084648296817</c:v>
                </c:pt>
                <c:pt idx="60">
                  <c:v>0.4143153426580522</c:v>
                </c:pt>
                <c:pt idx="61">
                  <c:v>0.41310693068696874</c:v>
                </c:pt>
                <c:pt idx="62">
                  <c:v>0.41130747475076967</c:v>
                </c:pt>
                <c:pt idx="63">
                  <c:v>0.3966141426923831</c:v>
                </c:pt>
                <c:pt idx="64">
                  <c:v>0.37043135475694827</c:v>
                </c:pt>
                <c:pt idx="65">
                  <c:v>0.37939221248914423</c:v>
                </c:pt>
                <c:pt idx="66">
                  <c:v>0.37885311730631183</c:v>
                </c:pt>
                <c:pt idx="67">
                  <c:v>0.37724498659245725</c:v>
                </c:pt>
                <c:pt idx="68">
                  <c:v>0.39913731953013598</c:v>
                </c:pt>
                <c:pt idx="69">
                  <c:v>0.43223890330432807</c:v>
                </c:pt>
                <c:pt idx="70">
                  <c:v>0.44175846638753052</c:v>
                </c:pt>
                <c:pt idx="71">
                  <c:v>0.48624902551897103</c:v>
                </c:pt>
                <c:pt idx="72">
                  <c:v>0.52964415081856175</c:v>
                </c:pt>
                <c:pt idx="73">
                  <c:v>0.56149526782645787</c:v>
                </c:pt>
                <c:pt idx="74">
                  <c:v>0.61419329822612334</c:v>
                </c:pt>
                <c:pt idx="75">
                  <c:v>0.66521666225235809</c:v>
                </c:pt>
                <c:pt idx="76">
                  <c:v>0.72704253136746411</c:v>
                </c:pt>
                <c:pt idx="77">
                  <c:v>0.78476323116683588</c:v>
                </c:pt>
                <c:pt idx="78">
                  <c:v>0.85714487866423184</c:v>
                </c:pt>
                <c:pt idx="79">
                  <c:v>0.94687521256433138</c:v>
                </c:pt>
                <c:pt idx="80">
                  <c:v>0.94194907057517474</c:v>
                </c:pt>
                <c:pt idx="81">
                  <c:v>0.90528200835662809</c:v>
                </c:pt>
                <c:pt idx="82">
                  <c:v>0.90061851274518923</c:v>
                </c:pt>
                <c:pt idx="83">
                  <c:v>0.84419762468509918</c:v>
                </c:pt>
                <c:pt idx="84">
                  <c:v>0.80742512953543699</c:v>
                </c:pt>
                <c:pt idx="85">
                  <c:v>0.79223642561542851</c:v>
                </c:pt>
                <c:pt idx="86">
                  <c:v>0.73422722925222328</c:v>
                </c:pt>
                <c:pt idx="87">
                  <c:v>0.70610917486526159</c:v>
                </c:pt>
                <c:pt idx="88">
                  <c:v>0.69827362856526376</c:v>
                </c:pt>
                <c:pt idx="89">
                  <c:v>0.61982652593589105</c:v>
                </c:pt>
                <c:pt idx="90">
                  <c:v>0.61383603778705564</c:v>
                </c:pt>
                <c:pt idx="91">
                  <c:v>0.52817036180786159</c:v>
                </c:pt>
                <c:pt idx="92">
                  <c:v>0.50640950774449045</c:v>
                </c:pt>
                <c:pt idx="93">
                  <c:v>0.49558794665273465</c:v>
                </c:pt>
                <c:pt idx="94">
                  <c:v>0.49324059491942213</c:v>
                </c:pt>
                <c:pt idx="95">
                  <c:v>0.50281363828503201</c:v>
                </c:pt>
                <c:pt idx="96">
                  <c:v>0.52008241882768069</c:v>
                </c:pt>
                <c:pt idx="97">
                  <c:v>0.50816835551238082</c:v>
                </c:pt>
                <c:pt idx="98">
                  <c:v>0.49693270954613261</c:v>
                </c:pt>
                <c:pt idx="99">
                  <c:v>0.42694629538920076</c:v>
                </c:pt>
                <c:pt idx="100">
                  <c:v>0.33781888608296856</c:v>
                </c:pt>
                <c:pt idx="101">
                  <c:v>0.29816606194514322</c:v>
                </c:pt>
                <c:pt idx="102">
                  <c:v>0.22019278352113167</c:v>
                </c:pt>
                <c:pt idx="103">
                  <c:v>0.18147804102802892</c:v>
                </c:pt>
                <c:pt idx="104">
                  <c:v>0.17163078060067147</c:v>
                </c:pt>
                <c:pt idx="105">
                  <c:v>0.12416657602285013</c:v>
                </c:pt>
                <c:pt idx="106">
                  <c:v>6.6781506029613469E-2</c:v>
                </c:pt>
                <c:pt idx="107">
                  <c:v>3.8182579209264711E-2</c:v>
                </c:pt>
                <c:pt idx="108">
                  <c:v>-5.7273994064682941E-2</c:v>
                </c:pt>
                <c:pt idx="109">
                  <c:v>-0.1434344073426784</c:v>
                </c:pt>
                <c:pt idx="110">
                  <c:v>-0.20104363907188338</c:v>
                </c:pt>
                <c:pt idx="111">
                  <c:v>-0.24963464166182694</c:v>
                </c:pt>
                <c:pt idx="112">
                  <c:v>-0.2593869345634125</c:v>
                </c:pt>
                <c:pt idx="113">
                  <c:v>-0.28837940981229671</c:v>
                </c:pt>
                <c:pt idx="114">
                  <c:v>-0.26884051848517859</c:v>
                </c:pt>
                <c:pt idx="115">
                  <c:v>-0.25908822558359262</c:v>
                </c:pt>
                <c:pt idx="116">
                  <c:v>-0.22963565516420478</c:v>
                </c:pt>
                <c:pt idx="117">
                  <c:v>-0.17241994381205236</c:v>
                </c:pt>
                <c:pt idx="118">
                  <c:v>-0.12445186306772822</c:v>
                </c:pt>
                <c:pt idx="119">
                  <c:v>-7.654091314227128E-2</c:v>
                </c:pt>
                <c:pt idx="120">
                  <c:v>9.5730433656113206E-3</c:v>
                </c:pt>
                <c:pt idx="121">
                  <c:v>6.7243400403724687E-2</c:v>
                </c:pt>
                <c:pt idx="122">
                  <c:v>0.13456655339985132</c:v>
                </c:pt>
                <c:pt idx="123">
                  <c:v>0.20220518333025897</c:v>
                </c:pt>
                <c:pt idx="124">
                  <c:v>0.24044753247172548</c:v>
                </c:pt>
                <c:pt idx="125">
                  <c:v>0.26946150535780378</c:v>
                </c:pt>
                <c:pt idx="126">
                  <c:v>0.24044753247172548</c:v>
                </c:pt>
                <c:pt idx="127">
                  <c:v>0.24017032112909906</c:v>
                </c:pt>
                <c:pt idx="128">
                  <c:v>0.21073919959936671</c:v>
                </c:pt>
                <c:pt idx="129">
                  <c:v>0.20081292982550436</c:v>
                </c:pt>
                <c:pt idx="130">
                  <c:v>0.19070244861323171</c:v>
                </c:pt>
                <c:pt idx="131">
                  <c:v>0.16181738214251265</c:v>
                </c:pt>
                <c:pt idx="132">
                  <c:v>0.14229144793815124</c:v>
                </c:pt>
                <c:pt idx="133">
                  <c:v>0.1798290489473571</c:v>
                </c:pt>
                <c:pt idx="134">
                  <c:v>0.15117572558875003</c:v>
                </c:pt>
                <c:pt idx="135">
                  <c:v>0.1508336803634828</c:v>
                </c:pt>
                <c:pt idx="136">
                  <c:v>0.15962929408127827</c:v>
                </c:pt>
                <c:pt idx="137">
                  <c:v>0.16873467358289576</c:v>
                </c:pt>
                <c:pt idx="138">
                  <c:v>0.18748447322036035</c:v>
                </c:pt>
                <c:pt idx="139">
                  <c:v>0.1872737987671548</c:v>
                </c:pt>
                <c:pt idx="140">
                  <c:v>0.18706359726798763</c:v>
                </c:pt>
                <c:pt idx="141">
                  <c:v>0.19608747841828364</c:v>
                </c:pt>
                <c:pt idx="142">
                  <c:v>0.2048520283777984</c:v>
                </c:pt>
                <c:pt idx="143">
                  <c:v>0.21404489564577564</c:v>
                </c:pt>
                <c:pt idx="144">
                  <c:v>0.20439523330177015</c:v>
                </c:pt>
                <c:pt idx="145">
                  <c:v>0.18519280653925216</c:v>
                </c:pt>
                <c:pt idx="146">
                  <c:v>0.21262014890652345</c:v>
                </c:pt>
                <c:pt idx="147">
                  <c:v>0.21214943912926632</c:v>
                </c:pt>
                <c:pt idx="148">
                  <c:v>0.19305882734611982</c:v>
                </c:pt>
                <c:pt idx="149">
                  <c:v>0.19263378377906229</c:v>
                </c:pt>
                <c:pt idx="150">
                  <c:v>0.19242196309554785</c:v>
                </c:pt>
                <c:pt idx="151">
                  <c:v>0.19221060775829976</c:v>
                </c:pt>
                <c:pt idx="152">
                  <c:v>0.20103314078761916</c:v>
                </c:pt>
                <c:pt idx="153">
                  <c:v>0.20059320079533152</c:v>
                </c:pt>
                <c:pt idx="154">
                  <c:v>0.18195773835999959</c:v>
                </c:pt>
                <c:pt idx="155">
                  <c:v>0.18175929542265448</c:v>
                </c:pt>
                <c:pt idx="156">
                  <c:v>0.18156128487422693</c:v>
                </c:pt>
                <c:pt idx="157">
                  <c:v>0.18116655530338185</c:v>
                </c:pt>
                <c:pt idx="158">
                  <c:v>0.15373921293611068</c:v>
                </c:pt>
                <c:pt idx="159">
                  <c:v>0.15340624508391612</c:v>
                </c:pt>
                <c:pt idx="160">
                  <c:v>0.1530747164364813</c:v>
                </c:pt>
                <c:pt idx="161">
                  <c:v>0.14383672444166659</c:v>
                </c:pt>
                <c:pt idx="162">
                  <c:v>0.14368172028754961</c:v>
                </c:pt>
                <c:pt idx="163">
                  <c:v>0.1435270498592946</c:v>
                </c:pt>
                <c:pt idx="164">
                  <c:v>0.13433928752810426</c:v>
                </c:pt>
                <c:pt idx="165">
                  <c:v>0.11630176244832964</c:v>
                </c:pt>
                <c:pt idx="166">
                  <c:v>0.11617703801736384</c:v>
                </c:pt>
                <c:pt idx="167">
                  <c:v>0.10718261368673186</c:v>
                </c:pt>
                <c:pt idx="168">
                  <c:v>0.11592838999315946</c:v>
                </c:pt>
                <c:pt idx="169">
                  <c:v>0.12451316665165951</c:v>
                </c:pt>
                <c:pt idx="170">
                  <c:v>0.13333617788700933</c:v>
                </c:pt>
                <c:pt idx="171">
                  <c:v>0.13305232083739257</c:v>
                </c:pt>
                <c:pt idx="172">
                  <c:v>0.12398386688482564</c:v>
                </c:pt>
                <c:pt idx="173">
                  <c:v>0.1238522443436751</c:v>
                </c:pt>
                <c:pt idx="174">
                  <c:v>0.11494435110279989</c:v>
                </c:pt>
                <c:pt idx="175">
                  <c:v>0.13234793794119326</c:v>
                </c:pt>
                <c:pt idx="176">
                  <c:v>0.1322079553998112</c:v>
                </c:pt>
                <c:pt idx="177">
                  <c:v>0.14094768701718199</c:v>
                </c:pt>
                <c:pt idx="178">
                  <c:v>0.14079884393722722</c:v>
                </c:pt>
                <c:pt idx="179">
                  <c:v>0.14079884393722722</c:v>
                </c:pt>
                <c:pt idx="180">
                  <c:v>0.12306834079458949</c:v>
                </c:pt>
                <c:pt idx="181">
                  <c:v>0.10526455754917137</c:v>
                </c:pt>
                <c:pt idx="182">
                  <c:v>0.1051538663267622</c:v>
                </c:pt>
                <c:pt idx="183">
                  <c:v>8.7535818890633124E-2</c:v>
                </c:pt>
                <c:pt idx="184">
                  <c:v>9.6138105236804591E-2</c:v>
                </c:pt>
                <c:pt idx="185">
                  <c:v>0.10471341966970395</c:v>
                </c:pt>
                <c:pt idx="186">
                  <c:v>0.11338043379815566</c:v>
                </c:pt>
                <c:pt idx="187">
                  <c:v>0.11302555456350472</c:v>
                </c:pt>
                <c:pt idx="188">
                  <c:v>0.11290775465263227</c:v>
                </c:pt>
                <c:pt idx="189">
                  <c:v>0.12140346523575345</c:v>
                </c:pt>
                <c:pt idx="190">
                  <c:v>0.12127726175029981</c:v>
                </c:pt>
                <c:pt idx="191">
                  <c:v>0.12987275847248608</c:v>
                </c:pt>
                <c:pt idx="192">
                  <c:v>0.13845939842162161</c:v>
                </c:pt>
                <c:pt idx="193">
                  <c:v>0.14688474278836508</c:v>
                </c:pt>
                <c:pt idx="194">
                  <c:v>0.15528399620743993</c:v>
                </c:pt>
                <c:pt idx="195">
                  <c:v>0.17236050491523758</c:v>
                </c:pt>
                <c:pt idx="196">
                  <c:v>0.22292138573875522</c:v>
                </c:pt>
                <c:pt idx="197">
                  <c:v>0.21401621360285705</c:v>
                </c:pt>
                <c:pt idx="198">
                  <c:v>0.23908743719107514</c:v>
                </c:pt>
                <c:pt idx="199">
                  <c:v>0.22155360825834983</c:v>
                </c:pt>
                <c:pt idx="200">
                  <c:v>0.22972358193878828</c:v>
                </c:pt>
                <c:pt idx="201">
                  <c:v>0.24598902237717746</c:v>
                </c:pt>
                <c:pt idx="202">
                  <c:v>0.25408472298156004</c:v>
                </c:pt>
                <c:pt idx="203">
                  <c:v>0.25382672903923698</c:v>
                </c:pt>
                <c:pt idx="204">
                  <c:v>0.25356925853246354</c:v>
                </c:pt>
                <c:pt idx="205">
                  <c:v>0.26965615255975928</c:v>
                </c:pt>
                <c:pt idx="206">
                  <c:v>0.26911184767262575</c:v>
                </c:pt>
                <c:pt idx="207">
                  <c:v>0.31797699527587381</c:v>
                </c:pt>
                <c:pt idx="208">
                  <c:v>0.30729274659634159</c:v>
                </c:pt>
                <c:pt idx="209">
                  <c:v>0.31512875830681564</c:v>
                </c:pt>
                <c:pt idx="210">
                  <c:v>0.31387919072062359</c:v>
                </c:pt>
                <c:pt idx="211">
                  <c:v>0.31356834586718157</c:v>
                </c:pt>
                <c:pt idx="212">
                  <c:v>0.31294849976489431</c:v>
                </c:pt>
                <c:pt idx="213">
                  <c:v>0.28752646733058157</c:v>
                </c:pt>
                <c:pt idx="214">
                  <c:v>0.27889742059237438</c:v>
                </c:pt>
                <c:pt idx="215">
                  <c:v>0.27055991781251176</c:v>
                </c:pt>
                <c:pt idx="216">
                  <c:v>0.26223074837014992</c:v>
                </c:pt>
                <c:pt idx="217">
                  <c:v>0.21284719603153143</c:v>
                </c:pt>
                <c:pt idx="218">
                  <c:v>0.19627992748664555</c:v>
                </c:pt>
                <c:pt idx="219">
                  <c:v>0.13033827117560129</c:v>
                </c:pt>
                <c:pt idx="220">
                  <c:v>7.3064277110917952E-2</c:v>
                </c:pt>
                <c:pt idx="221">
                  <c:v>6.4851170350457912E-2</c:v>
                </c:pt>
                <c:pt idx="222">
                  <c:v>4.0433525871067605E-2</c:v>
                </c:pt>
                <c:pt idx="223">
                  <c:v>3.2331110713240414E-2</c:v>
                </c:pt>
                <c:pt idx="224">
                  <c:v>1.6149875855655939E-2</c:v>
                </c:pt>
                <c:pt idx="225">
                  <c:v>8.0710256510875423E-3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Analysis_Kernel!$L$1</c:f>
              <c:strCache>
                <c:ptCount val="1"/>
                <c:pt idx="0">
                  <c:v>Housing(Fitted)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Analysis_Kernel!$A$2:$A$230</c:f>
              <c:numCache>
                <c:formatCode>[$-409]mmm\-yy;@</c:formatCode>
                <c:ptCount val="229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37344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41362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43189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</c:numCache>
            </c:numRef>
          </c:cat>
          <c:val>
            <c:numRef>
              <c:f>Analysis_Kernel!$L$2:$L$230</c:f>
              <c:numCache>
                <c:formatCode>_(* #,##0.00_);_(* \(#,##0.00\);_(* "-"??_);_(@_)</c:formatCode>
                <c:ptCount val="229"/>
                <c:pt idx="3" formatCode="#,##0.00">
                  <c:v>0.15851074112191721</c:v>
                </c:pt>
                <c:pt idx="4" formatCode="#,##0.00">
                  <c:v>0.19843741663551995</c:v>
                </c:pt>
                <c:pt idx="5" formatCode="#,##0.00">
                  <c:v>0.22996663601139378</c:v>
                </c:pt>
                <c:pt idx="6" formatCode="#,##0.00">
                  <c:v>0.25875050058679061</c:v>
                </c:pt>
                <c:pt idx="7" formatCode="#,##0.00">
                  <c:v>0.25097305050680851</c:v>
                </c:pt>
                <c:pt idx="8" formatCode="#,##0.00">
                  <c:v>0.22057416589961665</c:v>
                </c:pt>
                <c:pt idx="9" formatCode="#,##0.00">
                  <c:v>0.19614920405294256</c:v>
                </c:pt>
                <c:pt idx="10" formatCode="#,##0.00">
                  <c:v>0.21805158330564145</c:v>
                </c:pt>
                <c:pt idx="11" formatCode="#,##0.00">
                  <c:v>0.17873683505074556</c:v>
                </c:pt>
                <c:pt idx="12" formatCode="#,##0.00">
                  <c:v>9.7219715427753317E-2</c:v>
                </c:pt>
                <c:pt idx="13" formatCode="#,##0.00">
                  <c:v>0.14505915352212939</c:v>
                </c:pt>
                <c:pt idx="14" formatCode="#,##0.00">
                  <c:v>0.23865994301487692</c:v>
                </c:pt>
                <c:pt idx="15" formatCode="#,##0.00">
                  <c:v>0.25974136787978341</c:v>
                </c:pt>
                <c:pt idx="16" formatCode="#,##0.00">
                  <c:v>0.18901334430012351</c:v>
                </c:pt>
                <c:pt idx="17" formatCode="#,##0.00">
                  <c:v>0.17177839223758118</c:v>
                </c:pt>
                <c:pt idx="18" formatCode="#,##0.00">
                  <c:v>0.22705078044108562</c:v>
                </c:pt>
                <c:pt idx="19" formatCode="#,##0.00">
                  <c:v>0.24720316780021567</c:v>
                </c:pt>
                <c:pt idx="20" formatCode="#,##0.00">
                  <c:v>0.27571974272097177</c:v>
                </c:pt>
                <c:pt idx="21" formatCode="#,##0.00">
                  <c:v>0.23212100608461272</c:v>
                </c:pt>
                <c:pt idx="22" formatCode="#,##0.00">
                  <c:v>0.22647509933460153</c:v>
                </c:pt>
                <c:pt idx="23" formatCode="#,##0.00">
                  <c:v>0.2103458233789478</c:v>
                </c:pt>
                <c:pt idx="24" formatCode="#,##0.00">
                  <c:v>0.25054728935965043</c:v>
                </c:pt>
                <c:pt idx="25" formatCode="#,##0.00">
                  <c:v>0.30011641304588477</c:v>
                </c:pt>
                <c:pt idx="26" formatCode="#,##0.00">
                  <c:v>0.30237742165129966</c:v>
                </c:pt>
                <c:pt idx="27" formatCode="#,##0.00">
                  <c:v>0.33171860515997997</c:v>
                </c:pt>
                <c:pt idx="28" formatCode="#,##0.00">
                  <c:v>0.35484335344374818</c:v>
                </c:pt>
                <c:pt idx="29" formatCode="#,##0.00">
                  <c:v>0.31778355242630918</c:v>
                </c:pt>
                <c:pt idx="30" formatCode="#,##0.00">
                  <c:v>0.31067481169453626</c:v>
                </c:pt>
                <c:pt idx="31" formatCode="#,##0.00">
                  <c:v>0.35389453071502175</c:v>
                </c:pt>
                <c:pt idx="32" formatCode="#,##0.00">
                  <c:v>0.35257041098712405</c:v>
                </c:pt>
                <c:pt idx="33" formatCode="#,##0.00">
                  <c:v>0.41915542128062766</c:v>
                </c:pt>
                <c:pt idx="34" formatCode="#,##0.00">
                  <c:v>0.44009034178633943</c:v>
                </c:pt>
                <c:pt idx="35" formatCode="#,##0.00">
                  <c:v>0.45487024050504954</c:v>
                </c:pt>
                <c:pt idx="36" formatCode="#,##0.00">
                  <c:v>0.4015161113651492</c:v>
                </c:pt>
                <c:pt idx="37" formatCode="#,##0.00">
                  <c:v>0.40361914841582069</c:v>
                </c:pt>
                <c:pt idx="38" formatCode="#,##0.00">
                  <c:v>0.42481659669300809</c:v>
                </c:pt>
                <c:pt idx="39" formatCode="#,##0.00">
                  <c:v>0.36644096146008553</c:v>
                </c:pt>
                <c:pt idx="40" formatCode="#,##0.00">
                  <c:v>0.34910793611012031</c:v>
                </c:pt>
                <c:pt idx="41" formatCode="#,##0.00">
                  <c:v>0.32358974369474397</c:v>
                </c:pt>
                <c:pt idx="42" formatCode="#,##0.00">
                  <c:v>0.38468709292454351</c:v>
                </c:pt>
                <c:pt idx="43" formatCode="#,##0.00">
                  <c:v>0.43534097490501583</c:v>
                </c:pt>
                <c:pt idx="44" formatCode="#,##0.00">
                  <c:v>0.44278894281911824</c:v>
                </c:pt>
                <c:pt idx="45" formatCode="#,##0.00">
                  <c:v>0.44935769918531437</c:v>
                </c:pt>
                <c:pt idx="46" formatCode="#,##0.00">
                  <c:v>0.43500766374199118</c:v>
                </c:pt>
                <c:pt idx="47" formatCode="#,##0.00">
                  <c:v>0.45160130921728153</c:v>
                </c:pt>
                <c:pt idx="48" formatCode="#,##0.00">
                  <c:v>0.4022806509416671</c:v>
                </c:pt>
                <c:pt idx="49" formatCode="#,##0.00">
                  <c:v>0.38042914978456266</c:v>
                </c:pt>
                <c:pt idx="50" formatCode="#,##0.00">
                  <c:v>0.38832224656936032</c:v>
                </c:pt>
                <c:pt idx="51" formatCode="#,##0.00">
                  <c:v>0.42040960312870929</c:v>
                </c:pt>
                <c:pt idx="52" formatCode="#,##0.00">
                  <c:v>0.45632937041017296</c:v>
                </c:pt>
                <c:pt idx="53" formatCode="#,##0.00">
                  <c:v>0.45286406686912001</c:v>
                </c:pt>
                <c:pt idx="54" formatCode="#,##0.00">
                  <c:v>0.40293988531220881</c:v>
                </c:pt>
                <c:pt idx="55" formatCode="#,##0.00">
                  <c:v>0.44004126834611967</c:v>
                </c:pt>
                <c:pt idx="56" formatCode="#,##0.00">
                  <c:v>0.47750245972096345</c:v>
                </c:pt>
                <c:pt idx="57" formatCode="#,##0.00">
                  <c:v>0.46615018140710723</c:v>
                </c:pt>
                <c:pt idx="58" formatCode="#,##0.00">
                  <c:v>0.40348702327999131</c:v>
                </c:pt>
                <c:pt idx="59" formatCode="#,##0.00">
                  <c:v>0.36927383196574703</c:v>
                </c:pt>
                <c:pt idx="60" formatCode="#,##0.00">
                  <c:v>0.37676961437237633</c:v>
                </c:pt>
                <c:pt idx="61" formatCode="#,##0.00">
                  <c:v>0.38803370050089564</c:v>
                </c:pt>
                <c:pt idx="62" formatCode="#,##0.00">
                  <c:v>0.36271840436640312</c:v>
                </c:pt>
                <c:pt idx="63" formatCode="#,##0.00">
                  <c:v>0.35839622030566343</c:v>
                </c:pt>
                <c:pt idx="64" formatCode="#,##0.00">
                  <c:v>0.37253706950495191</c:v>
                </c:pt>
                <c:pt idx="65" formatCode="#,##0.00">
                  <c:v>0.37017018166553811</c:v>
                </c:pt>
                <c:pt idx="66" formatCode="#,##0.00">
                  <c:v>0.3268028671623785</c:v>
                </c:pt>
                <c:pt idx="67" formatCode="#,##0.00">
                  <c:v>0.32106226616901323</c:v>
                </c:pt>
                <c:pt idx="68" formatCode="#,##0.00">
                  <c:v>0.33335862072870104</c:v>
                </c:pt>
                <c:pt idx="69" formatCode="#,##0.00">
                  <c:v>0.39626648362449379</c:v>
                </c:pt>
                <c:pt idx="70" formatCode="#,##0.00">
                  <c:v>0.46868935676658441</c:v>
                </c:pt>
                <c:pt idx="71" formatCode="#,##0.00">
                  <c:v>0.48443102255278742</c:v>
                </c:pt>
                <c:pt idx="72" formatCode="#,##0.00">
                  <c:v>0.47682439916767899</c:v>
                </c:pt>
                <c:pt idx="73" formatCode="#,##0.00">
                  <c:v>0.47819887122882698</c:v>
                </c:pt>
                <c:pt idx="74" formatCode="#,##0.00">
                  <c:v>0.51291524259703725</c:v>
                </c:pt>
                <c:pt idx="75" formatCode="#,##0.00">
                  <c:v>0.58122264996602035</c:v>
                </c:pt>
                <c:pt idx="76" formatCode="#,##0.00">
                  <c:v>0.60627646043038919</c:v>
                </c:pt>
                <c:pt idx="77" formatCode="#,##0.00">
                  <c:v>0.66008813552066747</c:v>
                </c:pt>
                <c:pt idx="78" formatCode="#,##0.00">
                  <c:v>0.6164955363299599</c:v>
                </c:pt>
                <c:pt idx="79" formatCode="#,##0.00">
                  <c:v>0.65408170328075954</c:v>
                </c:pt>
                <c:pt idx="80" formatCode="#,##0.00">
                  <c:v>0.76860502399620845</c:v>
                </c:pt>
                <c:pt idx="81" formatCode="#,##0.00">
                  <c:v>0.72851251485693713</c:v>
                </c:pt>
                <c:pt idx="82" formatCode="#,##0.00">
                  <c:v>0.7399608920657188</c:v>
                </c:pt>
                <c:pt idx="83" formatCode="#,##0.00">
                  <c:v>0.73148024190759475</c:v>
                </c:pt>
                <c:pt idx="84" formatCode="#,##0.00">
                  <c:v>0.74178645120557296</c:v>
                </c:pt>
                <c:pt idx="85" formatCode="#,##0.00">
                  <c:v>0.74946155540633785</c:v>
                </c:pt>
                <c:pt idx="86" formatCode="#,##0.00">
                  <c:v>0.68572452378202331</c:v>
                </c:pt>
                <c:pt idx="87" formatCode="#,##0.00">
                  <c:v>0.71019550315871327</c:v>
                </c:pt>
                <c:pt idx="88" formatCode="#,##0.00">
                  <c:v>0.73850879503470701</c:v>
                </c:pt>
                <c:pt idx="89" formatCode="#,##0.00">
                  <c:v>0.72142891261951414</c:v>
                </c:pt>
                <c:pt idx="90" formatCode="#,##0.00">
                  <c:v>0.65038289650725878</c:v>
                </c:pt>
                <c:pt idx="91" formatCode="#,##0.00">
                  <c:v>0.63839555501137923</c:v>
                </c:pt>
                <c:pt idx="92" formatCode="#,##0.00">
                  <c:v>0.65674419315345034</c:v>
                </c:pt>
                <c:pt idx="93" formatCode="#,##0.00">
                  <c:v>0.7556230982039045</c:v>
                </c:pt>
                <c:pt idx="94" formatCode="#,##0.00">
                  <c:v>0.67317951876270066</c:v>
                </c:pt>
                <c:pt idx="95" formatCode="#,##0.00">
                  <c:v>0.66186141292995337</c:v>
                </c:pt>
                <c:pt idx="96" formatCode="#,##0.00">
                  <c:v>0.55256797227890286</c:v>
                </c:pt>
                <c:pt idx="97" formatCode="#,##0.00">
                  <c:v>0.53873285435403617</c:v>
                </c:pt>
                <c:pt idx="98" formatCode="#,##0.00">
                  <c:v>0.48223399428913583</c:v>
                </c:pt>
                <c:pt idx="99" formatCode="#,##0.00">
                  <c:v>0.45583342709877411</c:v>
                </c:pt>
                <c:pt idx="100" formatCode="#,##0.00">
                  <c:v>0.39036329806110176</c:v>
                </c:pt>
                <c:pt idx="101" formatCode="#,##0.00">
                  <c:v>0.35587779869853148</c:v>
                </c:pt>
                <c:pt idx="102" formatCode="#,##0.00">
                  <c:v>0.3637470062289192</c:v>
                </c:pt>
                <c:pt idx="103" formatCode="#,##0.00">
                  <c:v>0.34878229826776269</c:v>
                </c:pt>
                <c:pt idx="104" formatCode="#,##0.00">
                  <c:v>0.32375617513980698</c:v>
                </c:pt>
                <c:pt idx="105" formatCode="#,##0.00">
                  <c:v>0.18446233414843782</c:v>
                </c:pt>
                <c:pt idx="106" formatCode="#,##0.00">
                  <c:v>8.857585921364744E-2</c:v>
                </c:pt>
                <c:pt idx="107" formatCode="#,##0.00">
                  <c:v>3.9120692024484621E-2</c:v>
                </c:pt>
                <c:pt idx="108" formatCode="#,##0.00">
                  <c:v>-6.0220040626125959E-2</c:v>
                </c:pt>
                <c:pt idx="109" formatCode="#,##0.00">
                  <c:v>-0.12495485505870196</c:v>
                </c:pt>
                <c:pt idx="110" formatCode="#,##0.00">
                  <c:v>-0.18670488108531968</c:v>
                </c:pt>
                <c:pt idx="111" formatCode="#,##0.00">
                  <c:v>-0.22330042018100366</c:v>
                </c:pt>
                <c:pt idx="112" formatCode="#,##0.00">
                  <c:v>-0.20065656792713438</c:v>
                </c:pt>
                <c:pt idx="113" formatCode="#,##0.00">
                  <c:v>-0.31948393366325101</c:v>
                </c:pt>
                <c:pt idx="114" formatCode="#,##0.00">
                  <c:v>-0.2148230608555699</c:v>
                </c:pt>
                <c:pt idx="115" formatCode="#,##0.00">
                  <c:v>-0.11642271666859422</c:v>
                </c:pt>
                <c:pt idx="116" formatCode="#,##0.00">
                  <c:v>-8.4400218717191833E-2</c:v>
                </c:pt>
                <c:pt idx="117" formatCode="#,##0.00">
                  <c:v>-9.2717988886714342E-2</c:v>
                </c:pt>
                <c:pt idx="118" formatCode="#,##0.00">
                  <c:v>-9.7361894469988775E-2</c:v>
                </c:pt>
                <c:pt idx="119" formatCode="#,##0.00">
                  <c:v>-6.5854736368158084E-2</c:v>
                </c:pt>
                <c:pt idx="120" formatCode="#,##0.00">
                  <c:v>-6.9035577826423833E-2</c:v>
                </c:pt>
                <c:pt idx="121" formatCode="#,##0.00">
                  <c:v>-9.1147155354720566E-2</c:v>
                </c:pt>
                <c:pt idx="122" formatCode="#,##0.00">
                  <c:v>4.0239599389356145E-2</c:v>
                </c:pt>
                <c:pt idx="123" formatCode="#,##0.00">
                  <c:v>0.18094947063661346</c:v>
                </c:pt>
                <c:pt idx="124" formatCode="#,##0.00">
                  <c:v>0.21323938655881497</c:v>
                </c:pt>
                <c:pt idx="125" formatCode="#,##0.00">
                  <c:v>0.2496653460452605</c:v>
                </c:pt>
                <c:pt idx="126" formatCode="#,##0.00">
                  <c:v>0.24751122930539696</c:v>
                </c:pt>
                <c:pt idx="127" formatCode="#,##0.00">
                  <c:v>0.27515796568153783</c:v>
                </c:pt>
                <c:pt idx="128" formatCode="#,##0.00">
                  <c:v>0.24570516689858915</c:v>
                </c:pt>
                <c:pt idx="129" formatCode="#,##0.00">
                  <c:v>0.17728078617733611</c:v>
                </c:pt>
                <c:pt idx="130" formatCode="#,##0.00">
                  <c:v>0.13332522758124171</c:v>
                </c:pt>
                <c:pt idx="131" formatCode="#,##0.00">
                  <c:v>0.12987667016081211</c:v>
                </c:pt>
                <c:pt idx="132" formatCode="#,##0.00">
                  <c:v>0.12501412629672037</c:v>
                </c:pt>
                <c:pt idx="133" formatCode="#,##0.00">
                  <c:v>0.15637738133015214</c:v>
                </c:pt>
                <c:pt idx="134" formatCode="#,##0.00">
                  <c:v>0.16996421064412631</c:v>
                </c:pt>
                <c:pt idx="135" formatCode="#,##0.00">
                  <c:v>0.17038594164403698</c:v>
                </c:pt>
                <c:pt idx="136" formatCode="#,##0.00">
                  <c:v>0.17139345114416521</c:v>
                </c:pt>
                <c:pt idx="137" formatCode="#,##0.00">
                  <c:v>0.16549495185032181</c:v>
                </c:pt>
                <c:pt idx="138" formatCode="#,##0.00">
                  <c:v>0.16222410324869624</c:v>
                </c:pt>
                <c:pt idx="139" formatCode="#,##0.00">
                  <c:v>0.13744186783347442</c:v>
                </c:pt>
                <c:pt idx="140" formatCode="#,##0.00">
                  <c:v>0.14608073623699902</c:v>
                </c:pt>
                <c:pt idx="141" formatCode="#,##0.00">
                  <c:v>0.15735922982620743</c:v>
                </c:pt>
                <c:pt idx="142" formatCode="#,##0.00">
                  <c:v>0.16424209256705002</c:v>
                </c:pt>
                <c:pt idx="143" formatCode="#,##0.00">
                  <c:v>0.12574824187808076</c:v>
                </c:pt>
                <c:pt idx="144" formatCode="#,##0.00">
                  <c:v>0.14836450288038738</c:v>
                </c:pt>
                <c:pt idx="145" formatCode="#,##0.00">
                  <c:v>0.12505329747755622</c:v>
                </c:pt>
                <c:pt idx="146" formatCode="#,##0.00">
                  <c:v>0.1158970345670205</c:v>
                </c:pt>
                <c:pt idx="147" formatCode="#,##0.00">
                  <c:v>0.1628301413280312</c:v>
                </c:pt>
                <c:pt idx="148" formatCode="#,##0.00">
                  <c:v>0.16384486467922332</c:v>
                </c:pt>
                <c:pt idx="149" formatCode="#,##0.00">
                  <c:v>0.158016634143199</c:v>
                </c:pt>
                <c:pt idx="150" formatCode="#,##0.00">
                  <c:v>0.15059689344583516</c:v>
                </c:pt>
                <c:pt idx="151" formatCode="#,##0.00">
                  <c:v>0.17769489222912516</c:v>
                </c:pt>
                <c:pt idx="152" formatCode="#,##0.00">
                  <c:v>0.18557312453795938</c:v>
                </c:pt>
                <c:pt idx="153" formatCode="#,##0.00">
                  <c:v>0.1698664818314326</c:v>
                </c:pt>
                <c:pt idx="154" formatCode="#,##0.00">
                  <c:v>0.15900205896431874</c:v>
                </c:pt>
                <c:pt idx="155" formatCode="#,##0.00">
                  <c:v>0.17197878083926832</c:v>
                </c:pt>
                <c:pt idx="156" formatCode="#,##0.00">
                  <c:v>0.17238355076550438</c:v>
                </c:pt>
                <c:pt idx="157" formatCode="#,##0.00">
                  <c:v>0.17209534416357508</c:v>
                </c:pt>
                <c:pt idx="158" formatCode="#,##0.00">
                  <c:v>0.15049515429043359</c:v>
                </c:pt>
                <c:pt idx="159" formatCode="#,##0.00">
                  <c:v>0.1470947752743007</c:v>
                </c:pt>
                <c:pt idx="160" formatCode="#,##0.00">
                  <c:v>0.16799260122961734</c:v>
                </c:pt>
                <c:pt idx="161" formatCode="#,##0.00">
                  <c:v>0.13371468093174171</c:v>
                </c:pt>
                <c:pt idx="162" formatCode="#,##0.00">
                  <c:v>0.14194734005714432</c:v>
                </c:pt>
                <c:pt idx="163" formatCode="#,##0.00">
                  <c:v>0.1577021376978211</c:v>
                </c:pt>
                <c:pt idx="164" formatCode="#,##0.00">
                  <c:v>0.14413275090855776</c:v>
                </c:pt>
                <c:pt idx="165" formatCode="#,##0.00">
                  <c:v>0.13454687227550605</c:v>
                </c:pt>
                <c:pt idx="166" formatCode="#,##0.00">
                  <c:v>0.12548934006720555</c:v>
                </c:pt>
                <c:pt idx="167" formatCode="#,##0.00">
                  <c:v>9.2119313265052072E-2</c:v>
                </c:pt>
                <c:pt idx="168" formatCode="#,##0.00">
                  <c:v>0.11591602619014429</c:v>
                </c:pt>
                <c:pt idx="169" formatCode="#,##0.00">
                  <c:v>0.13524919879648206</c:v>
                </c:pt>
                <c:pt idx="170" formatCode="#,##0.00">
                  <c:v>0.14612458169058173</c:v>
                </c:pt>
                <c:pt idx="171" formatCode="#,##0.00">
                  <c:v>0.11233179420105713</c:v>
                </c:pt>
                <c:pt idx="172" formatCode="#,##0.00">
                  <c:v>0.12104910885847042</c:v>
                </c:pt>
                <c:pt idx="173" formatCode="#,##0.00">
                  <c:v>0.13360416362691191</c:v>
                </c:pt>
                <c:pt idx="174" formatCode="#,##0.00">
                  <c:v>0.14033456835870528</c:v>
                </c:pt>
                <c:pt idx="175" formatCode="#,##0.00">
                  <c:v>0.14342667469627718</c:v>
                </c:pt>
                <c:pt idx="176" formatCode="#,##0.00">
                  <c:v>0.15794900789226224</c:v>
                </c:pt>
                <c:pt idx="177" formatCode="#,##0.00">
                  <c:v>0.16802705173173133</c:v>
                </c:pt>
                <c:pt idx="178" formatCode="#,##0.00">
                  <c:v>0.16100574751055835</c:v>
                </c:pt>
                <c:pt idx="179" formatCode="#,##0.00">
                  <c:v>0.14924939621288458</c:v>
                </c:pt>
                <c:pt idx="180" formatCode="#,##0.00">
                  <c:v>0.13888747829321046</c:v>
                </c:pt>
                <c:pt idx="181" formatCode="#,##0.00">
                  <c:v>0.12966833710929737</c:v>
                </c:pt>
                <c:pt idx="182" formatCode="#,##0.00">
                  <c:v>8.808043827375911E-2</c:v>
                </c:pt>
                <c:pt idx="183" formatCode="#,##0.00">
                  <c:v>0.15000716637696232</c:v>
                </c:pt>
                <c:pt idx="184" formatCode="#,##0.00">
                  <c:v>0.16203284818134833</c:v>
                </c:pt>
                <c:pt idx="185" formatCode="#,##0.00">
                  <c:v>0.12081876029812066</c:v>
                </c:pt>
                <c:pt idx="186" formatCode="#,##0.00">
                  <c:v>0.14440353139485873</c:v>
                </c:pt>
                <c:pt idx="187" formatCode="#,##0.00">
                  <c:v>0.10657298292029782</c:v>
                </c:pt>
                <c:pt idx="188" formatCode="#,##0.00">
                  <c:v>0.15029865002748022</c:v>
                </c:pt>
                <c:pt idx="189" formatCode="#,##0.00">
                  <c:v>0.17085712801449138</c:v>
                </c:pt>
                <c:pt idx="190" formatCode="#,##0.00">
                  <c:v>0.18014205660159044</c:v>
                </c:pt>
                <c:pt idx="191" formatCode="#,##0.00">
                  <c:v>0.15738437640069025</c:v>
                </c:pt>
                <c:pt idx="192" formatCode="#,##0.00">
                  <c:v>0.17424617908870454</c:v>
                </c:pt>
                <c:pt idx="193" formatCode="#,##0.00">
                  <c:v>0.17342883182019475</c:v>
                </c:pt>
                <c:pt idx="194" formatCode="#,##0.00">
                  <c:v>0.20846098872968255</c:v>
                </c:pt>
                <c:pt idx="195" formatCode="#,##0.00">
                  <c:v>0.24657377206539965</c:v>
                </c:pt>
                <c:pt idx="196" formatCode="#,##0.00">
                  <c:v>0.24851926908199606</c:v>
                </c:pt>
                <c:pt idx="197" formatCode="#,##0.00">
                  <c:v>0.23086905850025674</c:v>
                </c:pt>
                <c:pt idx="198" formatCode="#,##0.00">
                  <c:v>0.18380051311851575</c:v>
                </c:pt>
                <c:pt idx="199" formatCode="#,##0.00">
                  <c:v>0.22486227575706408</c:v>
                </c:pt>
                <c:pt idx="200" formatCode="#,##0.00">
                  <c:v>0.25899296754809009</c:v>
                </c:pt>
                <c:pt idx="201" formatCode="#,##0.00">
                  <c:v>0.24171191002609482</c:v>
                </c:pt>
                <c:pt idx="202" formatCode="#,##0.00">
                  <c:v>0.21681609809148161</c:v>
                </c:pt>
                <c:pt idx="203" formatCode="#,##0.00">
                  <c:v>0.25364575564837188</c:v>
                </c:pt>
                <c:pt idx="204" formatCode="#,##0.00">
                  <c:v>0.27965439377214307</c:v>
                </c:pt>
                <c:pt idx="205" formatCode="#,##0.00">
                  <c:v>0.25361357566701626</c:v>
                </c:pt>
                <c:pt idx="206" formatCode="#,##0.00">
                  <c:v>0.25275633181753754</c:v>
                </c:pt>
                <c:pt idx="207" formatCode="#,##0.00">
                  <c:v>0.25155752016466193</c:v>
                </c:pt>
                <c:pt idx="208" formatCode="#,##0.00">
                  <c:v>0.25812550408879009</c:v>
                </c:pt>
                <c:pt idx="209" formatCode="#,##0.00">
                  <c:v>0.32679362220068187</c:v>
                </c:pt>
                <c:pt idx="210" formatCode="#,##0.00">
                  <c:v>0.29187609773668555</c:v>
                </c:pt>
                <c:pt idx="211" formatCode="#,##0.00">
                  <c:v>0.22810888295132747</c:v>
                </c:pt>
                <c:pt idx="212" formatCode="#,##0.00">
                  <c:v>0.25235669223551682</c:v>
                </c:pt>
                <c:pt idx="213" formatCode="#,##0.00">
                  <c:v>0.22705332852945914</c:v>
                </c:pt>
                <c:pt idx="214" formatCode="#,##0.00">
                  <c:v>0.24466019036117925</c:v>
                </c:pt>
                <c:pt idx="215" formatCode="#,##0.00">
                  <c:v>0.20846097574129885</c:v>
                </c:pt>
                <c:pt idx="216" formatCode="#,##0.00">
                  <c:v>0.22976343725576143</c:v>
                </c:pt>
                <c:pt idx="217" formatCode="#,##0.00">
                  <c:v>0.22140108683251153</c:v>
                </c:pt>
                <c:pt idx="218" formatCode="#,##0.00">
                  <c:v>0.15324099596780821</c:v>
                </c:pt>
                <c:pt idx="219" formatCode="#,##0.00">
                  <c:v>0.14283461057497593</c:v>
                </c:pt>
                <c:pt idx="220" formatCode="#,##0.00">
                  <c:v>0.14656519025344172</c:v>
                </c:pt>
                <c:pt idx="221" formatCode="#,##0.00">
                  <c:v>0.1306555006908654</c:v>
                </c:pt>
                <c:pt idx="222" formatCode="#,##0.00">
                  <c:v>9.0541990521188664E-2</c:v>
                </c:pt>
                <c:pt idx="223" formatCode="#,##0.00">
                  <c:v>4.8924935442528683E-2</c:v>
                </c:pt>
                <c:pt idx="224" formatCode="#,##0.00">
                  <c:v>9.2495625246223873E-2</c:v>
                </c:pt>
                <c:pt idx="225" formatCode="#,##0.00">
                  <c:v>7.2224687833499612E-2</c:v>
                </c:pt>
                <c:pt idx="226" formatCode="#,##0.00">
                  <c:v>4.9316103839056824E-2</c:v>
                </c:pt>
                <c:pt idx="227" formatCode="#,##0.00">
                  <c:v>-4.7666701999442007E-3</c:v>
                </c:pt>
                <c:pt idx="228" formatCode="#,##0.00">
                  <c:v>-1.3975706813063038E-3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Analysis_Kernel!$R$1</c:f>
              <c:strCache>
                <c:ptCount val="1"/>
                <c:pt idx="0">
                  <c:v>Housing(Residual)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Analysis_Kernel!$A$2:$A$230</c:f>
              <c:numCache>
                <c:formatCode>[$-409]mmm\-yy;@</c:formatCode>
                <c:ptCount val="229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37344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41362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43189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</c:numCache>
            </c:numRef>
          </c:cat>
          <c:val>
            <c:numRef>
              <c:f>Analysis_Kernel!$R$2:$R$230</c:f>
              <c:numCache>
                <c:formatCode>_(* #,##0.00_);_(* \(#,##0.00\);_(* "-"??_);_(@_)</c:formatCode>
                <c:ptCount val="229"/>
                <c:pt idx="3">
                  <c:v>1.69343355266868E-2</c:v>
                </c:pt>
                <c:pt idx="4">
                  <c:v>5.8927264838004312E-3</c:v>
                </c:pt>
                <c:pt idx="5">
                  <c:v>-2.5636492892073398E-2</c:v>
                </c:pt>
                <c:pt idx="6">
                  <c:v>-5.4777613698837407E-2</c:v>
                </c:pt>
                <c:pt idx="7">
                  <c:v>-4.7710941138816465E-2</c:v>
                </c:pt>
                <c:pt idx="8">
                  <c:v>-1.7665590813895404E-2</c:v>
                </c:pt>
                <c:pt idx="9">
                  <c:v>6.4070644817365852E-3</c:v>
                </c:pt>
                <c:pt idx="10">
                  <c:v>-1.6196270173589711E-2</c:v>
                </c:pt>
                <c:pt idx="11">
                  <c:v>2.2769816592709574E-2</c:v>
                </c:pt>
                <c:pt idx="12">
                  <c:v>0.11849552164140145</c:v>
                </c:pt>
                <c:pt idx="13">
                  <c:v>5.5753776303374969E-2</c:v>
                </c:pt>
                <c:pt idx="14">
                  <c:v>-2.4055808828087222E-2</c:v>
                </c:pt>
                <c:pt idx="15">
                  <c:v>-3.1416582978828739E-2</c:v>
                </c:pt>
                <c:pt idx="16">
                  <c:v>2.4491075077776897E-2</c:v>
                </c:pt>
                <c:pt idx="17">
                  <c:v>6.978441503952218E-2</c:v>
                </c:pt>
                <c:pt idx="18">
                  <c:v>1.4100798661868946E-2</c:v>
                </c:pt>
                <c:pt idx="19">
                  <c:v>-2.081686329445831E-2</c:v>
                </c:pt>
                <c:pt idx="20">
                  <c:v>-3.5793489520876576E-2</c:v>
                </c:pt>
                <c:pt idx="21">
                  <c:v>-6.5009080433043598E-3</c:v>
                </c:pt>
                <c:pt idx="22">
                  <c:v>-1.6160384733414634E-3</c:v>
                </c:pt>
                <c:pt idx="23">
                  <c:v>1.4134641052788749E-2</c:v>
                </c:pt>
                <c:pt idx="24">
                  <c:v>-1.2635805136996997E-2</c:v>
                </c:pt>
                <c:pt idx="25">
                  <c:v>-2.1383629149717087E-2</c:v>
                </c:pt>
                <c:pt idx="26">
                  <c:v>-2.4573919421368717E-2</c:v>
                </c:pt>
                <c:pt idx="27">
                  <c:v>-2.7649494633840921E-2</c:v>
                </c:pt>
                <c:pt idx="28">
                  <c:v>-1.0726199610704479E-2</c:v>
                </c:pt>
                <c:pt idx="29">
                  <c:v>1.1748673731744319E-2</c:v>
                </c:pt>
                <c:pt idx="30">
                  <c:v>1.8315279753692237E-2</c:v>
                </c:pt>
                <c:pt idx="31">
                  <c:v>1.3505142420689453E-3</c:v>
                </c:pt>
                <c:pt idx="32">
                  <c:v>-1.1830658870637667E-2</c:v>
                </c:pt>
                <c:pt idx="33">
                  <c:v>-3.8447566968366154E-2</c:v>
                </c:pt>
                <c:pt idx="34">
                  <c:v>-3.4165941736293282E-2</c:v>
                </c:pt>
                <c:pt idx="35">
                  <c:v>-3.642876687709129E-2</c:v>
                </c:pt>
                <c:pt idx="36">
                  <c:v>2.4401928216082891E-3</c:v>
                </c:pt>
                <c:pt idx="37">
                  <c:v>-2.2574702606295016E-3</c:v>
                </c:pt>
                <c:pt idx="38">
                  <c:v>-3.7770786608191886E-2</c:v>
                </c:pt>
                <c:pt idx="39">
                  <c:v>-7.8198883473555303E-3</c:v>
                </c:pt>
                <c:pt idx="40">
                  <c:v>7.2408917072271928E-3</c:v>
                </c:pt>
                <c:pt idx="41">
                  <c:v>4.5085438107793308E-2</c:v>
                </c:pt>
                <c:pt idx="42">
                  <c:v>-3.7434373832697654E-3</c:v>
                </c:pt>
                <c:pt idx="43">
                  <c:v>-5.6190615411684186E-2</c:v>
                </c:pt>
                <c:pt idx="44">
                  <c:v>-3.8748382270582471E-2</c:v>
                </c:pt>
                <c:pt idx="45">
                  <c:v>-4.7204443415344688E-2</c:v>
                </c:pt>
                <c:pt idx="46">
                  <c:v>-2.2764933369914142E-2</c:v>
                </c:pt>
                <c:pt idx="47">
                  <c:v>-4.0629488286630766E-2</c:v>
                </c:pt>
                <c:pt idx="48">
                  <c:v>2.056177804498216E-2</c:v>
                </c:pt>
                <c:pt idx="49">
                  <c:v>1.4952323410759416E-2</c:v>
                </c:pt>
                <c:pt idx="50">
                  <c:v>3.1293471310763099E-2</c:v>
                </c:pt>
                <c:pt idx="51">
                  <c:v>3.4938863467999348E-2</c:v>
                </c:pt>
                <c:pt idx="52">
                  <c:v>8.4984716539072136E-3</c:v>
                </c:pt>
                <c:pt idx="53">
                  <c:v>4.7035914142953272E-2</c:v>
                </c:pt>
                <c:pt idx="54">
                  <c:v>8.3361124931570663E-2</c:v>
                </c:pt>
                <c:pt idx="55">
                  <c:v>4.4085913662353038E-2</c:v>
                </c:pt>
                <c:pt idx="56">
                  <c:v>-7.5460967655361366E-3</c:v>
                </c:pt>
                <c:pt idx="57">
                  <c:v>-1.025922941148294E-2</c:v>
                </c:pt>
                <c:pt idx="58">
                  <c:v>2.5213914857592001E-2</c:v>
                </c:pt>
                <c:pt idx="59">
                  <c:v>4.625701451722114E-2</c:v>
                </c:pt>
                <c:pt idx="60">
                  <c:v>3.7545728285675872E-2</c:v>
                </c:pt>
                <c:pt idx="61">
                  <c:v>2.5073230186073103E-2</c:v>
                </c:pt>
                <c:pt idx="62">
                  <c:v>4.8589070384366551E-2</c:v>
                </c:pt>
                <c:pt idx="63">
                  <c:v>3.8217922386719672E-2</c:v>
                </c:pt>
                <c:pt idx="64">
                  <c:v>-2.1057147480036398E-3</c:v>
                </c:pt>
                <c:pt idx="65">
                  <c:v>9.2220308236061199E-3</c:v>
                </c:pt>
                <c:pt idx="66">
                  <c:v>5.205025014393333E-2</c:v>
                </c:pt>
                <c:pt idx="67">
                  <c:v>5.6182720423444021E-2</c:v>
                </c:pt>
                <c:pt idx="68">
                  <c:v>6.5778698801434943E-2</c:v>
                </c:pt>
                <c:pt idx="69">
                  <c:v>3.5972419679834278E-2</c:v>
                </c:pt>
                <c:pt idx="70">
                  <c:v>-2.6930890379053884E-2</c:v>
                </c:pt>
                <c:pt idx="71">
                  <c:v>1.8180029661836183E-3</c:v>
                </c:pt>
                <c:pt idx="72">
                  <c:v>5.2819751650882762E-2</c:v>
                </c:pt>
                <c:pt idx="73">
                  <c:v>8.3296396597630884E-2</c:v>
                </c:pt>
                <c:pt idx="74">
                  <c:v>0.10127805562908609</c:v>
                </c:pt>
                <c:pt idx="75">
                  <c:v>8.3994012286337738E-2</c:v>
                </c:pt>
                <c:pt idx="76">
                  <c:v>0.12076607093707492</c:v>
                </c:pt>
                <c:pt idx="77">
                  <c:v>0.12467509564616841</c:v>
                </c:pt>
                <c:pt idx="78">
                  <c:v>0.24064934233427193</c:v>
                </c:pt>
                <c:pt idx="79">
                  <c:v>0.29279350928357184</c:v>
                </c:pt>
                <c:pt idx="80">
                  <c:v>0.17334404657896629</c:v>
                </c:pt>
                <c:pt idx="81">
                  <c:v>0.17676949349969096</c:v>
                </c:pt>
                <c:pt idx="82">
                  <c:v>0.16065762067947043</c:v>
                </c:pt>
                <c:pt idx="83">
                  <c:v>0.11271738277750443</c:v>
                </c:pt>
                <c:pt idx="84">
                  <c:v>6.5638678329864031E-2</c:v>
                </c:pt>
                <c:pt idx="85">
                  <c:v>4.2774870209090654E-2</c:v>
                </c:pt>
                <c:pt idx="86">
                  <c:v>4.8502705470199969E-2</c:v>
                </c:pt>
                <c:pt idx="87">
                  <c:v>-4.0863282934516798E-3</c:v>
                </c:pt>
                <c:pt idx="88">
                  <c:v>-4.0235166469443251E-2</c:v>
                </c:pt>
                <c:pt idx="89">
                  <c:v>-0.10160238668362309</c:v>
                </c:pt>
                <c:pt idx="90">
                  <c:v>-3.6546858720203135E-2</c:v>
                </c:pt>
                <c:pt idx="91">
                  <c:v>-0.11022519320351765</c:v>
                </c:pt>
                <c:pt idx="92">
                  <c:v>-0.15033468540895989</c:v>
                </c:pt>
                <c:pt idx="93">
                  <c:v>-0.26003515155116985</c:v>
                </c:pt>
                <c:pt idx="94">
                  <c:v>-0.17993892384327853</c:v>
                </c:pt>
                <c:pt idx="95">
                  <c:v>-0.15904777464492137</c:v>
                </c:pt>
                <c:pt idx="96">
                  <c:v>-3.2485553451222171E-2</c:v>
                </c:pt>
                <c:pt idx="97">
                  <c:v>-3.0564498841655352E-2</c:v>
                </c:pt>
                <c:pt idx="98">
                  <c:v>1.4698715256996786E-2</c:v>
                </c:pt>
                <c:pt idx="99">
                  <c:v>-2.8887131709573355E-2</c:v>
                </c:pt>
                <c:pt idx="100">
                  <c:v>-5.2544411978133199E-2</c:v>
                </c:pt>
                <c:pt idx="101">
                  <c:v>-5.7711736753388254E-2</c:v>
                </c:pt>
                <c:pt idx="102">
                  <c:v>-0.14355422270778753</c:v>
                </c:pt>
                <c:pt idx="103">
                  <c:v>-0.16730425723973377</c:v>
                </c:pt>
                <c:pt idx="104">
                  <c:v>-0.15212539453913551</c:v>
                </c:pt>
                <c:pt idx="105">
                  <c:v>-6.0295758125587698E-2</c:v>
                </c:pt>
                <c:pt idx="106">
                  <c:v>-2.1794353184033971E-2</c:v>
                </c:pt>
                <c:pt idx="107">
                  <c:v>-9.381128152199103E-4</c:v>
                </c:pt>
                <c:pt idx="108">
                  <c:v>2.9460465614430179E-3</c:v>
                </c:pt>
                <c:pt idx="109">
                  <c:v>-1.8479552283976436E-2</c:v>
                </c:pt>
                <c:pt idx="110">
                  <c:v>-1.4338757986563699E-2</c:v>
                </c:pt>
                <c:pt idx="111">
                  <c:v>-2.6334221480823289E-2</c:v>
                </c:pt>
                <c:pt idx="112">
                  <c:v>-5.873036663627812E-2</c:v>
                </c:pt>
                <c:pt idx="113">
                  <c:v>3.1104523850954302E-2</c:v>
                </c:pt>
                <c:pt idx="114">
                  <c:v>-5.4017457629608689E-2</c:v>
                </c:pt>
                <c:pt idx="115">
                  <c:v>-0.14266550891499841</c:v>
                </c:pt>
                <c:pt idx="116">
                  <c:v>-0.14523543644701295</c:v>
                </c:pt>
                <c:pt idx="117">
                  <c:v>-7.970195492533802E-2</c:v>
                </c:pt>
                <c:pt idx="118">
                  <c:v>-2.7089968597739447E-2</c:v>
                </c:pt>
                <c:pt idx="119">
                  <c:v>-1.0686176774113196E-2</c:v>
                </c:pt>
                <c:pt idx="120">
                  <c:v>7.8608621192035155E-2</c:v>
                </c:pt>
                <c:pt idx="121">
                  <c:v>0.15839055575844524</c:v>
                </c:pt>
                <c:pt idx="122">
                  <c:v>9.4326954010495179E-2</c:v>
                </c:pt>
                <c:pt idx="123">
                  <c:v>2.1255712693645512E-2</c:v>
                </c:pt>
                <c:pt idx="124">
                  <c:v>2.7208145912910514E-2</c:v>
                </c:pt>
                <c:pt idx="125">
                  <c:v>1.9796159312543277E-2</c:v>
                </c:pt>
                <c:pt idx="126">
                  <c:v>-7.0636968336714734E-3</c:v>
                </c:pt>
                <c:pt idx="127">
                  <c:v>-3.4987644552438774E-2</c:v>
                </c:pt>
                <c:pt idx="128">
                  <c:v>-3.4965967299222439E-2</c:v>
                </c:pt>
                <c:pt idx="129">
                  <c:v>2.3532143648168247E-2</c:v>
                </c:pt>
                <c:pt idx="130">
                  <c:v>5.737722103199E-2</c:v>
                </c:pt>
                <c:pt idx="131">
                  <c:v>3.1940711981700537E-2</c:v>
                </c:pt>
                <c:pt idx="132">
                  <c:v>1.7277321641430865E-2</c:v>
                </c:pt>
                <c:pt idx="133">
                  <c:v>2.3451667617204963E-2</c:v>
                </c:pt>
                <c:pt idx="134">
                  <c:v>-1.8788485055376281E-2</c:v>
                </c:pt>
                <c:pt idx="135">
                  <c:v>-1.9552261280554178E-2</c:v>
                </c:pt>
                <c:pt idx="136">
                  <c:v>-1.1764157062886943E-2</c:v>
                </c:pt>
                <c:pt idx="137">
                  <c:v>3.2397217325739469E-3</c:v>
                </c:pt>
                <c:pt idx="138">
                  <c:v>2.5260369971664115E-2</c:v>
                </c:pt>
                <c:pt idx="139">
                  <c:v>4.983193093368038E-2</c:v>
                </c:pt>
                <c:pt idx="140">
                  <c:v>4.098286103098861E-2</c:v>
                </c:pt>
                <c:pt idx="141">
                  <c:v>3.8728248592076214E-2</c:v>
                </c:pt>
                <c:pt idx="142">
                  <c:v>4.0609935810748371E-2</c:v>
                </c:pt>
                <c:pt idx="143">
                  <c:v>8.8296653767694883E-2</c:v>
                </c:pt>
                <c:pt idx="144">
                  <c:v>5.6030730421382763E-2</c:v>
                </c:pt>
                <c:pt idx="145">
                  <c:v>6.0139509061695934E-2</c:v>
                </c:pt>
                <c:pt idx="146">
                  <c:v>9.6723114339502952E-2</c:v>
                </c:pt>
                <c:pt idx="147">
                  <c:v>4.9319297801235118E-2</c:v>
                </c:pt>
                <c:pt idx="148">
                  <c:v>2.9213962666896492E-2</c:v>
                </c:pt>
                <c:pt idx="149">
                  <c:v>3.4617149635863292E-2</c:v>
                </c:pt>
                <c:pt idx="150">
                  <c:v>4.1825069649712693E-2</c:v>
                </c:pt>
                <c:pt idx="151">
                  <c:v>1.4515715529174605E-2</c:v>
                </c:pt>
                <c:pt idx="152">
                  <c:v>1.5460016249659786E-2</c:v>
                </c:pt>
                <c:pt idx="153">
                  <c:v>3.0726718963898919E-2</c:v>
                </c:pt>
                <c:pt idx="154">
                  <c:v>2.2955679395680856E-2</c:v>
                </c:pt>
                <c:pt idx="155">
                  <c:v>9.7805145833861629E-3</c:v>
                </c:pt>
                <c:pt idx="156">
                  <c:v>9.1777341087225517E-3</c:v>
                </c:pt>
                <c:pt idx="157">
                  <c:v>9.071211139806773E-3</c:v>
                </c:pt>
                <c:pt idx="158">
                  <c:v>3.2440586456770892E-3</c:v>
                </c:pt>
                <c:pt idx="159">
                  <c:v>6.3114698096154165E-3</c:v>
                </c:pt>
                <c:pt idx="160">
                  <c:v>-1.4917884793136049E-2</c:v>
                </c:pt>
                <c:pt idx="161">
                  <c:v>1.0122043509924877E-2</c:v>
                </c:pt>
                <c:pt idx="162">
                  <c:v>1.7343802304052858E-3</c:v>
                </c:pt>
                <c:pt idx="163">
                  <c:v>-1.4175087838526501E-2</c:v>
                </c:pt>
                <c:pt idx="164">
                  <c:v>-9.7934633804535043E-3</c:v>
                </c:pt>
                <c:pt idx="165">
                  <c:v>-1.8245109827176406E-2</c:v>
                </c:pt>
                <c:pt idx="166">
                  <c:v>-9.3123020498417086E-3</c:v>
                </c:pt>
                <c:pt idx="167">
                  <c:v>1.506330042167979E-2</c:v>
                </c:pt>
                <c:pt idx="168">
                  <c:v>1.2363803015169594E-5</c:v>
                </c:pt>
                <c:pt idx="169">
                  <c:v>-1.0736032144822549E-2</c:v>
                </c:pt>
                <c:pt idx="170">
                  <c:v>-1.2788403803572407E-2</c:v>
                </c:pt>
                <c:pt idx="171">
                  <c:v>2.0720526636335446E-2</c:v>
                </c:pt>
                <c:pt idx="172">
                  <c:v>2.9347580263552192E-3</c:v>
                </c:pt>
                <c:pt idx="173">
                  <c:v>-9.7519192832368068E-3</c:v>
                </c:pt>
                <c:pt idx="174">
                  <c:v>-2.5390217255905387E-2</c:v>
                </c:pt>
                <c:pt idx="175">
                  <c:v>-1.1078736755083918E-2</c:v>
                </c:pt>
                <c:pt idx="176">
                  <c:v>-2.5741052492451039E-2</c:v>
                </c:pt>
                <c:pt idx="177">
                  <c:v>-2.7079364714549331E-2</c:v>
                </c:pt>
                <c:pt idx="178">
                  <c:v>-2.0206903573331131E-2</c:v>
                </c:pt>
                <c:pt idx="179">
                  <c:v>-8.4505522756573581E-3</c:v>
                </c:pt>
                <c:pt idx="180">
                  <c:v>-1.5819137498620975E-2</c:v>
                </c:pt>
                <c:pt idx="181">
                  <c:v>-2.4403779560126002E-2</c:v>
                </c:pt>
                <c:pt idx="182">
                  <c:v>1.707342805300309E-2</c:v>
                </c:pt>
                <c:pt idx="183">
                  <c:v>-6.2471347486329196E-2</c:v>
                </c:pt>
                <c:pt idx="184">
                  <c:v>-6.5894742944543741E-2</c:v>
                </c:pt>
                <c:pt idx="185">
                  <c:v>-1.6105340628416717E-2</c:v>
                </c:pt>
                <c:pt idx="186">
                  <c:v>-3.1023097596703075E-2</c:v>
                </c:pt>
                <c:pt idx="187">
                  <c:v>6.4525716432068947E-3</c:v>
                </c:pt>
                <c:pt idx="188">
                  <c:v>-3.7390895374847952E-2</c:v>
                </c:pt>
                <c:pt idx="189">
                  <c:v>-4.9453662778737931E-2</c:v>
                </c:pt>
                <c:pt idx="190">
                  <c:v>-5.8864794851290633E-2</c:v>
                </c:pt>
                <c:pt idx="191">
                  <c:v>-2.7511617928204168E-2</c:v>
                </c:pt>
                <c:pt idx="192">
                  <c:v>-3.5786780667082935E-2</c:v>
                </c:pt>
                <c:pt idx="193">
                  <c:v>-2.6544089031829671E-2</c:v>
                </c:pt>
                <c:pt idx="194">
                  <c:v>-5.3176992522242617E-2</c:v>
                </c:pt>
                <c:pt idx="195">
                  <c:v>-7.4213267150162077E-2</c:v>
                </c:pt>
                <c:pt idx="196">
                  <c:v>-2.559788334324084E-2</c:v>
                </c:pt>
                <c:pt idx="197">
                  <c:v>-1.6852844897399688E-2</c:v>
                </c:pt>
                <c:pt idx="198">
                  <c:v>5.528692407255939E-2</c:v>
                </c:pt>
                <c:pt idx="199">
                  <c:v>-3.3086674987142517E-3</c:v>
                </c:pt>
                <c:pt idx="200">
                  <c:v>-2.9269385609301812E-2</c:v>
                </c:pt>
                <c:pt idx="201">
                  <c:v>4.2771123510826348E-3</c:v>
                </c:pt>
                <c:pt idx="202">
                  <c:v>3.7268624890078428E-2</c:v>
                </c:pt>
                <c:pt idx="203">
                  <c:v>1.8097339086509123E-4</c:v>
                </c:pt>
                <c:pt idx="204">
                  <c:v>-2.6085135239679536E-2</c:v>
                </c:pt>
                <c:pt idx="205">
                  <c:v>1.6042576892743021E-2</c:v>
                </c:pt>
                <c:pt idx="206">
                  <c:v>1.635551585508821E-2</c:v>
                </c:pt>
                <c:pt idx="207">
                  <c:v>6.6419475111211879E-2</c:v>
                </c:pt>
                <c:pt idx="208">
                  <c:v>4.9167242507551501E-2</c:v>
                </c:pt>
                <c:pt idx="209">
                  <c:v>-1.1664863893866229E-2</c:v>
                </c:pt>
                <c:pt idx="210">
                  <c:v>2.2003092983938044E-2</c:v>
                </c:pt>
                <c:pt idx="211">
                  <c:v>8.5459462915854101E-2</c:v>
                </c:pt>
                <c:pt idx="212">
                  <c:v>6.0591807529377484E-2</c:v>
                </c:pt>
                <c:pt idx="213">
                  <c:v>6.0473138801122428E-2</c:v>
                </c:pt>
                <c:pt idx="214">
                  <c:v>3.4237230231195126E-2</c:v>
                </c:pt>
                <c:pt idx="215">
                  <c:v>6.2098942071212915E-2</c:v>
                </c:pt>
                <c:pt idx="216">
                  <c:v>3.2467311114388497E-2</c:v>
                </c:pt>
                <c:pt idx="217">
                  <c:v>-8.5538908009800962E-3</c:v>
                </c:pt>
                <c:pt idx="218">
                  <c:v>4.3038931518837337E-2</c:v>
                </c:pt>
                <c:pt idx="219">
                  <c:v>-1.249633939937464E-2</c:v>
                </c:pt>
                <c:pt idx="220">
                  <c:v>-7.3500913142523772E-2</c:v>
                </c:pt>
                <c:pt idx="221">
                  <c:v>-6.5804330340407488E-2</c:v>
                </c:pt>
                <c:pt idx="222">
                  <c:v>-5.010846465012106E-2</c:v>
                </c:pt>
                <c:pt idx="223">
                  <c:v>-1.6593824729288269E-2</c:v>
                </c:pt>
                <c:pt idx="224">
                  <c:v>-7.634574939056793E-2</c:v>
                </c:pt>
                <c:pt idx="225">
                  <c:v>-6.4153662182412072E-2</c:v>
                </c:pt>
                <c:pt idx="226">
                  <c:v>-4.9316103839056824E-2</c:v>
                </c:pt>
                <c:pt idx="227">
                  <c:v>4.7666701999442007E-3</c:v>
                </c:pt>
                <c:pt idx="228">
                  <c:v>1.3975706813063038E-3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39288"/>
        <c:axId val="413239680"/>
      </c:lineChart>
      <c:dateAx>
        <c:axId val="41323928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39680"/>
        <c:crosses val="autoZero"/>
        <c:auto val="1"/>
        <c:lblOffset val="100"/>
        <c:baseTimeUnit val="months"/>
      </c:dateAx>
      <c:valAx>
        <c:axId val="413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3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240030</xdr:colOff>
      <xdr:row>340</xdr:row>
      <xdr:rowOff>129540</xdr:rowOff>
    </xdr:from>
    <xdr:to>
      <xdr:col>17</xdr:col>
      <xdr:colOff>411480</xdr:colOff>
      <xdr:row>364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231</xdr:row>
      <xdr:rowOff>175260</xdr:rowOff>
    </xdr:from>
    <xdr:to>
      <xdr:col>8</xdr:col>
      <xdr:colOff>1154430</xdr:colOff>
      <xdr:row>246</xdr:row>
      <xdr:rowOff>175260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148590</xdr:colOff>
      <xdr:row>232</xdr:row>
      <xdr:rowOff>15240</xdr:rowOff>
    </xdr:from>
    <xdr:to>
      <xdr:col>14</xdr:col>
      <xdr:colOff>1139190</xdr:colOff>
      <xdr:row>247</xdr:row>
      <xdr:rowOff>15240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34290</xdr:colOff>
      <xdr:row>247</xdr:row>
      <xdr:rowOff>144780</xdr:rowOff>
    </xdr:from>
    <xdr:to>
      <xdr:col>8</xdr:col>
      <xdr:colOff>1093470</xdr:colOff>
      <xdr:row>262</xdr:row>
      <xdr:rowOff>144780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163830</xdr:colOff>
      <xdr:row>248</xdr:row>
      <xdr:rowOff>15240</xdr:rowOff>
    </xdr:from>
    <xdr:to>
      <xdr:col>14</xdr:col>
      <xdr:colOff>1154430</xdr:colOff>
      <xdr:row>263</xdr:row>
      <xdr:rowOff>15240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95250</xdr:colOff>
      <xdr:row>264</xdr:row>
      <xdr:rowOff>60960</xdr:rowOff>
    </xdr:from>
    <xdr:to>
      <xdr:col>8</xdr:col>
      <xdr:colOff>1154430</xdr:colOff>
      <xdr:row>279</xdr:row>
      <xdr:rowOff>60960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>
      <selection activeCell="L19" sqref="L19"/>
    </sheetView>
  </sheetViews>
  <sheetFormatPr defaultRowHeight="14.4" x14ac:dyDescent="0.3"/>
  <sheetData>
    <row r="1" spans="1:1" x14ac:dyDescent="0.3">
      <c r="A1" t="s">
        <v>58</v>
      </c>
    </row>
    <row r="3" spans="1:1" x14ac:dyDescent="0.3">
      <c r="A3" t="s">
        <v>59</v>
      </c>
    </row>
    <row r="5" spans="1:1" x14ac:dyDescent="0.3">
      <c r="A5" t="s">
        <v>60</v>
      </c>
    </row>
    <row r="7" spans="1:1" x14ac:dyDescent="0.3">
      <c r="A7" t="s">
        <v>61</v>
      </c>
    </row>
    <row r="9" spans="1:1" x14ac:dyDescent="0.3">
      <c r="A9" t="s">
        <v>63</v>
      </c>
    </row>
    <row r="11" spans="1:1" x14ac:dyDescent="0.3">
      <c r="A11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9" sqref="A99:XFD99"/>
    </sheetView>
  </sheetViews>
  <sheetFormatPr defaultRowHeight="14.4" x14ac:dyDescent="0.3"/>
  <cols>
    <col min="1" max="1" width="10.5546875" bestFit="1" customWidth="1"/>
    <col min="2" max="2" width="12.77734375" bestFit="1" customWidth="1"/>
    <col min="3" max="3" width="15.21875" bestFit="1" customWidth="1"/>
    <col min="4" max="4" width="14.109375" bestFit="1" customWidth="1"/>
    <col min="5" max="5" width="10.6640625" bestFit="1" customWidth="1"/>
    <col min="6" max="6" width="12.21875" bestFit="1" customWidth="1"/>
    <col min="7" max="7" width="1.6640625" style="4" customWidth="1"/>
    <col min="8" max="8" width="17.21875" style="3" bestFit="1" customWidth="1"/>
    <col min="9" max="9" width="42.33203125" style="3" bestFit="1" customWidth="1"/>
    <col min="10" max="10" width="10.6640625" style="3" bestFit="1" customWidth="1"/>
    <col min="11" max="13" width="11.6640625" bestFit="1" customWidth="1"/>
    <col min="14" max="14" width="12.6640625" bestFit="1" customWidth="1"/>
  </cols>
  <sheetData>
    <row r="1" spans="1:14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s="5" t="s">
        <v>8</v>
      </c>
      <c r="I1" s="5" t="s">
        <v>9</v>
      </c>
      <c r="K1" s="3"/>
      <c r="L1" s="3"/>
      <c r="M1" s="3"/>
      <c r="N1" s="3"/>
    </row>
    <row r="2" spans="1:14" x14ac:dyDescent="0.3">
      <c r="A2" s="9">
        <v>33238</v>
      </c>
      <c r="B2" s="8">
        <v>-3.48</v>
      </c>
      <c r="C2" s="8">
        <v>9.5</v>
      </c>
      <c r="D2" s="8">
        <v>80.900000000000006</v>
      </c>
      <c r="E2" s="8">
        <v>3256.8</v>
      </c>
      <c r="F2" s="8">
        <v>57.8</v>
      </c>
      <c r="H2" s="6" t="s">
        <v>0</v>
      </c>
      <c r="I2" s="7" t="s">
        <v>11</v>
      </c>
      <c r="K2" s="3"/>
      <c r="L2" s="3"/>
      <c r="M2" s="3"/>
      <c r="N2" s="3"/>
    </row>
    <row r="3" spans="1:14" x14ac:dyDescent="0.3">
      <c r="A3" s="9">
        <v>33269</v>
      </c>
      <c r="B3" s="8">
        <v>-3.48</v>
      </c>
      <c r="C3" s="8">
        <v>9.8000000000000007</v>
      </c>
      <c r="D3" s="8">
        <v>81.400000000000006</v>
      </c>
      <c r="E3" s="8">
        <v>3273</v>
      </c>
      <c r="F3" s="8">
        <v>56.9</v>
      </c>
      <c r="H3" s="6" t="s">
        <v>1</v>
      </c>
      <c r="I3" s="6" t="s">
        <v>7</v>
      </c>
      <c r="K3" s="3"/>
      <c r="L3" s="3"/>
      <c r="M3" s="3"/>
      <c r="N3" s="3"/>
    </row>
    <row r="4" spans="1:14" x14ac:dyDescent="0.3">
      <c r="A4" s="9">
        <v>33297</v>
      </c>
      <c r="B4" s="8">
        <v>-3.48</v>
      </c>
      <c r="C4" s="8">
        <v>10.199999999999999</v>
      </c>
      <c r="D4" s="8">
        <v>81.5</v>
      </c>
      <c r="E4" s="8">
        <v>3462.37</v>
      </c>
      <c r="F4" s="8">
        <v>55.8</v>
      </c>
      <c r="H4" s="6" t="s">
        <v>2</v>
      </c>
      <c r="I4" s="7" t="s">
        <v>12</v>
      </c>
      <c r="K4" s="3"/>
      <c r="L4" s="3"/>
      <c r="M4" s="3"/>
      <c r="N4" s="3"/>
    </row>
    <row r="5" spans="1:14" x14ac:dyDescent="0.3">
      <c r="A5" s="9">
        <v>33326</v>
      </c>
      <c r="B5" s="8">
        <v>-5.53</v>
      </c>
      <c r="C5" s="8">
        <v>10.5</v>
      </c>
      <c r="D5" s="8">
        <v>81.599999999999994</v>
      </c>
      <c r="E5" s="8">
        <v>3495.7</v>
      </c>
      <c r="F5" s="8">
        <v>56</v>
      </c>
      <c r="H5" s="6" t="s">
        <v>3</v>
      </c>
      <c r="I5" s="6" t="s">
        <v>10</v>
      </c>
      <c r="K5" s="3"/>
      <c r="L5" s="3"/>
      <c r="M5" s="3"/>
      <c r="N5" s="3"/>
    </row>
    <row r="6" spans="1:14" x14ac:dyDescent="0.3">
      <c r="A6" s="9">
        <v>33358</v>
      </c>
      <c r="B6" s="8">
        <v>-5.53</v>
      </c>
      <c r="C6" s="8">
        <v>10.3</v>
      </c>
      <c r="D6" s="8">
        <v>81.599999999999994</v>
      </c>
      <c r="E6" s="8">
        <v>3468.9</v>
      </c>
      <c r="F6" s="8">
        <v>55.8</v>
      </c>
      <c r="H6" s="6" t="s">
        <v>4</v>
      </c>
      <c r="I6" s="7" t="s">
        <v>13</v>
      </c>
      <c r="K6" s="3"/>
      <c r="L6" s="3"/>
      <c r="M6" s="3"/>
      <c r="N6" s="3"/>
    </row>
    <row r="7" spans="1:14" x14ac:dyDescent="0.3">
      <c r="A7" s="9">
        <v>33389</v>
      </c>
      <c r="B7" s="8">
        <v>-5.53</v>
      </c>
      <c r="C7" s="8">
        <v>10.199999999999999</v>
      </c>
      <c r="D7" s="8">
        <v>81.900000000000006</v>
      </c>
      <c r="E7" s="8">
        <v>3546.2</v>
      </c>
      <c r="F7" s="8">
        <v>56.2</v>
      </c>
      <c r="K7" s="3"/>
      <c r="L7" s="3"/>
      <c r="M7" s="3"/>
      <c r="N7" s="3"/>
    </row>
    <row r="8" spans="1:14" x14ac:dyDescent="0.3">
      <c r="A8" s="9">
        <v>33417</v>
      </c>
      <c r="B8" s="8">
        <v>1.19</v>
      </c>
      <c r="C8" s="8">
        <v>10.5</v>
      </c>
      <c r="D8" s="8">
        <v>82.1</v>
      </c>
      <c r="E8" s="8">
        <v>3465.9</v>
      </c>
      <c r="F8" s="8">
        <v>56.2</v>
      </c>
      <c r="K8" s="3"/>
      <c r="L8" s="3"/>
      <c r="M8" s="3"/>
      <c r="N8" s="3"/>
    </row>
    <row r="9" spans="1:14" x14ac:dyDescent="0.3">
      <c r="A9" s="9">
        <v>33450</v>
      </c>
      <c r="B9" s="8">
        <v>1.19</v>
      </c>
      <c r="C9" s="8">
        <v>10.5</v>
      </c>
      <c r="D9" s="8">
        <v>82.1</v>
      </c>
      <c r="E9" s="8">
        <v>3539.7</v>
      </c>
      <c r="F9" s="8">
        <v>56.3</v>
      </c>
      <c r="K9" s="3"/>
      <c r="L9" s="3"/>
      <c r="M9" s="3"/>
      <c r="N9" s="3"/>
    </row>
    <row r="10" spans="1:14" x14ac:dyDescent="0.3">
      <c r="A10" s="9">
        <v>33480</v>
      </c>
      <c r="B10" s="8">
        <v>1.19</v>
      </c>
      <c r="C10" s="8">
        <v>10.5</v>
      </c>
      <c r="D10" s="8">
        <v>82.4</v>
      </c>
      <c r="E10" s="8">
        <v>3517.89</v>
      </c>
      <c r="F10" s="8">
        <v>56.2</v>
      </c>
      <c r="K10" s="3"/>
      <c r="L10" s="3"/>
      <c r="M10" s="3"/>
      <c r="N10" s="3"/>
    </row>
    <row r="11" spans="1:14" x14ac:dyDescent="0.3">
      <c r="A11" s="9">
        <v>33511</v>
      </c>
      <c r="B11" s="8">
        <v>1.2</v>
      </c>
      <c r="C11" s="8">
        <v>10.3</v>
      </c>
      <c r="D11" s="8">
        <v>82.5</v>
      </c>
      <c r="E11" s="8">
        <v>3387.88</v>
      </c>
      <c r="F11" s="8">
        <v>56.2</v>
      </c>
      <c r="K11" s="3"/>
      <c r="L11" s="3"/>
      <c r="M11" s="3"/>
      <c r="N11" s="3"/>
    </row>
    <row r="12" spans="1:14" x14ac:dyDescent="0.3">
      <c r="A12" s="9">
        <v>33542</v>
      </c>
      <c r="B12" s="8">
        <v>1.2</v>
      </c>
      <c r="C12" s="8">
        <v>10.3</v>
      </c>
      <c r="D12" s="8">
        <v>82.5</v>
      </c>
      <c r="E12" s="8">
        <v>3515.76</v>
      </c>
      <c r="F12" s="8">
        <v>56.2</v>
      </c>
      <c r="K12" s="3"/>
      <c r="L12" s="3"/>
      <c r="M12" s="3"/>
      <c r="N12" s="3"/>
    </row>
    <row r="13" spans="1:14" x14ac:dyDescent="0.3">
      <c r="A13" s="9">
        <v>33571</v>
      </c>
      <c r="B13" s="8">
        <v>1.2</v>
      </c>
      <c r="C13" s="8">
        <v>10.4</v>
      </c>
      <c r="D13" s="8">
        <v>82.6</v>
      </c>
      <c r="E13" s="8">
        <v>3448.51</v>
      </c>
      <c r="F13" s="8">
        <v>55.9</v>
      </c>
      <c r="K13" s="3"/>
      <c r="L13" s="3"/>
      <c r="M13" s="3"/>
      <c r="N13" s="3"/>
    </row>
    <row r="14" spans="1:14" x14ac:dyDescent="0.3">
      <c r="A14" s="9">
        <v>33603</v>
      </c>
      <c r="B14" s="8">
        <v>0.52</v>
      </c>
      <c r="C14" s="8">
        <v>10.3</v>
      </c>
      <c r="D14" s="8">
        <v>82.6</v>
      </c>
      <c r="E14" s="8">
        <v>3512.36</v>
      </c>
      <c r="F14" s="8">
        <v>55.9</v>
      </c>
      <c r="K14" s="3"/>
      <c r="L14" s="3"/>
      <c r="M14" s="3"/>
      <c r="N14" s="3"/>
    </row>
    <row r="15" spans="1:14" x14ac:dyDescent="0.3">
      <c r="A15" s="9">
        <v>33634</v>
      </c>
      <c r="B15" s="8">
        <v>0.52</v>
      </c>
      <c r="C15" s="8">
        <v>10.4</v>
      </c>
      <c r="D15" s="8">
        <v>82.7</v>
      </c>
      <c r="E15" s="8">
        <v>3596.12</v>
      </c>
      <c r="F15" s="8">
        <v>55.8</v>
      </c>
      <c r="K15" s="3"/>
      <c r="L15" s="3"/>
      <c r="M15" s="3"/>
      <c r="N15" s="3"/>
    </row>
    <row r="16" spans="1:14" x14ac:dyDescent="0.3">
      <c r="A16" s="9">
        <v>33662</v>
      </c>
      <c r="B16" s="8">
        <v>0.52</v>
      </c>
      <c r="C16" s="8">
        <v>10.5</v>
      </c>
      <c r="D16" s="8">
        <v>82.8</v>
      </c>
      <c r="E16" s="8">
        <v>3581.94</v>
      </c>
      <c r="F16" s="8">
        <v>55.8</v>
      </c>
      <c r="K16" s="3"/>
      <c r="L16" s="3"/>
      <c r="M16" s="3"/>
      <c r="N16" s="3"/>
    </row>
    <row r="17" spans="1:14" x14ac:dyDescent="0.3">
      <c r="A17" s="9">
        <v>33694</v>
      </c>
      <c r="B17" s="8">
        <v>0.12</v>
      </c>
      <c r="C17" s="8">
        <v>10.9</v>
      </c>
      <c r="D17" s="8">
        <v>83</v>
      </c>
      <c r="E17" s="8">
        <v>3412.1</v>
      </c>
      <c r="F17" s="8">
        <v>55.9</v>
      </c>
      <c r="K17" s="3"/>
      <c r="L17" s="3"/>
      <c r="M17" s="3"/>
      <c r="N17" s="3"/>
    </row>
    <row r="18" spans="1:14" x14ac:dyDescent="0.3">
      <c r="A18" s="9">
        <v>33724</v>
      </c>
      <c r="B18" s="8">
        <v>0.12</v>
      </c>
      <c r="C18" s="8">
        <v>10.7</v>
      </c>
      <c r="D18" s="8">
        <v>83.3</v>
      </c>
      <c r="E18" s="8">
        <v>3355.56</v>
      </c>
      <c r="F18" s="8">
        <v>56</v>
      </c>
      <c r="K18" s="3"/>
      <c r="L18" s="3"/>
      <c r="M18" s="3"/>
      <c r="N18" s="3"/>
    </row>
    <row r="19" spans="1:14" x14ac:dyDescent="0.3">
      <c r="A19" s="9">
        <v>33753</v>
      </c>
      <c r="B19" s="8">
        <v>0.12</v>
      </c>
      <c r="C19" s="8">
        <v>10.9</v>
      </c>
      <c r="D19" s="8">
        <v>83.5</v>
      </c>
      <c r="E19" s="8">
        <v>3387.93</v>
      </c>
      <c r="F19" s="8">
        <v>56</v>
      </c>
      <c r="K19" s="3"/>
      <c r="L19" s="3"/>
      <c r="M19" s="3"/>
      <c r="N19" s="3"/>
    </row>
    <row r="20" spans="1:14" x14ac:dyDescent="0.3">
      <c r="A20" s="9">
        <v>33785</v>
      </c>
      <c r="B20" s="8">
        <v>0.96</v>
      </c>
      <c r="C20" s="8">
        <v>11.4</v>
      </c>
      <c r="D20" s="8">
        <v>83.5</v>
      </c>
      <c r="E20" s="8">
        <v>3387.7</v>
      </c>
      <c r="F20" s="8">
        <v>56.2</v>
      </c>
      <c r="K20" s="3"/>
      <c r="L20" s="3"/>
      <c r="M20" s="3"/>
      <c r="N20" s="3"/>
    </row>
    <row r="21" spans="1:14" x14ac:dyDescent="0.3">
      <c r="A21" s="9">
        <v>33816</v>
      </c>
      <c r="B21" s="8">
        <v>0.96</v>
      </c>
      <c r="C21" s="8">
        <v>11.3</v>
      </c>
      <c r="D21" s="8">
        <v>83.5</v>
      </c>
      <c r="E21" s="8">
        <v>3443.42</v>
      </c>
      <c r="F21" s="8">
        <v>56.3</v>
      </c>
      <c r="K21" s="3"/>
      <c r="L21" s="3"/>
      <c r="M21" s="3"/>
      <c r="N21" s="3"/>
    </row>
    <row r="22" spans="1:14" x14ac:dyDescent="0.3">
      <c r="A22" s="9">
        <v>33847</v>
      </c>
      <c r="B22" s="8">
        <v>0.96</v>
      </c>
      <c r="C22" s="8">
        <v>11.7</v>
      </c>
      <c r="D22" s="8">
        <v>83.7</v>
      </c>
      <c r="E22" s="8">
        <v>3402.92</v>
      </c>
      <c r="F22" s="8">
        <v>56.3</v>
      </c>
      <c r="K22" s="3"/>
      <c r="L22" s="3"/>
      <c r="M22" s="3"/>
      <c r="N22" s="3"/>
    </row>
    <row r="23" spans="1:14" x14ac:dyDescent="0.3">
      <c r="A23" s="9">
        <v>33877</v>
      </c>
      <c r="B23" s="8">
        <v>1.8199999999999998</v>
      </c>
      <c r="C23" s="8">
        <v>11.6</v>
      </c>
      <c r="D23" s="8">
        <v>83.7</v>
      </c>
      <c r="E23" s="8">
        <v>3297.88</v>
      </c>
      <c r="F23" s="8">
        <v>56.2</v>
      </c>
      <c r="K23" s="3"/>
      <c r="L23" s="3"/>
      <c r="M23" s="3"/>
      <c r="N23" s="3"/>
    </row>
    <row r="24" spans="1:14" x14ac:dyDescent="0.3">
      <c r="A24" s="9">
        <v>33907</v>
      </c>
      <c r="B24" s="8">
        <v>1.8199999999999998</v>
      </c>
      <c r="C24" s="8">
        <v>11.4</v>
      </c>
      <c r="D24" s="8">
        <v>84</v>
      </c>
      <c r="E24" s="8">
        <v>3336.12</v>
      </c>
      <c r="F24" s="8">
        <v>56.3</v>
      </c>
      <c r="K24" s="3"/>
      <c r="L24" s="3"/>
      <c r="M24" s="3"/>
      <c r="N24" s="3"/>
    </row>
    <row r="25" spans="1:14" x14ac:dyDescent="0.3">
      <c r="A25" s="9">
        <v>33938</v>
      </c>
      <c r="B25" s="8">
        <v>1.8199999999999998</v>
      </c>
      <c r="C25" s="8">
        <v>12.1</v>
      </c>
      <c r="D25" s="8">
        <v>84.2</v>
      </c>
      <c r="E25" s="8">
        <v>3282.83</v>
      </c>
      <c r="F25" s="8">
        <v>56.3</v>
      </c>
      <c r="K25" s="3"/>
      <c r="L25" s="3"/>
      <c r="M25" s="3"/>
      <c r="N25" s="3"/>
    </row>
    <row r="26" spans="1:14" x14ac:dyDescent="0.3">
      <c r="A26" s="9">
        <v>33969</v>
      </c>
      <c r="B26" s="8">
        <v>1.53</v>
      </c>
      <c r="C26" s="8">
        <v>11.7</v>
      </c>
      <c r="D26" s="8">
        <v>84.4</v>
      </c>
      <c r="E26" s="8">
        <v>3350.44</v>
      </c>
      <c r="F26" s="8">
        <v>56.3</v>
      </c>
      <c r="K26" s="3"/>
      <c r="L26" s="3"/>
      <c r="M26" s="3"/>
      <c r="N26" s="3"/>
    </row>
    <row r="27" spans="1:14" x14ac:dyDescent="0.3">
      <c r="A27" s="9">
        <v>33998</v>
      </c>
      <c r="B27" s="8">
        <v>1.53</v>
      </c>
      <c r="C27" s="8">
        <v>11.2</v>
      </c>
      <c r="D27" s="8">
        <v>84.6</v>
      </c>
      <c r="E27" s="8">
        <v>3305.47</v>
      </c>
      <c r="F27" s="8">
        <v>56.2</v>
      </c>
      <c r="K27" s="3"/>
      <c r="L27" s="3"/>
      <c r="M27" s="3"/>
      <c r="N27" s="3"/>
    </row>
    <row r="28" spans="1:14" x14ac:dyDescent="0.3">
      <c r="A28" s="9">
        <v>34026</v>
      </c>
      <c r="B28" s="8">
        <v>1.53</v>
      </c>
      <c r="C28" s="8">
        <v>11</v>
      </c>
      <c r="D28" s="8">
        <v>84.7</v>
      </c>
      <c r="E28" s="8">
        <v>3451.69</v>
      </c>
      <c r="F28" s="8">
        <v>56.4</v>
      </c>
      <c r="K28" s="3"/>
      <c r="L28" s="3"/>
      <c r="M28" s="3"/>
      <c r="N28" s="3"/>
    </row>
    <row r="29" spans="1:14" x14ac:dyDescent="0.3">
      <c r="A29" s="9">
        <v>34059</v>
      </c>
      <c r="B29" s="8">
        <v>3.16</v>
      </c>
      <c r="C29" s="8">
        <v>11.2</v>
      </c>
      <c r="D29" s="8">
        <v>84.8</v>
      </c>
      <c r="E29" s="8">
        <v>3602.44</v>
      </c>
      <c r="F29" s="8">
        <v>56.7</v>
      </c>
      <c r="K29" s="3"/>
      <c r="L29" s="3"/>
      <c r="M29" s="3"/>
      <c r="N29" s="3"/>
    </row>
    <row r="30" spans="1:14" x14ac:dyDescent="0.3">
      <c r="A30" s="9">
        <v>34089</v>
      </c>
      <c r="B30" s="8">
        <v>3.16</v>
      </c>
      <c r="C30" s="8">
        <v>11.6</v>
      </c>
      <c r="D30" s="8">
        <v>84.9</v>
      </c>
      <c r="E30" s="8">
        <v>3789.41</v>
      </c>
      <c r="F30" s="8">
        <v>57</v>
      </c>
      <c r="K30" s="3"/>
      <c r="L30" s="3"/>
      <c r="M30" s="3"/>
      <c r="N30" s="3"/>
    </row>
    <row r="31" spans="1:14" x14ac:dyDescent="0.3">
      <c r="A31" s="9">
        <v>34120</v>
      </c>
      <c r="B31" s="8">
        <v>3.16</v>
      </c>
      <c r="C31" s="8">
        <v>11.6</v>
      </c>
      <c r="D31" s="8">
        <v>84.9</v>
      </c>
      <c r="E31" s="8">
        <v>3882.68</v>
      </c>
      <c r="F31" s="8">
        <v>56.8</v>
      </c>
      <c r="K31" s="3"/>
      <c r="L31" s="3"/>
      <c r="M31" s="3"/>
      <c r="N31" s="3"/>
    </row>
    <row r="32" spans="1:14" x14ac:dyDescent="0.3">
      <c r="A32" s="9">
        <v>34150</v>
      </c>
      <c r="B32" s="8">
        <v>3.42</v>
      </c>
      <c r="C32" s="8">
        <v>11.7</v>
      </c>
      <c r="D32" s="8">
        <v>85.1</v>
      </c>
      <c r="E32" s="8">
        <v>3966.37</v>
      </c>
      <c r="F32" s="8">
        <v>56.9</v>
      </c>
      <c r="K32" s="3"/>
      <c r="L32" s="3"/>
      <c r="M32" s="3"/>
      <c r="N32" s="3"/>
    </row>
    <row r="33" spans="1:14" x14ac:dyDescent="0.3">
      <c r="A33" s="9">
        <v>34180</v>
      </c>
      <c r="B33" s="8">
        <v>3.42</v>
      </c>
      <c r="C33" s="8">
        <v>11.6</v>
      </c>
      <c r="D33" s="8">
        <v>85.4</v>
      </c>
      <c r="E33" s="8">
        <v>3967.23</v>
      </c>
      <c r="F33" s="8">
        <v>57</v>
      </c>
      <c r="K33" s="3"/>
      <c r="L33" s="3"/>
      <c r="M33" s="3"/>
      <c r="N33" s="3"/>
    </row>
    <row r="34" spans="1:14" x14ac:dyDescent="0.3">
      <c r="A34" s="9">
        <v>34212</v>
      </c>
      <c r="B34" s="8">
        <v>3.42</v>
      </c>
      <c r="C34" s="8">
        <v>11.2</v>
      </c>
      <c r="D34" s="8">
        <v>85.5</v>
      </c>
      <c r="E34" s="8">
        <v>4137.55</v>
      </c>
      <c r="F34" s="8">
        <v>57.1</v>
      </c>
      <c r="K34" s="3"/>
      <c r="L34" s="3"/>
      <c r="M34" s="3"/>
      <c r="N34" s="3"/>
    </row>
    <row r="35" spans="1:14" x14ac:dyDescent="0.3">
      <c r="A35" s="9">
        <v>34242</v>
      </c>
      <c r="B35" s="8">
        <v>3.86</v>
      </c>
      <c r="C35" s="8">
        <v>11.5</v>
      </c>
      <c r="D35" s="8">
        <v>85.6</v>
      </c>
      <c r="E35" s="8">
        <v>3990.61</v>
      </c>
      <c r="F35" s="8">
        <v>57.1</v>
      </c>
      <c r="K35" s="3"/>
      <c r="L35" s="3"/>
      <c r="M35" s="3"/>
      <c r="N35" s="3"/>
    </row>
    <row r="36" spans="1:14" x14ac:dyDescent="0.3">
      <c r="A36" s="9">
        <v>34271</v>
      </c>
      <c r="B36" s="8">
        <v>3.86</v>
      </c>
      <c r="C36" s="8">
        <v>11.3</v>
      </c>
      <c r="D36" s="8">
        <v>85.7</v>
      </c>
      <c r="E36" s="8">
        <v>4255.54</v>
      </c>
      <c r="F36" s="8">
        <v>57</v>
      </c>
      <c r="K36" s="3"/>
      <c r="L36" s="3"/>
      <c r="M36" s="3"/>
      <c r="N36" s="3"/>
    </row>
    <row r="37" spans="1:14" x14ac:dyDescent="0.3">
      <c r="A37" s="9">
        <v>34303</v>
      </c>
      <c r="B37" s="8">
        <v>3.86</v>
      </c>
      <c r="C37" s="8">
        <v>11.2</v>
      </c>
      <c r="D37" s="8">
        <v>86</v>
      </c>
      <c r="E37" s="8">
        <v>4180.21</v>
      </c>
      <c r="F37" s="8">
        <v>57</v>
      </c>
      <c r="K37" s="3"/>
      <c r="L37" s="3"/>
      <c r="M37" s="3"/>
      <c r="N37" s="3"/>
    </row>
    <row r="38" spans="1:14" x14ac:dyDescent="0.3">
      <c r="A38" s="9">
        <v>34334</v>
      </c>
      <c r="B38" s="8">
        <v>1.94</v>
      </c>
      <c r="C38" s="8">
        <v>11.4</v>
      </c>
      <c r="D38" s="8">
        <v>86.2</v>
      </c>
      <c r="E38" s="8">
        <v>4321.43</v>
      </c>
      <c r="F38" s="8">
        <v>56.9</v>
      </c>
      <c r="K38" s="3"/>
      <c r="L38" s="3"/>
      <c r="M38" s="3"/>
      <c r="N38" s="3"/>
    </row>
    <row r="39" spans="1:14" x14ac:dyDescent="0.3">
      <c r="A39" s="9">
        <v>34365</v>
      </c>
      <c r="B39" s="8">
        <v>1.94</v>
      </c>
      <c r="C39" s="8">
        <v>11.4</v>
      </c>
      <c r="D39" s="8">
        <v>86.2</v>
      </c>
      <c r="E39" s="8">
        <v>4554.8500000000004</v>
      </c>
      <c r="F39" s="8">
        <v>57</v>
      </c>
      <c r="K39" s="3"/>
      <c r="L39" s="3"/>
      <c r="M39" s="3"/>
      <c r="N39" s="3"/>
    </row>
    <row r="40" spans="1:14" x14ac:dyDescent="0.3">
      <c r="A40" s="9">
        <v>34393</v>
      </c>
      <c r="B40" s="8">
        <v>1.94</v>
      </c>
      <c r="C40" s="8">
        <v>11.1</v>
      </c>
      <c r="D40" s="8">
        <v>86.4</v>
      </c>
      <c r="E40" s="8">
        <v>4423.84</v>
      </c>
      <c r="F40" s="8">
        <v>56.9</v>
      </c>
      <c r="K40" s="3"/>
      <c r="L40" s="3"/>
      <c r="M40" s="3"/>
      <c r="N40" s="3"/>
    </row>
    <row r="41" spans="1:14" x14ac:dyDescent="0.3">
      <c r="A41" s="9">
        <v>34424</v>
      </c>
      <c r="B41" s="8">
        <v>5.9399999999999995</v>
      </c>
      <c r="C41" s="8">
        <v>10.6</v>
      </c>
      <c r="D41" s="8">
        <v>86.5</v>
      </c>
      <c r="E41" s="8">
        <v>4329.62</v>
      </c>
      <c r="F41" s="8">
        <v>56.9</v>
      </c>
      <c r="K41" s="3"/>
      <c r="L41" s="3"/>
      <c r="M41" s="3"/>
      <c r="N41" s="3"/>
    </row>
    <row r="42" spans="1:14" x14ac:dyDescent="0.3">
      <c r="A42" s="9">
        <v>34453</v>
      </c>
      <c r="B42" s="8">
        <v>5.9399999999999995</v>
      </c>
      <c r="C42" s="8">
        <v>10.9</v>
      </c>
      <c r="D42" s="8">
        <v>86.6</v>
      </c>
      <c r="E42" s="8">
        <v>4267.12</v>
      </c>
      <c r="F42" s="8">
        <v>56.9</v>
      </c>
      <c r="K42" s="3"/>
      <c r="L42" s="3"/>
      <c r="M42" s="3"/>
      <c r="N42" s="3"/>
    </row>
    <row r="43" spans="1:14" x14ac:dyDescent="0.3">
      <c r="A43" s="9">
        <v>34485</v>
      </c>
      <c r="B43" s="8">
        <v>5.9399999999999995</v>
      </c>
      <c r="C43" s="8">
        <v>10.7</v>
      </c>
      <c r="D43" s="8">
        <v>86.5</v>
      </c>
      <c r="E43" s="8">
        <v>4326.7700000000004</v>
      </c>
      <c r="F43" s="8">
        <v>56.9</v>
      </c>
      <c r="K43" s="3"/>
      <c r="L43" s="3"/>
      <c r="M43" s="3"/>
      <c r="N43" s="3"/>
    </row>
    <row r="44" spans="1:14" x14ac:dyDescent="0.3">
      <c r="A44" s="9">
        <v>34515</v>
      </c>
      <c r="B44" s="8">
        <v>5.93</v>
      </c>
      <c r="C44" s="8">
        <v>10.3</v>
      </c>
      <c r="D44" s="8">
        <v>86.7</v>
      </c>
      <c r="E44" s="8">
        <v>4025.25</v>
      </c>
      <c r="F44" s="8">
        <v>57</v>
      </c>
      <c r="K44" s="3"/>
      <c r="L44" s="3"/>
      <c r="M44" s="3"/>
      <c r="N44" s="3"/>
    </row>
    <row r="45" spans="1:14" x14ac:dyDescent="0.3">
      <c r="A45" s="9">
        <v>34544</v>
      </c>
      <c r="B45" s="8">
        <v>5.93</v>
      </c>
      <c r="C45" s="8">
        <v>10.1</v>
      </c>
      <c r="D45" s="8">
        <v>86.8</v>
      </c>
      <c r="E45" s="8">
        <v>4178.97</v>
      </c>
      <c r="F45" s="8">
        <v>56.9</v>
      </c>
      <c r="K45" s="3"/>
      <c r="L45" s="3"/>
      <c r="M45" s="3"/>
      <c r="N45" s="3"/>
    </row>
    <row r="46" spans="1:14" x14ac:dyDescent="0.3">
      <c r="A46" s="9">
        <v>34577</v>
      </c>
      <c r="B46" s="8">
        <v>5.93</v>
      </c>
      <c r="C46" s="8">
        <v>10.199999999999999</v>
      </c>
      <c r="D46" s="8">
        <v>86.9</v>
      </c>
      <c r="E46" s="8">
        <v>4349.5</v>
      </c>
      <c r="F46" s="8">
        <v>57</v>
      </c>
      <c r="K46" s="3"/>
      <c r="L46" s="3"/>
      <c r="M46" s="3"/>
      <c r="N46" s="3"/>
    </row>
    <row r="47" spans="1:14" x14ac:dyDescent="0.3">
      <c r="A47" s="9">
        <v>34607</v>
      </c>
      <c r="B47" s="8">
        <v>5.79</v>
      </c>
      <c r="C47" s="8">
        <v>10.1</v>
      </c>
      <c r="D47" s="8">
        <v>87.1</v>
      </c>
      <c r="E47" s="8">
        <v>4354.18</v>
      </c>
      <c r="F47" s="8">
        <v>57</v>
      </c>
      <c r="K47" s="3"/>
      <c r="L47" s="3"/>
      <c r="M47" s="3"/>
      <c r="N47" s="3"/>
    </row>
    <row r="48" spans="1:14" x14ac:dyDescent="0.3">
      <c r="A48" s="9">
        <v>34638</v>
      </c>
      <c r="B48" s="8">
        <v>5.79</v>
      </c>
      <c r="C48" s="8">
        <v>10</v>
      </c>
      <c r="D48" s="8">
        <v>87.2</v>
      </c>
      <c r="E48" s="8">
        <v>4291.6499999999996</v>
      </c>
      <c r="F48" s="8">
        <v>56.9</v>
      </c>
      <c r="K48" s="3"/>
      <c r="L48" s="3"/>
      <c r="M48" s="3"/>
      <c r="N48" s="3"/>
    </row>
    <row r="49" spans="1:14" x14ac:dyDescent="0.3">
      <c r="A49" s="9">
        <v>34668</v>
      </c>
      <c r="B49" s="8">
        <v>5.79</v>
      </c>
      <c r="C49" s="8">
        <v>9.6999999999999993</v>
      </c>
      <c r="D49" s="8">
        <v>87.3</v>
      </c>
      <c r="E49" s="8">
        <v>4093.41</v>
      </c>
      <c r="F49" s="8">
        <v>56.8</v>
      </c>
      <c r="K49" s="3"/>
      <c r="L49" s="3"/>
      <c r="M49" s="3"/>
      <c r="N49" s="3"/>
    </row>
    <row r="50" spans="1:14" x14ac:dyDescent="0.3">
      <c r="A50" s="9">
        <v>34698</v>
      </c>
      <c r="B50" s="8">
        <v>2.88</v>
      </c>
      <c r="C50" s="8">
        <v>9.6</v>
      </c>
      <c r="D50" s="8">
        <v>87.7</v>
      </c>
      <c r="E50" s="8">
        <v>4213.6099999999997</v>
      </c>
      <c r="F50" s="8">
        <v>56.8</v>
      </c>
      <c r="K50" s="3"/>
      <c r="L50" s="3"/>
      <c r="M50" s="3"/>
      <c r="N50" s="3"/>
    </row>
    <row r="51" spans="1:14" x14ac:dyDescent="0.3">
      <c r="A51" s="9">
        <v>34730</v>
      </c>
      <c r="B51" s="8">
        <v>2.88</v>
      </c>
      <c r="C51" s="8">
        <v>9.6</v>
      </c>
      <c r="D51" s="8">
        <v>88</v>
      </c>
      <c r="E51" s="8">
        <v>4017.48</v>
      </c>
      <c r="F51" s="8">
        <v>56.8</v>
      </c>
      <c r="K51" s="3"/>
      <c r="L51" s="3"/>
      <c r="M51" s="3"/>
      <c r="N51" s="3"/>
    </row>
    <row r="52" spans="1:14" x14ac:dyDescent="0.3">
      <c r="A52" s="9">
        <v>34758</v>
      </c>
      <c r="B52" s="8">
        <v>2.88</v>
      </c>
      <c r="C52" s="8">
        <v>9.6</v>
      </c>
      <c r="D52" s="8">
        <v>88.2</v>
      </c>
      <c r="E52" s="8">
        <v>4124.8100000000004</v>
      </c>
      <c r="F52" s="8">
        <v>56.7</v>
      </c>
      <c r="K52" s="3"/>
      <c r="L52" s="3"/>
      <c r="M52" s="3"/>
      <c r="N52" s="3"/>
    </row>
    <row r="53" spans="1:14" x14ac:dyDescent="0.3">
      <c r="A53" s="9">
        <v>34789</v>
      </c>
      <c r="B53" s="8">
        <v>3.76</v>
      </c>
      <c r="C53" s="8">
        <v>9.6999999999999993</v>
      </c>
      <c r="D53" s="8">
        <v>88.3</v>
      </c>
      <c r="E53" s="8">
        <v>4313.6099999999997</v>
      </c>
      <c r="F53" s="8">
        <v>56.6</v>
      </c>
      <c r="K53" s="3"/>
      <c r="L53" s="3"/>
      <c r="M53" s="3"/>
      <c r="N53" s="3"/>
    </row>
    <row r="54" spans="1:14" x14ac:dyDescent="0.3">
      <c r="A54" s="9">
        <v>34817</v>
      </c>
      <c r="B54" s="8">
        <v>3.76</v>
      </c>
      <c r="C54" s="8">
        <v>9.5</v>
      </c>
      <c r="D54" s="8">
        <v>88.5</v>
      </c>
      <c r="E54" s="8">
        <v>4279.47</v>
      </c>
      <c r="F54" s="8">
        <v>56.5</v>
      </c>
      <c r="K54" s="3"/>
      <c r="L54" s="3"/>
      <c r="M54" s="3"/>
      <c r="N54" s="3"/>
    </row>
    <row r="55" spans="1:14" x14ac:dyDescent="0.3">
      <c r="A55" s="9">
        <v>34850</v>
      </c>
      <c r="B55" s="8">
        <v>3.76</v>
      </c>
      <c r="C55" s="8">
        <v>9.5</v>
      </c>
      <c r="D55" s="8">
        <v>88.6</v>
      </c>
      <c r="E55" s="8">
        <v>4448.6400000000003</v>
      </c>
      <c r="F55" s="8">
        <v>56.4</v>
      </c>
      <c r="K55" s="3"/>
      <c r="L55" s="3"/>
      <c r="M55" s="3"/>
      <c r="N55" s="3"/>
    </row>
    <row r="56" spans="1:14" x14ac:dyDescent="0.3">
      <c r="A56" s="9">
        <v>34880</v>
      </c>
      <c r="B56" s="8">
        <v>0.08</v>
      </c>
      <c r="C56" s="8">
        <v>9.5</v>
      </c>
      <c r="D56" s="8">
        <v>88.7</v>
      </c>
      <c r="E56" s="8">
        <v>4527.1499999999996</v>
      </c>
      <c r="F56" s="8">
        <v>56.3</v>
      </c>
      <c r="K56" s="3"/>
      <c r="L56" s="3"/>
      <c r="M56" s="3"/>
      <c r="N56" s="3"/>
    </row>
    <row r="57" spans="1:14" x14ac:dyDescent="0.3">
      <c r="A57" s="9">
        <v>34911</v>
      </c>
      <c r="B57" s="8">
        <v>0.08</v>
      </c>
      <c r="C57" s="8">
        <v>9.6</v>
      </c>
      <c r="D57" s="8">
        <v>88.9</v>
      </c>
      <c r="E57" s="8">
        <v>4615.05</v>
      </c>
      <c r="F57" s="8">
        <v>56.2</v>
      </c>
      <c r="K57" s="3"/>
      <c r="L57" s="3"/>
      <c r="M57" s="3"/>
      <c r="N57" s="3"/>
    </row>
    <row r="58" spans="1:14" x14ac:dyDescent="0.3">
      <c r="A58" s="9">
        <v>34942</v>
      </c>
      <c r="B58" s="8">
        <v>0.08</v>
      </c>
      <c r="C58" s="8">
        <v>9.5</v>
      </c>
      <c r="D58" s="8">
        <v>89</v>
      </c>
      <c r="E58" s="8">
        <v>4516.7</v>
      </c>
      <c r="F58" s="8">
        <v>56.2</v>
      </c>
      <c r="K58" s="3"/>
      <c r="L58" s="3"/>
      <c r="M58" s="3"/>
      <c r="N58" s="3"/>
    </row>
    <row r="59" spans="1:14" x14ac:dyDescent="0.3">
      <c r="A59" s="9">
        <v>34971</v>
      </c>
      <c r="B59" s="8">
        <v>0.66</v>
      </c>
      <c r="C59" s="8">
        <v>9.1999999999999993</v>
      </c>
      <c r="D59" s="8">
        <v>89.3</v>
      </c>
      <c r="E59" s="8">
        <v>4529.75</v>
      </c>
      <c r="F59" s="8">
        <v>56.2</v>
      </c>
      <c r="K59" s="3"/>
      <c r="L59" s="3"/>
      <c r="M59" s="3"/>
      <c r="N59" s="3"/>
    </row>
    <row r="60" spans="1:14" x14ac:dyDescent="0.3">
      <c r="A60" s="9">
        <v>35003</v>
      </c>
      <c r="B60" s="8">
        <v>0.66</v>
      </c>
      <c r="C60" s="8">
        <v>9.3000000000000007</v>
      </c>
      <c r="D60" s="8">
        <v>89.3</v>
      </c>
      <c r="E60" s="8">
        <v>4459.16</v>
      </c>
      <c r="F60" s="8">
        <v>55.9</v>
      </c>
      <c r="K60" s="3"/>
      <c r="L60" s="3"/>
      <c r="M60" s="3"/>
      <c r="N60" s="3"/>
    </row>
    <row r="61" spans="1:14" x14ac:dyDescent="0.3">
      <c r="A61" s="9">
        <v>35033</v>
      </c>
      <c r="B61" s="8">
        <v>0.66</v>
      </c>
      <c r="C61" s="8">
        <v>9.1999999999999993</v>
      </c>
      <c r="D61" s="8">
        <v>89.4</v>
      </c>
      <c r="E61" s="8">
        <v>4661.18</v>
      </c>
      <c r="F61" s="8">
        <v>55.6</v>
      </c>
      <c r="K61" s="3"/>
      <c r="L61" s="3"/>
      <c r="M61" s="3"/>
      <c r="N61" s="3"/>
    </row>
    <row r="62" spans="1:14" x14ac:dyDescent="0.3">
      <c r="A62" s="9">
        <v>35062</v>
      </c>
      <c r="B62" s="8">
        <v>1.54</v>
      </c>
      <c r="C62" s="8">
        <v>9.4</v>
      </c>
      <c r="D62" s="8">
        <v>89.3</v>
      </c>
      <c r="E62" s="8">
        <v>4713.54</v>
      </c>
      <c r="F62" s="8">
        <v>55.7</v>
      </c>
      <c r="K62" s="3"/>
      <c r="L62" s="3"/>
      <c r="M62" s="3"/>
      <c r="N62" s="3"/>
    </row>
    <row r="63" spans="1:14" x14ac:dyDescent="0.3">
      <c r="A63" s="9">
        <v>35095</v>
      </c>
      <c r="B63" s="8">
        <v>1.54</v>
      </c>
      <c r="C63" s="8">
        <v>9.4</v>
      </c>
      <c r="D63" s="8">
        <v>89.5</v>
      </c>
      <c r="E63" s="8">
        <v>4968.43</v>
      </c>
      <c r="F63" s="8">
        <v>55.6</v>
      </c>
      <c r="K63" s="3"/>
      <c r="L63" s="3"/>
      <c r="M63" s="3"/>
      <c r="N63" s="3"/>
    </row>
    <row r="64" spans="1:14" x14ac:dyDescent="0.3">
      <c r="A64" s="9">
        <v>35124</v>
      </c>
      <c r="B64" s="8">
        <v>1.54</v>
      </c>
      <c r="C64" s="8">
        <v>9.5</v>
      </c>
      <c r="D64" s="8">
        <v>89.6</v>
      </c>
      <c r="E64" s="8">
        <v>4933.72</v>
      </c>
      <c r="F64" s="8">
        <v>55.4</v>
      </c>
      <c r="K64" s="3"/>
      <c r="L64" s="3"/>
      <c r="M64" s="3"/>
      <c r="N64" s="3"/>
    </row>
    <row r="65" spans="1:14" x14ac:dyDescent="0.3">
      <c r="A65" s="9">
        <v>35153</v>
      </c>
      <c r="B65" s="8">
        <v>0.01</v>
      </c>
      <c r="C65" s="8">
        <v>9.6</v>
      </c>
      <c r="D65" s="8">
        <v>89.8</v>
      </c>
      <c r="E65" s="8">
        <v>4970.83</v>
      </c>
      <c r="F65" s="8">
        <v>55.3</v>
      </c>
      <c r="K65" s="3"/>
      <c r="L65" s="3"/>
      <c r="M65" s="3"/>
      <c r="N65" s="3"/>
    </row>
    <row r="66" spans="1:14" x14ac:dyDescent="0.3">
      <c r="A66" s="9">
        <v>35185</v>
      </c>
      <c r="B66" s="8">
        <v>0.01</v>
      </c>
      <c r="C66" s="8">
        <v>9.3000000000000007</v>
      </c>
      <c r="D66" s="8">
        <v>89.9</v>
      </c>
      <c r="E66" s="8">
        <v>5146.47</v>
      </c>
      <c r="F66" s="8">
        <v>55.1</v>
      </c>
      <c r="K66" s="3"/>
      <c r="L66" s="3"/>
      <c r="M66" s="3"/>
      <c r="N66" s="3"/>
    </row>
    <row r="67" spans="1:14" x14ac:dyDescent="0.3">
      <c r="A67" s="9">
        <v>35216</v>
      </c>
      <c r="B67" s="8">
        <v>0.01</v>
      </c>
      <c r="C67" s="8">
        <v>9.1999999999999993</v>
      </c>
      <c r="D67" s="8">
        <v>90.1</v>
      </c>
      <c r="E67" s="8">
        <v>5246.4</v>
      </c>
      <c r="F67" s="8">
        <v>55</v>
      </c>
      <c r="K67" s="3"/>
      <c r="L67" s="3"/>
      <c r="M67" s="3"/>
      <c r="N67" s="3"/>
    </row>
    <row r="68" spans="1:14" x14ac:dyDescent="0.3">
      <c r="A68" s="9">
        <v>35244</v>
      </c>
      <c r="B68" s="8">
        <v>2.66</v>
      </c>
      <c r="C68" s="8">
        <v>9.8000000000000007</v>
      </c>
      <c r="D68" s="8">
        <v>90.1</v>
      </c>
      <c r="E68" s="8">
        <v>5044.07</v>
      </c>
      <c r="F68" s="8">
        <v>55.1</v>
      </c>
      <c r="K68" s="3"/>
      <c r="L68" s="3"/>
      <c r="M68" s="3"/>
      <c r="N68" s="3"/>
    </row>
    <row r="69" spans="1:14" x14ac:dyDescent="0.3">
      <c r="A69" s="9">
        <v>35277</v>
      </c>
      <c r="B69" s="8">
        <v>2.66</v>
      </c>
      <c r="C69" s="8">
        <v>9.6999999999999993</v>
      </c>
      <c r="D69" s="8">
        <v>90.4</v>
      </c>
      <c r="E69" s="8">
        <v>4929.1499999999996</v>
      </c>
      <c r="F69" s="8">
        <v>55</v>
      </c>
      <c r="K69" s="3"/>
      <c r="L69" s="3"/>
      <c r="M69" s="3"/>
      <c r="N69" s="3"/>
    </row>
    <row r="70" spans="1:14" x14ac:dyDescent="0.3">
      <c r="A70" s="9">
        <v>35307</v>
      </c>
      <c r="B70" s="8">
        <v>2.66</v>
      </c>
      <c r="C70" s="8">
        <v>9.4</v>
      </c>
      <c r="D70" s="8">
        <v>90.5</v>
      </c>
      <c r="E70" s="8">
        <v>5143.43</v>
      </c>
      <c r="F70" s="8">
        <v>55</v>
      </c>
      <c r="K70" s="3"/>
      <c r="L70" s="3"/>
      <c r="M70" s="3"/>
      <c r="N70" s="3"/>
    </row>
    <row r="71" spans="1:14" x14ac:dyDescent="0.3">
      <c r="A71" s="9">
        <v>35338</v>
      </c>
      <c r="B71" s="8">
        <v>4.57</v>
      </c>
      <c r="C71" s="8">
        <v>9.9</v>
      </c>
      <c r="D71" s="8">
        <v>90.6</v>
      </c>
      <c r="E71" s="8">
        <v>5291.07</v>
      </c>
      <c r="F71" s="8">
        <v>55</v>
      </c>
      <c r="K71" s="3"/>
      <c r="L71" s="3"/>
      <c r="M71" s="3"/>
      <c r="N71" s="3"/>
    </row>
    <row r="72" spans="1:14" x14ac:dyDescent="0.3">
      <c r="A72" s="9">
        <v>35369</v>
      </c>
      <c r="B72" s="8">
        <v>4.57</v>
      </c>
      <c r="C72" s="8">
        <v>9.9</v>
      </c>
      <c r="D72" s="8">
        <v>90.8</v>
      </c>
      <c r="E72" s="8">
        <v>5598.82</v>
      </c>
      <c r="F72" s="8">
        <v>55</v>
      </c>
      <c r="K72" s="3"/>
      <c r="L72" s="3"/>
      <c r="M72" s="3"/>
      <c r="N72" s="3"/>
    </row>
    <row r="73" spans="1:14" x14ac:dyDescent="0.3">
      <c r="A73" s="9">
        <v>35398</v>
      </c>
      <c r="B73" s="8">
        <v>4.57</v>
      </c>
      <c r="C73" s="8">
        <v>9.9</v>
      </c>
      <c r="D73" s="8">
        <v>91.1</v>
      </c>
      <c r="E73" s="8">
        <v>6016.67</v>
      </c>
      <c r="F73" s="8">
        <v>55.2</v>
      </c>
      <c r="K73" s="3"/>
      <c r="L73" s="3"/>
      <c r="M73" s="3"/>
      <c r="N73" s="3"/>
    </row>
    <row r="74" spans="1:14" x14ac:dyDescent="0.3">
      <c r="A74" s="9">
        <v>35430</v>
      </c>
      <c r="B74" s="8">
        <v>3.81</v>
      </c>
      <c r="C74" s="8">
        <v>9.6999999999999993</v>
      </c>
      <c r="D74" s="8">
        <v>91.3</v>
      </c>
      <c r="E74" s="8">
        <v>5927.03</v>
      </c>
      <c r="F74" s="8">
        <v>55.2</v>
      </c>
      <c r="K74" s="3"/>
      <c r="L74" s="3"/>
      <c r="M74" s="3"/>
      <c r="N74" s="3"/>
    </row>
    <row r="75" spans="1:14" x14ac:dyDescent="0.3">
      <c r="A75" s="9">
        <v>35461</v>
      </c>
      <c r="B75" s="8">
        <v>3.81</v>
      </c>
      <c r="C75" s="8">
        <v>9.5</v>
      </c>
      <c r="D75" s="8">
        <v>91.4</v>
      </c>
      <c r="E75" s="8">
        <v>6109.58</v>
      </c>
      <c r="F75" s="8">
        <v>55.3</v>
      </c>
      <c r="K75" s="3"/>
      <c r="L75" s="3"/>
      <c r="M75" s="3"/>
      <c r="N75" s="3"/>
    </row>
    <row r="76" spans="1:14" x14ac:dyDescent="0.3">
      <c r="A76" s="9">
        <v>35489</v>
      </c>
      <c r="B76" s="8">
        <v>3.81</v>
      </c>
      <c r="C76" s="8">
        <v>9.5</v>
      </c>
      <c r="D76" s="8">
        <v>91.5</v>
      </c>
      <c r="E76" s="8">
        <v>6157.84</v>
      </c>
      <c r="F76" s="8">
        <v>55.4</v>
      </c>
      <c r="K76" s="3"/>
      <c r="L76" s="3"/>
      <c r="M76" s="3"/>
      <c r="N76" s="3"/>
    </row>
    <row r="77" spans="1:14" x14ac:dyDescent="0.3">
      <c r="A77" s="9">
        <v>35520</v>
      </c>
      <c r="B77" s="8">
        <v>4.08</v>
      </c>
      <c r="C77" s="8">
        <v>9.3000000000000007</v>
      </c>
      <c r="D77" s="8">
        <v>91.6</v>
      </c>
      <c r="E77" s="8">
        <v>5850.22</v>
      </c>
      <c r="F77" s="8">
        <v>55.5</v>
      </c>
      <c r="K77" s="3"/>
      <c r="L77" s="3"/>
      <c r="M77" s="3"/>
      <c r="N77" s="3"/>
    </row>
    <row r="78" spans="1:14" x14ac:dyDescent="0.3">
      <c r="A78" s="9">
        <v>35550</v>
      </c>
      <c r="B78" s="8">
        <v>4.08</v>
      </c>
      <c r="C78" s="8">
        <v>9.4</v>
      </c>
      <c r="D78" s="8">
        <v>91.9</v>
      </c>
      <c r="E78" s="8">
        <v>5976.63</v>
      </c>
      <c r="F78" s="8">
        <v>55.5</v>
      </c>
      <c r="K78" s="3"/>
      <c r="L78" s="3"/>
      <c r="M78" s="3"/>
      <c r="N78" s="3"/>
    </row>
    <row r="79" spans="1:14" x14ac:dyDescent="0.3">
      <c r="A79" s="9">
        <v>35580</v>
      </c>
      <c r="B79" s="8">
        <v>4.08</v>
      </c>
      <c r="C79" s="8">
        <v>9.4</v>
      </c>
      <c r="D79" s="8">
        <v>92</v>
      </c>
      <c r="E79" s="8">
        <v>6382.12</v>
      </c>
      <c r="F79" s="8">
        <v>55.6</v>
      </c>
      <c r="K79" s="3"/>
      <c r="L79" s="3"/>
      <c r="M79" s="3"/>
      <c r="N79" s="3"/>
    </row>
    <row r="80" spans="1:14" x14ac:dyDescent="0.3">
      <c r="A80" s="9">
        <v>35611</v>
      </c>
      <c r="B80" s="8">
        <v>4.6100000000000003</v>
      </c>
      <c r="C80" s="8">
        <v>9.1</v>
      </c>
      <c r="D80" s="8">
        <v>92.1</v>
      </c>
      <c r="E80" s="8">
        <v>6437.74</v>
      </c>
      <c r="F80" s="8">
        <v>55.6</v>
      </c>
      <c r="K80" s="3"/>
      <c r="L80" s="3"/>
      <c r="M80" s="3"/>
      <c r="N80" s="3"/>
    </row>
    <row r="81" spans="1:14" x14ac:dyDescent="0.3">
      <c r="A81" s="9">
        <v>35642</v>
      </c>
      <c r="B81" s="8">
        <v>4.6100000000000003</v>
      </c>
      <c r="C81" s="8">
        <v>8.9</v>
      </c>
      <c r="D81" s="8">
        <v>92.1</v>
      </c>
      <c r="E81" s="8">
        <v>6877.68</v>
      </c>
      <c r="F81" s="8">
        <v>55.6</v>
      </c>
      <c r="K81" s="3"/>
      <c r="L81" s="3"/>
      <c r="M81" s="3"/>
      <c r="N81" s="3"/>
    </row>
    <row r="82" spans="1:14" x14ac:dyDescent="0.3">
      <c r="A82" s="9">
        <v>35671</v>
      </c>
      <c r="B82" s="8">
        <v>4.6100000000000003</v>
      </c>
      <c r="C82" s="8">
        <v>8.9</v>
      </c>
      <c r="D82" s="8">
        <v>92.2</v>
      </c>
      <c r="E82" s="8">
        <v>6611.79</v>
      </c>
      <c r="F82" s="8">
        <v>55.6</v>
      </c>
      <c r="K82" s="3"/>
      <c r="L82" s="3"/>
      <c r="M82" s="3"/>
      <c r="N82" s="3"/>
    </row>
    <row r="83" spans="1:14" x14ac:dyDescent="0.3">
      <c r="A83" s="9">
        <v>35703</v>
      </c>
      <c r="B83" s="8">
        <v>5.27</v>
      </c>
      <c r="C83" s="8">
        <v>8.8000000000000007</v>
      </c>
      <c r="D83" s="8">
        <v>92.2</v>
      </c>
      <c r="E83" s="8">
        <v>7040.23</v>
      </c>
      <c r="F83" s="8">
        <v>55.6</v>
      </c>
      <c r="K83" s="3"/>
      <c r="L83" s="3"/>
      <c r="M83" s="3"/>
      <c r="N83" s="3"/>
    </row>
    <row r="84" spans="1:14" x14ac:dyDescent="0.3">
      <c r="A84" s="9">
        <v>35734</v>
      </c>
      <c r="B84" s="8">
        <v>5.27</v>
      </c>
      <c r="C84" s="8">
        <v>8.9</v>
      </c>
      <c r="D84" s="8">
        <v>92.5</v>
      </c>
      <c r="E84" s="8">
        <v>6842.36</v>
      </c>
      <c r="F84" s="8">
        <v>55.6</v>
      </c>
      <c r="K84" s="3"/>
      <c r="L84" s="3"/>
      <c r="M84" s="3"/>
      <c r="N84" s="3"/>
    </row>
    <row r="85" spans="1:14" x14ac:dyDescent="0.3">
      <c r="A85" s="9">
        <v>35762</v>
      </c>
      <c r="B85" s="8">
        <v>5.27</v>
      </c>
      <c r="C85" s="8">
        <v>8.9</v>
      </c>
      <c r="D85" s="8">
        <v>92.2</v>
      </c>
      <c r="E85" s="8">
        <v>6512.78</v>
      </c>
      <c r="F85" s="8">
        <v>55.8</v>
      </c>
      <c r="K85" s="3"/>
      <c r="L85" s="3"/>
      <c r="M85" s="3"/>
      <c r="N85" s="3"/>
    </row>
    <row r="86" spans="1:14" x14ac:dyDescent="0.3">
      <c r="A86" s="9">
        <v>35795</v>
      </c>
      <c r="B86" s="8">
        <v>4.1399999999999997</v>
      </c>
      <c r="C86" s="8">
        <v>8.5</v>
      </c>
      <c r="D86" s="8">
        <v>92.6</v>
      </c>
      <c r="E86" s="8">
        <v>6699.44</v>
      </c>
      <c r="F86" s="8">
        <v>55.9</v>
      </c>
      <c r="K86" s="3"/>
      <c r="L86" s="3"/>
      <c r="M86" s="3"/>
      <c r="N86" s="3"/>
    </row>
    <row r="87" spans="1:14" x14ac:dyDescent="0.3">
      <c r="A87" s="9">
        <v>35825</v>
      </c>
      <c r="B87" s="8">
        <v>4.1399999999999997</v>
      </c>
      <c r="C87" s="8">
        <v>8.8000000000000007</v>
      </c>
      <c r="D87" s="8">
        <v>92.8</v>
      </c>
      <c r="E87" s="8">
        <v>6700.2</v>
      </c>
      <c r="F87" s="8">
        <v>56</v>
      </c>
      <c r="K87" s="3"/>
      <c r="L87" s="3"/>
      <c r="M87" s="3"/>
      <c r="N87" s="3"/>
    </row>
    <row r="88" spans="1:14" x14ac:dyDescent="0.3">
      <c r="A88" s="9">
        <v>35853</v>
      </c>
      <c r="B88" s="8">
        <v>4.1399999999999997</v>
      </c>
      <c r="C88" s="8">
        <v>8.6</v>
      </c>
      <c r="D88" s="8">
        <v>93</v>
      </c>
      <c r="E88" s="8">
        <v>7092.49</v>
      </c>
      <c r="F88" s="8">
        <v>56</v>
      </c>
      <c r="K88" s="3"/>
      <c r="L88" s="3"/>
      <c r="M88" s="3"/>
      <c r="N88" s="3"/>
    </row>
    <row r="89" spans="1:14" x14ac:dyDescent="0.3">
      <c r="A89" s="9">
        <v>35885</v>
      </c>
      <c r="B89" s="8">
        <v>5.83</v>
      </c>
      <c r="C89" s="8">
        <v>8.4</v>
      </c>
      <c r="D89" s="8">
        <v>93</v>
      </c>
      <c r="E89" s="8">
        <v>7558.5</v>
      </c>
      <c r="F89" s="8">
        <v>56</v>
      </c>
      <c r="K89" s="3"/>
      <c r="L89" s="3"/>
      <c r="M89" s="3"/>
      <c r="N89" s="3"/>
    </row>
    <row r="90" spans="1:14" x14ac:dyDescent="0.3">
      <c r="A90" s="9">
        <v>35915</v>
      </c>
      <c r="B90" s="8">
        <v>5.83</v>
      </c>
      <c r="C90" s="8">
        <v>8.3000000000000007</v>
      </c>
      <c r="D90" s="8">
        <v>93.1</v>
      </c>
      <c r="E90" s="8">
        <v>7664.99</v>
      </c>
      <c r="F90" s="8">
        <v>56</v>
      </c>
      <c r="K90" s="3"/>
      <c r="L90" s="3"/>
      <c r="M90" s="3"/>
      <c r="N90" s="3"/>
    </row>
    <row r="91" spans="1:14" x14ac:dyDescent="0.3">
      <c r="A91" s="9">
        <v>35944</v>
      </c>
      <c r="B91" s="8">
        <v>5.83</v>
      </c>
      <c r="C91" s="8">
        <v>8.3000000000000007</v>
      </c>
      <c r="D91" s="8">
        <v>93.1</v>
      </c>
      <c r="E91" s="8">
        <v>7589.78</v>
      </c>
      <c r="F91" s="8">
        <v>56.1</v>
      </c>
      <c r="K91" s="3"/>
      <c r="L91" s="3"/>
      <c r="M91" s="3"/>
      <c r="N91" s="3"/>
    </row>
    <row r="92" spans="1:14" x14ac:dyDescent="0.3">
      <c r="A92" s="9">
        <v>35976</v>
      </c>
      <c r="B92" s="8">
        <v>0.92</v>
      </c>
      <c r="C92" s="8">
        <v>8.4</v>
      </c>
      <c r="D92" s="8">
        <v>93.1</v>
      </c>
      <c r="E92" s="8">
        <v>7366.89</v>
      </c>
      <c r="F92" s="8">
        <v>56.2</v>
      </c>
      <c r="K92" s="3"/>
      <c r="L92" s="3"/>
      <c r="M92" s="3"/>
      <c r="N92" s="3"/>
    </row>
    <row r="93" spans="1:14" x14ac:dyDescent="0.3">
      <c r="A93" s="9">
        <v>36007</v>
      </c>
      <c r="B93" s="8">
        <v>0.92</v>
      </c>
      <c r="C93" s="8">
        <v>8.3000000000000007</v>
      </c>
      <c r="D93" s="8">
        <v>93.2</v>
      </c>
      <c r="E93" s="8">
        <v>6931.43</v>
      </c>
      <c r="F93" s="8">
        <v>56.2</v>
      </c>
      <c r="K93" s="3"/>
      <c r="L93" s="3"/>
      <c r="M93" s="3"/>
      <c r="N93" s="3"/>
    </row>
    <row r="94" spans="1:14" x14ac:dyDescent="0.3">
      <c r="A94" s="9">
        <v>36038</v>
      </c>
      <c r="B94" s="8">
        <v>0.92</v>
      </c>
      <c r="C94" s="8">
        <v>8.1</v>
      </c>
      <c r="D94" s="8">
        <v>93.3</v>
      </c>
      <c r="E94" s="8">
        <v>5530.71</v>
      </c>
      <c r="F94" s="8">
        <v>56.2</v>
      </c>
      <c r="K94" s="3"/>
      <c r="L94" s="3"/>
      <c r="M94" s="3"/>
      <c r="N94" s="3"/>
    </row>
    <row r="95" spans="1:14" x14ac:dyDescent="0.3">
      <c r="A95" s="9">
        <v>36068</v>
      </c>
      <c r="B95" s="8">
        <v>3.61</v>
      </c>
      <c r="C95" s="8">
        <v>8.1999999999999993</v>
      </c>
      <c r="D95" s="8">
        <v>93.2</v>
      </c>
      <c r="E95" s="8">
        <v>5614.12</v>
      </c>
      <c r="F95" s="8">
        <v>56.2</v>
      </c>
      <c r="K95" s="3"/>
      <c r="L95" s="3"/>
      <c r="M95" s="3"/>
      <c r="N95" s="3"/>
    </row>
    <row r="96" spans="1:14" x14ac:dyDescent="0.3">
      <c r="A96" s="9">
        <v>36098</v>
      </c>
      <c r="B96" s="8">
        <v>3.61</v>
      </c>
      <c r="C96" s="8">
        <v>8</v>
      </c>
      <c r="D96" s="8">
        <v>93.6</v>
      </c>
      <c r="E96" s="8">
        <v>6208.28</v>
      </c>
      <c r="F96" s="8">
        <v>56.2</v>
      </c>
      <c r="K96" s="3"/>
      <c r="L96" s="3"/>
      <c r="M96" s="3"/>
      <c r="N96" s="3"/>
    </row>
    <row r="97" spans="1:14" x14ac:dyDescent="0.3">
      <c r="A97" s="9">
        <v>36129</v>
      </c>
      <c r="B97" s="8">
        <v>3.61</v>
      </c>
      <c r="C97" s="8">
        <v>8</v>
      </c>
      <c r="D97" s="8">
        <v>93.6</v>
      </c>
      <c r="E97" s="8">
        <v>6343.87</v>
      </c>
      <c r="F97" s="8">
        <v>56.2</v>
      </c>
      <c r="K97" s="3"/>
      <c r="L97" s="3"/>
      <c r="M97" s="3"/>
      <c r="N97" s="3"/>
    </row>
    <row r="98" spans="1:14" x14ac:dyDescent="0.3">
      <c r="A98" s="9">
        <v>36160</v>
      </c>
      <c r="B98" s="8">
        <v>5.63</v>
      </c>
      <c r="C98" s="8">
        <v>8.1</v>
      </c>
      <c r="D98" s="8">
        <v>93.7</v>
      </c>
      <c r="E98" s="8">
        <v>6485.94</v>
      </c>
      <c r="F98" s="8">
        <v>56.3</v>
      </c>
      <c r="K98" s="3"/>
      <c r="L98" s="3"/>
      <c r="M98" s="3"/>
      <c r="N98" s="3"/>
    </row>
    <row r="99" spans="1:14" x14ac:dyDescent="0.3">
      <c r="A99" s="9">
        <v>36189</v>
      </c>
      <c r="B99" s="8">
        <v>5.63</v>
      </c>
      <c r="C99" s="8">
        <v>7.9</v>
      </c>
      <c r="D99" s="8">
        <v>93.8</v>
      </c>
      <c r="E99" s="8">
        <v>6729.56</v>
      </c>
      <c r="F99" s="8">
        <v>56.3</v>
      </c>
      <c r="K99" s="3"/>
      <c r="L99" s="3"/>
      <c r="M99" s="3"/>
      <c r="N99" s="3"/>
    </row>
    <row r="100" spans="1:14" x14ac:dyDescent="0.3">
      <c r="A100" s="9">
        <v>36217</v>
      </c>
      <c r="B100" s="8">
        <v>5.63</v>
      </c>
      <c r="C100" s="8">
        <v>7.9</v>
      </c>
      <c r="D100" s="8">
        <v>93.9</v>
      </c>
      <c r="E100" s="8">
        <v>6312.69</v>
      </c>
      <c r="F100" s="8">
        <v>56.3</v>
      </c>
      <c r="K100" s="3"/>
      <c r="L100" s="3"/>
      <c r="M100" s="3"/>
      <c r="N100" s="3"/>
    </row>
    <row r="101" spans="1:14" x14ac:dyDescent="0.3">
      <c r="A101" s="9">
        <v>36250</v>
      </c>
      <c r="B101" s="8">
        <v>6.36</v>
      </c>
      <c r="C101" s="8">
        <v>7.9</v>
      </c>
      <c r="D101" s="8">
        <v>94.1</v>
      </c>
      <c r="E101" s="8">
        <v>6597.79</v>
      </c>
      <c r="F101" s="8">
        <v>56.4</v>
      </c>
      <c r="K101" s="3"/>
      <c r="L101" s="3"/>
      <c r="M101" s="3"/>
      <c r="N101" s="3"/>
    </row>
    <row r="102" spans="1:14" x14ac:dyDescent="0.3">
      <c r="A102" s="9">
        <v>36280</v>
      </c>
      <c r="B102" s="8">
        <v>6.36</v>
      </c>
      <c r="C102" s="8">
        <v>8.1999999999999993</v>
      </c>
      <c r="D102" s="8">
        <v>94.2</v>
      </c>
      <c r="E102" s="8">
        <v>7014.7</v>
      </c>
      <c r="F102" s="8">
        <v>56.4</v>
      </c>
      <c r="K102" s="3"/>
      <c r="L102" s="3"/>
      <c r="M102" s="3"/>
      <c r="N102" s="3"/>
    </row>
    <row r="103" spans="1:14" x14ac:dyDescent="0.3">
      <c r="A103" s="9">
        <v>36311</v>
      </c>
      <c r="B103" s="8">
        <v>6.36</v>
      </c>
      <c r="C103" s="8">
        <v>7.9</v>
      </c>
      <c r="D103" s="8">
        <v>94.4</v>
      </c>
      <c r="E103" s="8">
        <v>6841.8</v>
      </c>
      <c r="F103" s="8">
        <v>56.4</v>
      </c>
      <c r="K103" s="3"/>
      <c r="L103" s="3"/>
      <c r="M103" s="3"/>
      <c r="N103" s="3"/>
    </row>
    <row r="104" spans="1:14" x14ac:dyDescent="0.3">
      <c r="A104" s="9">
        <v>36341</v>
      </c>
      <c r="B104" s="8">
        <v>4</v>
      </c>
      <c r="C104" s="8">
        <v>7.6</v>
      </c>
      <c r="D104" s="8">
        <v>94.5</v>
      </c>
      <c r="E104" s="8">
        <v>7010.07</v>
      </c>
      <c r="F104" s="8">
        <v>56.4</v>
      </c>
      <c r="K104" s="3"/>
      <c r="L104" s="3"/>
      <c r="M104" s="3"/>
      <c r="N104" s="3"/>
    </row>
    <row r="105" spans="1:14" x14ac:dyDescent="0.3">
      <c r="A105" s="9">
        <v>36371</v>
      </c>
      <c r="B105" s="8">
        <v>4</v>
      </c>
      <c r="C105" s="8">
        <v>7.6</v>
      </c>
      <c r="D105" s="8">
        <v>94.6</v>
      </c>
      <c r="E105" s="8">
        <v>7081.03</v>
      </c>
      <c r="F105" s="8">
        <v>56.5</v>
      </c>
      <c r="K105" s="3"/>
      <c r="L105" s="3"/>
      <c r="M105" s="3"/>
      <c r="N105" s="3"/>
    </row>
    <row r="106" spans="1:14" x14ac:dyDescent="0.3">
      <c r="A106" s="9">
        <v>36403</v>
      </c>
      <c r="B106" s="8">
        <v>4</v>
      </c>
      <c r="C106" s="8">
        <v>7.4</v>
      </c>
      <c r="D106" s="8">
        <v>94.7</v>
      </c>
      <c r="E106" s="8">
        <v>6970.81</v>
      </c>
      <c r="F106" s="8">
        <v>56.7</v>
      </c>
      <c r="K106" s="3"/>
      <c r="L106" s="3"/>
      <c r="M106" s="3"/>
      <c r="N106" s="3"/>
    </row>
    <row r="107" spans="1:14" x14ac:dyDescent="0.3">
      <c r="A107" s="9">
        <v>36433</v>
      </c>
      <c r="B107" s="8">
        <v>5.75</v>
      </c>
      <c r="C107" s="8">
        <v>7.5</v>
      </c>
      <c r="D107" s="8">
        <v>95.1</v>
      </c>
      <c r="E107" s="8">
        <v>6957.72</v>
      </c>
      <c r="F107" s="8">
        <v>56.8</v>
      </c>
      <c r="K107" s="3"/>
      <c r="L107" s="3"/>
      <c r="M107" s="3"/>
      <c r="N107" s="3"/>
    </row>
    <row r="108" spans="1:14" x14ac:dyDescent="0.3">
      <c r="A108" s="9">
        <v>36462</v>
      </c>
      <c r="B108" s="8">
        <v>5.75</v>
      </c>
      <c r="C108" s="8">
        <v>7.2</v>
      </c>
      <c r="D108" s="8">
        <v>95</v>
      </c>
      <c r="E108" s="8">
        <v>7256.22</v>
      </c>
      <c r="F108" s="8">
        <v>56.9</v>
      </c>
      <c r="K108" s="3"/>
      <c r="L108" s="3"/>
      <c r="M108" s="3"/>
      <c r="N108" s="3"/>
    </row>
    <row r="109" spans="1:14" x14ac:dyDescent="0.3">
      <c r="A109" s="9">
        <v>36494</v>
      </c>
      <c r="B109" s="8">
        <v>5.75</v>
      </c>
      <c r="C109" s="8">
        <v>6.9</v>
      </c>
      <c r="D109" s="8">
        <v>95</v>
      </c>
      <c r="E109" s="8">
        <v>7523.23</v>
      </c>
      <c r="F109" s="8">
        <v>57.1</v>
      </c>
      <c r="K109" s="3"/>
      <c r="L109" s="3"/>
      <c r="M109" s="3"/>
      <c r="N109" s="3"/>
    </row>
    <row r="110" spans="1:14" x14ac:dyDescent="0.3">
      <c r="A110" s="9">
        <v>36525</v>
      </c>
      <c r="B110" s="8">
        <v>6.07</v>
      </c>
      <c r="C110" s="8">
        <v>6.8</v>
      </c>
      <c r="D110" s="8">
        <v>95.1</v>
      </c>
      <c r="E110" s="8">
        <v>8413.75</v>
      </c>
      <c r="F110" s="8">
        <v>57.2</v>
      </c>
      <c r="K110" s="3"/>
      <c r="L110" s="3"/>
      <c r="M110" s="3"/>
      <c r="N110" s="3"/>
    </row>
    <row r="111" spans="1:14" x14ac:dyDescent="0.3">
      <c r="A111" s="9">
        <v>36556</v>
      </c>
      <c r="B111" s="8">
        <v>6.07</v>
      </c>
      <c r="C111" s="8">
        <v>6.8</v>
      </c>
      <c r="D111" s="8">
        <v>95</v>
      </c>
      <c r="E111" s="8">
        <v>8481.11</v>
      </c>
      <c r="F111" s="8">
        <v>57.2</v>
      </c>
      <c r="K111" s="3"/>
      <c r="L111" s="3"/>
      <c r="M111" s="3"/>
      <c r="N111" s="3"/>
    </row>
    <row r="112" spans="1:14" x14ac:dyDescent="0.3">
      <c r="A112" s="9">
        <v>36585</v>
      </c>
      <c r="B112" s="8">
        <v>6.07</v>
      </c>
      <c r="C112" s="8">
        <v>6.9</v>
      </c>
      <c r="D112" s="8">
        <v>95.1</v>
      </c>
      <c r="E112" s="8">
        <v>9128.99</v>
      </c>
      <c r="F112" s="8">
        <v>57.4</v>
      </c>
      <c r="K112" s="3"/>
      <c r="L112" s="3"/>
      <c r="M112" s="3"/>
      <c r="N112" s="3"/>
    </row>
    <row r="113" spans="1:14" x14ac:dyDescent="0.3">
      <c r="A113" s="9">
        <v>36616</v>
      </c>
      <c r="B113" s="8">
        <v>5.65</v>
      </c>
      <c r="C113" s="8">
        <v>6.9</v>
      </c>
      <c r="D113" s="8">
        <v>95.3</v>
      </c>
      <c r="E113" s="8">
        <v>9462.39</v>
      </c>
      <c r="F113" s="8">
        <v>57.5</v>
      </c>
      <c r="K113" s="3"/>
      <c r="L113" s="3"/>
      <c r="M113" s="3"/>
      <c r="N113" s="3"/>
    </row>
    <row r="114" spans="1:14" x14ac:dyDescent="0.3">
      <c r="A114" s="9">
        <v>36644</v>
      </c>
      <c r="B114" s="8">
        <v>5.65</v>
      </c>
      <c r="C114" s="8">
        <v>6.7</v>
      </c>
      <c r="D114" s="8">
        <v>95.2</v>
      </c>
      <c r="E114" s="8">
        <v>9347.61</v>
      </c>
      <c r="F114" s="8">
        <v>57.6</v>
      </c>
      <c r="K114" s="3"/>
      <c r="L114" s="3"/>
      <c r="M114" s="3"/>
      <c r="N114" s="3"/>
    </row>
    <row r="115" spans="1:14" x14ac:dyDescent="0.3">
      <c r="A115" s="9">
        <v>36677</v>
      </c>
      <c r="B115" s="8">
        <v>5.65</v>
      </c>
      <c r="C115" s="8">
        <v>6.6</v>
      </c>
      <c r="D115" s="8">
        <v>95.4</v>
      </c>
      <c r="E115" s="8">
        <v>9251.99</v>
      </c>
      <c r="F115" s="8">
        <v>57.8</v>
      </c>
      <c r="K115" s="3"/>
      <c r="L115" s="3"/>
      <c r="M115" s="3"/>
      <c r="N115" s="3"/>
    </row>
    <row r="116" spans="1:14" x14ac:dyDescent="0.3">
      <c r="A116" s="9">
        <v>36707</v>
      </c>
      <c r="B116" s="8">
        <v>5.31</v>
      </c>
      <c r="C116" s="8">
        <v>6.7</v>
      </c>
      <c r="D116" s="8">
        <v>95.6</v>
      </c>
      <c r="E116" s="8">
        <v>10195.450000000001</v>
      </c>
      <c r="F116" s="8">
        <v>57.8</v>
      </c>
      <c r="K116" s="3"/>
      <c r="L116" s="3"/>
      <c r="M116" s="3"/>
      <c r="N116" s="3"/>
    </row>
    <row r="117" spans="1:14" x14ac:dyDescent="0.3">
      <c r="A117" s="9">
        <v>36738</v>
      </c>
      <c r="B117" s="8">
        <v>5.31</v>
      </c>
      <c r="C117" s="8">
        <v>6.8</v>
      </c>
      <c r="D117" s="8">
        <v>95.7</v>
      </c>
      <c r="E117" s="8">
        <v>10406.31</v>
      </c>
      <c r="F117" s="8">
        <v>57.9</v>
      </c>
      <c r="K117" s="3"/>
      <c r="L117" s="3"/>
      <c r="M117" s="3"/>
      <c r="N117" s="3"/>
    </row>
    <row r="118" spans="1:14" x14ac:dyDescent="0.3">
      <c r="A118" s="9">
        <v>36769</v>
      </c>
      <c r="B118" s="8">
        <v>5.31</v>
      </c>
      <c r="C118" s="8">
        <v>7</v>
      </c>
      <c r="D118" s="8">
        <v>95.9</v>
      </c>
      <c r="E118" s="8">
        <v>11247.9</v>
      </c>
      <c r="F118" s="8">
        <v>58.1</v>
      </c>
      <c r="K118" s="3"/>
      <c r="L118" s="3"/>
      <c r="M118" s="3"/>
      <c r="N118" s="3"/>
    </row>
    <row r="119" spans="1:14" x14ac:dyDescent="0.3">
      <c r="A119" s="9">
        <v>36798</v>
      </c>
      <c r="B119" s="8">
        <v>4.5199999999999996</v>
      </c>
      <c r="C119" s="8">
        <v>6.9</v>
      </c>
      <c r="D119" s="8">
        <v>96</v>
      </c>
      <c r="E119" s="8">
        <v>10377.9</v>
      </c>
      <c r="F119" s="8">
        <v>58.2</v>
      </c>
      <c r="K119" s="3"/>
      <c r="L119" s="3"/>
      <c r="M119" s="3"/>
      <c r="N119" s="3"/>
    </row>
    <row r="120" spans="1:14" x14ac:dyDescent="0.3">
      <c r="A120" s="9">
        <v>36830</v>
      </c>
      <c r="B120" s="8">
        <v>4.5199999999999996</v>
      </c>
      <c r="C120" s="8">
        <v>7</v>
      </c>
      <c r="D120" s="8">
        <v>96.2</v>
      </c>
      <c r="E120" s="8">
        <v>9639.6</v>
      </c>
      <c r="F120" s="8">
        <v>58.3</v>
      </c>
      <c r="K120" s="3"/>
      <c r="L120" s="3"/>
      <c r="M120" s="3"/>
      <c r="N120" s="3"/>
    </row>
    <row r="121" spans="1:14" x14ac:dyDescent="0.3">
      <c r="A121" s="9">
        <v>36860</v>
      </c>
      <c r="B121" s="8">
        <v>4.5199999999999996</v>
      </c>
      <c r="C121" s="8">
        <v>6.9</v>
      </c>
      <c r="D121" s="8">
        <v>96.4</v>
      </c>
      <c r="E121" s="8">
        <v>8819.9</v>
      </c>
      <c r="F121" s="8">
        <v>58.5</v>
      </c>
      <c r="K121" s="3"/>
      <c r="L121" s="3"/>
      <c r="M121" s="3"/>
      <c r="N121" s="3"/>
    </row>
    <row r="122" spans="1:14" x14ac:dyDescent="0.3">
      <c r="A122" s="9">
        <v>36889</v>
      </c>
      <c r="B122" s="8">
        <v>0.89</v>
      </c>
      <c r="C122" s="8">
        <v>6.8</v>
      </c>
      <c r="D122" s="8">
        <v>96.7</v>
      </c>
      <c r="E122" s="8">
        <v>8933.7000000000007</v>
      </c>
      <c r="F122" s="8">
        <v>58.6</v>
      </c>
      <c r="K122" s="3"/>
      <c r="L122" s="3"/>
      <c r="M122" s="3"/>
      <c r="N122" s="3"/>
    </row>
    <row r="123" spans="1:14" x14ac:dyDescent="0.3">
      <c r="A123" s="9">
        <v>36922</v>
      </c>
      <c r="B123" s="8">
        <v>0.89</v>
      </c>
      <c r="C123" s="8">
        <v>6.9</v>
      </c>
      <c r="D123" s="8">
        <v>96.7</v>
      </c>
      <c r="E123" s="8">
        <v>9321.8700000000008</v>
      </c>
      <c r="F123" s="8">
        <v>58.7</v>
      </c>
      <c r="K123" s="3"/>
      <c r="L123" s="3"/>
      <c r="M123" s="3"/>
      <c r="N123" s="3"/>
    </row>
    <row r="124" spans="1:14" x14ac:dyDescent="0.3">
      <c r="A124" s="9">
        <v>36950</v>
      </c>
      <c r="B124" s="8">
        <v>0.89</v>
      </c>
      <c r="C124" s="8">
        <v>7</v>
      </c>
      <c r="D124" s="8">
        <v>96.7</v>
      </c>
      <c r="E124" s="8">
        <v>8078.7</v>
      </c>
      <c r="F124" s="8">
        <v>58.8</v>
      </c>
      <c r="K124" s="3"/>
      <c r="L124" s="3"/>
      <c r="M124" s="3"/>
      <c r="N124" s="3"/>
    </row>
    <row r="125" spans="1:14" x14ac:dyDescent="0.3">
      <c r="A125" s="9">
        <v>36980</v>
      </c>
      <c r="B125" s="8">
        <v>1.07</v>
      </c>
      <c r="C125" s="8">
        <v>7.1</v>
      </c>
      <c r="D125" s="8">
        <v>97.1</v>
      </c>
      <c r="E125" s="8">
        <v>7608</v>
      </c>
      <c r="F125" s="8">
        <v>59</v>
      </c>
      <c r="K125" s="3"/>
      <c r="L125" s="3"/>
      <c r="M125" s="3"/>
      <c r="N125" s="3"/>
    </row>
    <row r="126" spans="1:14" x14ac:dyDescent="0.3">
      <c r="A126" s="9">
        <v>37011</v>
      </c>
      <c r="B126" s="8">
        <v>1.07</v>
      </c>
      <c r="C126" s="8">
        <v>7.1</v>
      </c>
      <c r="D126" s="8">
        <v>97.4</v>
      </c>
      <c r="E126" s="8">
        <v>7946.63</v>
      </c>
      <c r="F126" s="8">
        <v>59.2</v>
      </c>
      <c r="K126" s="3"/>
      <c r="L126" s="3"/>
      <c r="M126" s="3"/>
      <c r="N126" s="3"/>
    </row>
    <row r="127" spans="1:14" x14ac:dyDescent="0.3">
      <c r="A127" s="9">
        <v>37042</v>
      </c>
      <c r="B127" s="8">
        <v>1.07</v>
      </c>
      <c r="C127" s="8">
        <v>7</v>
      </c>
      <c r="D127" s="8">
        <v>97.6</v>
      </c>
      <c r="E127" s="8">
        <v>8161.87</v>
      </c>
      <c r="F127" s="8">
        <v>59.3</v>
      </c>
      <c r="K127" s="3"/>
      <c r="L127" s="3"/>
      <c r="M127" s="3"/>
      <c r="N127" s="3"/>
    </row>
    <row r="128" spans="1:14" x14ac:dyDescent="0.3">
      <c r="A128" s="9">
        <v>37071</v>
      </c>
      <c r="B128" s="8">
        <v>1.33</v>
      </c>
      <c r="C128" s="8">
        <v>7.2</v>
      </c>
      <c r="D128" s="8">
        <v>97.8</v>
      </c>
      <c r="E128" s="8">
        <v>7736.35</v>
      </c>
      <c r="F128" s="8">
        <v>59.5</v>
      </c>
      <c r="K128" s="3"/>
      <c r="L128" s="3"/>
      <c r="M128" s="3"/>
      <c r="N128" s="3"/>
    </row>
    <row r="129" spans="1:14" x14ac:dyDescent="0.3">
      <c r="A129" s="9">
        <v>37103</v>
      </c>
      <c r="B129" s="8">
        <v>1.33</v>
      </c>
      <c r="C129" s="8">
        <v>7.1</v>
      </c>
      <c r="D129" s="8">
        <v>98.1</v>
      </c>
      <c r="E129" s="8">
        <v>7689.69</v>
      </c>
      <c r="F129" s="8">
        <v>59.6</v>
      </c>
      <c r="K129" s="3"/>
      <c r="L129" s="3"/>
      <c r="M129" s="3"/>
      <c r="N129" s="3"/>
    </row>
    <row r="130" spans="1:14" x14ac:dyDescent="0.3">
      <c r="A130" s="9">
        <v>37134</v>
      </c>
      <c r="B130" s="8">
        <v>1.33</v>
      </c>
      <c r="C130" s="8">
        <v>7.2</v>
      </c>
      <c r="D130" s="8">
        <v>98.2</v>
      </c>
      <c r="E130" s="8">
        <v>7399.22</v>
      </c>
      <c r="F130" s="8">
        <v>59.7</v>
      </c>
      <c r="K130" s="3"/>
      <c r="L130" s="3"/>
      <c r="M130" s="3"/>
      <c r="N130" s="3"/>
    </row>
    <row r="131" spans="1:14" x14ac:dyDescent="0.3">
      <c r="A131" s="9">
        <v>37162</v>
      </c>
      <c r="B131" s="8">
        <v>-0.16</v>
      </c>
      <c r="C131" s="8">
        <v>7.2</v>
      </c>
      <c r="D131" s="8">
        <v>98.2</v>
      </c>
      <c r="E131" s="8">
        <v>6838.56</v>
      </c>
      <c r="F131" s="8">
        <v>59.9</v>
      </c>
      <c r="K131" s="3"/>
      <c r="L131" s="3"/>
      <c r="M131" s="3"/>
      <c r="N131" s="3"/>
    </row>
    <row r="132" spans="1:14" x14ac:dyDescent="0.3">
      <c r="A132" s="9">
        <v>37195</v>
      </c>
      <c r="B132" s="8">
        <v>-0.16</v>
      </c>
      <c r="C132" s="8">
        <v>7.3</v>
      </c>
      <c r="D132" s="8">
        <v>98.3</v>
      </c>
      <c r="E132" s="8">
        <v>6885.7</v>
      </c>
      <c r="F132" s="8">
        <v>59.9</v>
      </c>
      <c r="K132" s="3"/>
      <c r="L132" s="3"/>
      <c r="M132" s="3"/>
      <c r="N132" s="3"/>
    </row>
    <row r="133" spans="1:14" x14ac:dyDescent="0.3">
      <c r="A133" s="9">
        <v>37225</v>
      </c>
      <c r="B133" s="8">
        <v>-0.16</v>
      </c>
      <c r="C133" s="8">
        <v>7.5</v>
      </c>
      <c r="D133" s="8">
        <v>98.1</v>
      </c>
      <c r="E133" s="8">
        <v>7425.65</v>
      </c>
      <c r="F133" s="8">
        <v>60.1</v>
      </c>
      <c r="K133" s="3"/>
      <c r="L133" s="3"/>
      <c r="M133" s="3"/>
      <c r="N133" s="3"/>
    </row>
    <row r="134" spans="1:14" x14ac:dyDescent="0.3">
      <c r="A134" s="9">
        <v>37256</v>
      </c>
      <c r="B134" s="8">
        <v>2.31</v>
      </c>
      <c r="C134" s="8">
        <v>8.1</v>
      </c>
      <c r="D134" s="8">
        <v>98.2</v>
      </c>
      <c r="E134" s="8">
        <v>7688.41</v>
      </c>
      <c r="F134" s="8">
        <v>60.2</v>
      </c>
      <c r="K134" s="3"/>
      <c r="L134" s="3"/>
      <c r="M134" s="3"/>
      <c r="N134" s="3"/>
    </row>
    <row r="135" spans="1:14" x14ac:dyDescent="0.3">
      <c r="A135" s="9">
        <v>37287</v>
      </c>
      <c r="B135" s="8">
        <v>2.31</v>
      </c>
      <c r="C135" s="8">
        <v>8</v>
      </c>
      <c r="D135" s="8">
        <v>98.5</v>
      </c>
      <c r="E135" s="8">
        <v>7648.49</v>
      </c>
      <c r="F135" s="8">
        <v>60.4</v>
      </c>
      <c r="K135" s="3"/>
      <c r="L135" s="3"/>
      <c r="M135" s="3"/>
      <c r="N135" s="3"/>
    </row>
    <row r="136" spans="1:14" x14ac:dyDescent="0.3">
      <c r="A136" s="9">
        <v>37315</v>
      </c>
      <c r="B136" s="8">
        <v>2.31</v>
      </c>
      <c r="C136" s="8">
        <v>7.9</v>
      </c>
      <c r="D136" s="8">
        <v>98.9</v>
      </c>
      <c r="E136" s="8">
        <v>7637.5</v>
      </c>
      <c r="F136" s="8">
        <v>60.8</v>
      </c>
      <c r="K136" s="3"/>
      <c r="L136" s="3"/>
      <c r="M136" s="3"/>
      <c r="N136" s="3"/>
    </row>
    <row r="137" spans="1:14" x14ac:dyDescent="0.3">
      <c r="A137" s="9">
        <v>37344</v>
      </c>
      <c r="B137" s="8">
        <v>4.93</v>
      </c>
      <c r="C137" s="8">
        <v>7.9</v>
      </c>
      <c r="D137" s="8">
        <v>99.1</v>
      </c>
      <c r="E137" s="8">
        <v>7851.47</v>
      </c>
      <c r="F137" s="8">
        <v>61</v>
      </c>
      <c r="K137" s="3"/>
      <c r="L137" s="3"/>
      <c r="M137" s="3"/>
      <c r="N137" s="3"/>
    </row>
    <row r="138" spans="1:14" x14ac:dyDescent="0.3">
      <c r="A138" s="9">
        <v>37376</v>
      </c>
      <c r="B138" s="8">
        <v>4.93</v>
      </c>
      <c r="C138" s="8">
        <v>7.7</v>
      </c>
      <c r="D138" s="8">
        <v>99.5</v>
      </c>
      <c r="E138" s="8">
        <v>7663.39</v>
      </c>
      <c r="F138" s="8">
        <v>61.4</v>
      </c>
      <c r="K138" s="3"/>
      <c r="L138" s="3"/>
      <c r="M138" s="3"/>
      <c r="N138" s="3"/>
    </row>
    <row r="139" spans="1:14" x14ac:dyDescent="0.3">
      <c r="A139" s="9">
        <v>37407</v>
      </c>
      <c r="B139" s="8">
        <v>4.93</v>
      </c>
      <c r="C139" s="8">
        <v>7.7</v>
      </c>
      <c r="D139" s="8">
        <v>99.7</v>
      </c>
      <c r="E139" s="8">
        <v>7656.13</v>
      </c>
      <c r="F139" s="8">
        <v>61.8</v>
      </c>
      <c r="K139" s="3"/>
      <c r="L139" s="3"/>
      <c r="M139" s="3"/>
      <c r="N139" s="3"/>
    </row>
    <row r="140" spans="1:14" x14ac:dyDescent="0.3">
      <c r="A140" s="9">
        <v>37435</v>
      </c>
      <c r="B140" s="8">
        <v>2.52</v>
      </c>
      <c r="C140" s="8">
        <v>7.7</v>
      </c>
      <c r="D140" s="8">
        <v>99.9</v>
      </c>
      <c r="E140" s="8">
        <v>7145.61</v>
      </c>
      <c r="F140" s="8">
        <v>61.9</v>
      </c>
      <c r="K140" s="3"/>
      <c r="L140" s="3"/>
      <c r="M140" s="3"/>
      <c r="N140" s="3"/>
    </row>
    <row r="141" spans="1:14" x14ac:dyDescent="0.3">
      <c r="A141" s="9">
        <v>37468</v>
      </c>
      <c r="B141" s="8">
        <v>2.52</v>
      </c>
      <c r="C141" s="8">
        <v>7.6</v>
      </c>
      <c r="D141" s="8">
        <v>100.2</v>
      </c>
      <c r="E141" s="8">
        <v>6605.42</v>
      </c>
      <c r="F141" s="8">
        <v>62</v>
      </c>
      <c r="K141" s="3"/>
      <c r="L141" s="3"/>
      <c r="M141" s="3"/>
      <c r="N141" s="3"/>
    </row>
    <row r="142" spans="1:14" x14ac:dyDescent="0.3">
      <c r="A142" s="9">
        <v>37498</v>
      </c>
      <c r="B142" s="8">
        <v>2.52</v>
      </c>
      <c r="C142" s="8">
        <v>7.4</v>
      </c>
      <c r="D142" s="8">
        <v>100.7</v>
      </c>
      <c r="E142" s="8">
        <v>6611.95</v>
      </c>
      <c r="F142" s="8">
        <v>62.3</v>
      </c>
      <c r="K142" s="3"/>
      <c r="L142" s="3"/>
      <c r="M142" s="3"/>
      <c r="N142" s="3"/>
    </row>
    <row r="143" spans="1:14" x14ac:dyDescent="0.3">
      <c r="A143" s="9">
        <v>37529</v>
      </c>
      <c r="B143" s="8">
        <v>3.61</v>
      </c>
      <c r="C143" s="8">
        <v>7.5</v>
      </c>
      <c r="D143" s="8">
        <v>100.7</v>
      </c>
      <c r="E143" s="8">
        <v>6180.42</v>
      </c>
      <c r="F143" s="8">
        <v>62.4</v>
      </c>
      <c r="K143" s="3"/>
      <c r="L143" s="3"/>
      <c r="M143" s="3"/>
      <c r="N143" s="3"/>
    </row>
    <row r="144" spans="1:14" x14ac:dyDescent="0.3">
      <c r="A144" s="9">
        <v>37560</v>
      </c>
      <c r="B144" s="8">
        <v>3.61</v>
      </c>
      <c r="C144" s="8">
        <v>7.5</v>
      </c>
      <c r="D144" s="8">
        <v>100.8</v>
      </c>
      <c r="E144" s="8">
        <v>6248.79</v>
      </c>
      <c r="F144" s="8">
        <v>62.7</v>
      </c>
      <c r="K144" s="3"/>
      <c r="L144" s="3"/>
      <c r="M144" s="3"/>
      <c r="N144" s="3"/>
    </row>
    <row r="145" spans="1:14" x14ac:dyDescent="0.3">
      <c r="A145" s="9">
        <v>37589</v>
      </c>
      <c r="B145" s="8">
        <v>3.61</v>
      </c>
      <c r="C145" s="8">
        <v>7.5</v>
      </c>
      <c r="D145" s="8">
        <v>101.2</v>
      </c>
      <c r="E145" s="8">
        <v>6570.42</v>
      </c>
      <c r="F145" s="8">
        <v>63.1</v>
      </c>
      <c r="K145" s="3"/>
      <c r="L145" s="3"/>
      <c r="M145" s="3"/>
      <c r="N145" s="3"/>
    </row>
    <row r="146" spans="1:14" x14ac:dyDescent="0.3">
      <c r="A146" s="9">
        <v>37621</v>
      </c>
      <c r="B146" s="8">
        <v>2.5300000000000002</v>
      </c>
      <c r="C146" s="8">
        <v>7.6</v>
      </c>
      <c r="D146" s="8">
        <v>100.9</v>
      </c>
      <c r="E146" s="8">
        <v>6614.54</v>
      </c>
      <c r="F146" s="8">
        <v>63.3</v>
      </c>
      <c r="K146" s="3"/>
      <c r="L146" s="3"/>
      <c r="M146" s="3"/>
      <c r="N146" s="3"/>
    </row>
    <row r="147" spans="1:14" x14ac:dyDescent="0.3">
      <c r="A147" s="9">
        <v>37652</v>
      </c>
      <c r="B147" s="8">
        <v>2.5300000000000002</v>
      </c>
      <c r="C147" s="8">
        <v>7.4</v>
      </c>
      <c r="D147" s="8">
        <v>101.7</v>
      </c>
      <c r="E147" s="8">
        <v>6569.49</v>
      </c>
      <c r="F147" s="8">
        <v>63.4</v>
      </c>
      <c r="K147" s="3"/>
      <c r="L147" s="3"/>
      <c r="M147" s="3"/>
      <c r="N147" s="3"/>
    </row>
    <row r="148" spans="1:14" x14ac:dyDescent="0.3">
      <c r="A148" s="9">
        <v>37680</v>
      </c>
      <c r="B148" s="8">
        <v>2.5300000000000002</v>
      </c>
      <c r="C148" s="8">
        <v>7.4</v>
      </c>
      <c r="D148" s="8">
        <v>101.9</v>
      </c>
      <c r="E148" s="8">
        <v>6555.12</v>
      </c>
      <c r="F148" s="8">
        <v>63.8</v>
      </c>
      <c r="K148" s="3"/>
      <c r="L148" s="3"/>
      <c r="M148" s="3"/>
      <c r="N148" s="3"/>
    </row>
    <row r="149" spans="1:14" x14ac:dyDescent="0.3">
      <c r="A149" s="9">
        <v>37711</v>
      </c>
      <c r="B149" s="8">
        <v>1.95</v>
      </c>
      <c r="C149" s="8">
        <v>7.4</v>
      </c>
      <c r="D149" s="8">
        <v>101.9</v>
      </c>
      <c r="E149" s="8">
        <v>6343.29</v>
      </c>
      <c r="F149" s="8">
        <v>63.9</v>
      </c>
      <c r="K149" s="3"/>
      <c r="L149" s="3"/>
      <c r="M149" s="3"/>
      <c r="N149" s="3"/>
    </row>
    <row r="150" spans="1:14" x14ac:dyDescent="0.3">
      <c r="A150" s="9">
        <v>37741</v>
      </c>
      <c r="B150" s="8">
        <v>1.95</v>
      </c>
      <c r="C150" s="8">
        <v>7.6</v>
      </c>
      <c r="D150" s="8">
        <v>101.6</v>
      </c>
      <c r="E150" s="8">
        <v>6586.07</v>
      </c>
      <c r="F150" s="8">
        <v>64.099999999999994</v>
      </c>
      <c r="K150" s="3"/>
      <c r="L150" s="3"/>
      <c r="M150" s="3"/>
      <c r="N150" s="3"/>
    </row>
    <row r="151" spans="1:14" x14ac:dyDescent="0.3">
      <c r="A151" s="9">
        <v>37771</v>
      </c>
      <c r="B151" s="8">
        <v>1.95</v>
      </c>
      <c r="C151" s="8">
        <v>7.8</v>
      </c>
      <c r="D151" s="8">
        <v>102</v>
      </c>
      <c r="E151" s="8">
        <v>6859.8</v>
      </c>
      <c r="F151" s="8">
        <v>64.5</v>
      </c>
      <c r="K151" s="3"/>
      <c r="L151" s="3"/>
      <c r="M151" s="3"/>
      <c r="N151" s="3"/>
    </row>
    <row r="152" spans="1:14" x14ac:dyDescent="0.3">
      <c r="A152" s="9">
        <v>37802</v>
      </c>
      <c r="B152" s="8">
        <v>-0.24</v>
      </c>
      <c r="C152" s="8">
        <v>7.6</v>
      </c>
      <c r="D152" s="8">
        <v>102</v>
      </c>
      <c r="E152" s="8">
        <v>6983.14</v>
      </c>
      <c r="F152" s="8">
        <v>64.7</v>
      </c>
      <c r="K152" s="3"/>
      <c r="L152" s="3"/>
      <c r="M152" s="3"/>
      <c r="N152" s="3"/>
    </row>
    <row r="153" spans="1:14" x14ac:dyDescent="0.3">
      <c r="A153" s="9">
        <v>37833</v>
      </c>
      <c r="B153" s="8">
        <v>-0.24</v>
      </c>
      <c r="C153" s="8">
        <v>7.6</v>
      </c>
      <c r="D153" s="8">
        <v>102.1</v>
      </c>
      <c r="E153" s="8">
        <v>7257.92</v>
      </c>
      <c r="F153" s="8">
        <v>64.900000000000006</v>
      </c>
      <c r="K153" s="3"/>
      <c r="L153" s="3"/>
      <c r="M153" s="3"/>
      <c r="N153" s="3"/>
    </row>
    <row r="154" spans="1:14" x14ac:dyDescent="0.3">
      <c r="A154" s="9">
        <v>37862</v>
      </c>
      <c r="B154" s="8">
        <v>-0.24</v>
      </c>
      <c r="C154" s="8">
        <v>7.8</v>
      </c>
      <c r="D154" s="8">
        <v>102.2</v>
      </c>
      <c r="E154" s="8">
        <v>7510.32</v>
      </c>
      <c r="F154" s="8">
        <v>65.2</v>
      </c>
      <c r="K154" s="3"/>
      <c r="L154" s="3"/>
      <c r="M154" s="3"/>
      <c r="N154" s="3"/>
    </row>
    <row r="155" spans="1:14" x14ac:dyDescent="0.3">
      <c r="A155" s="9">
        <v>37894</v>
      </c>
      <c r="B155" s="8">
        <v>1.6099999999999999</v>
      </c>
      <c r="C155" s="8">
        <v>7.9</v>
      </c>
      <c r="D155" s="8">
        <v>102.4</v>
      </c>
      <c r="E155" s="8">
        <v>7421.13</v>
      </c>
      <c r="F155" s="8">
        <v>65.5</v>
      </c>
      <c r="K155" s="3"/>
      <c r="L155" s="3"/>
      <c r="M155" s="3"/>
      <c r="N155" s="3"/>
    </row>
    <row r="156" spans="1:14" x14ac:dyDescent="0.3">
      <c r="A156" s="9">
        <v>37925</v>
      </c>
      <c r="B156" s="8">
        <v>1.6099999999999999</v>
      </c>
      <c r="C156" s="8">
        <v>7.6</v>
      </c>
      <c r="D156" s="8">
        <v>102.7</v>
      </c>
      <c r="E156" s="8">
        <v>7772.7</v>
      </c>
      <c r="F156" s="8">
        <v>65.8</v>
      </c>
      <c r="K156" s="3"/>
      <c r="L156" s="3"/>
      <c r="M156" s="3"/>
      <c r="N156" s="3"/>
    </row>
    <row r="157" spans="1:14" x14ac:dyDescent="0.3">
      <c r="A157" s="9">
        <v>37953</v>
      </c>
      <c r="B157" s="8">
        <v>1.6099999999999999</v>
      </c>
      <c r="C157" s="8">
        <v>7.4</v>
      </c>
      <c r="D157" s="8">
        <v>102.9</v>
      </c>
      <c r="E157" s="8">
        <v>7859.39</v>
      </c>
      <c r="F157" s="8">
        <v>66.3</v>
      </c>
      <c r="K157" s="3"/>
      <c r="L157" s="3"/>
      <c r="M157" s="3"/>
      <c r="N157" s="3"/>
    </row>
    <row r="158" spans="1:14" x14ac:dyDescent="0.3">
      <c r="A158" s="9">
        <v>37986</v>
      </c>
      <c r="B158" s="8">
        <v>3.35</v>
      </c>
      <c r="C158" s="8">
        <v>7.4</v>
      </c>
      <c r="D158" s="8">
        <v>103</v>
      </c>
      <c r="E158" s="8">
        <v>8220.89</v>
      </c>
      <c r="F158" s="8">
        <v>66.5</v>
      </c>
      <c r="K158" s="3"/>
      <c r="L158" s="3"/>
      <c r="M158" s="3"/>
      <c r="N158" s="3"/>
    </row>
    <row r="159" spans="1:14" x14ac:dyDescent="0.3">
      <c r="A159" s="9">
        <v>38016</v>
      </c>
      <c r="B159" s="8">
        <v>3.35</v>
      </c>
      <c r="C159" s="8">
        <v>7.3</v>
      </c>
      <c r="D159" s="8">
        <v>103.1</v>
      </c>
      <c r="E159" s="8">
        <v>8521.39</v>
      </c>
      <c r="F159" s="8">
        <v>66.7</v>
      </c>
      <c r="K159" s="3"/>
      <c r="L159" s="3"/>
      <c r="M159" s="3"/>
      <c r="N159" s="3"/>
    </row>
    <row r="160" spans="1:14" x14ac:dyDescent="0.3">
      <c r="A160" s="9">
        <v>38044</v>
      </c>
      <c r="B160" s="8">
        <v>3.35</v>
      </c>
      <c r="C160" s="8">
        <v>7.4</v>
      </c>
      <c r="D160" s="8">
        <v>103.1</v>
      </c>
      <c r="E160" s="8">
        <v>8788.49</v>
      </c>
      <c r="F160" s="8">
        <v>66.900000000000006</v>
      </c>
      <c r="K160" s="3"/>
      <c r="L160" s="3"/>
      <c r="M160" s="3"/>
      <c r="N160" s="3"/>
    </row>
    <row r="161" spans="1:14" x14ac:dyDescent="0.3">
      <c r="A161" s="9">
        <v>38077</v>
      </c>
      <c r="B161" s="8">
        <v>2.63</v>
      </c>
      <c r="C161" s="8">
        <v>7.3</v>
      </c>
      <c r="D161" s="8">
        <v>103.2</v>
      </c>
      <c r="E161" s="8">
        <v>8585.93</v>
      </c>
      <c r="F161" s="8">
        <v>67.2</v>
      </c>
      <c r="K161" s="3"/>
      <c r="L161" s="3"/>
      <c r="M161" s="3"/>
      <c r="N161" s="3"/>
    </row>
    <row r="162" spans="1:14" x14ac:dyDescent="0.3">
      <c r="A162" s="9">
        <v>38107</v>
      </c>
      <c r="B162" s="8">
        <v>2.63</v>
      </c>
      <c r="C162" s="8">
        <v>7.2</v>
      </c>
      <c r="D162" s="8">
        <v>103.4</v>
      </c>
      <c r="E162" s="8">
        <v>8243.9699999999993</v>
      </c>
      <c r="F162" s="8">
        <v>67.7</v>
      </c>
      <c r="K162" s="3"/>
      <c r="L162" s="3"/>
      <c r="M162" s="3"/>
      <c r="N162" s="3"/>
    </row>
    <row r="163" spans="1:14" x14ac:dyDescent="0.3">
      <c r="A163" s="9">
        <v>38138</v>
      </c>
      <c r="B163" s="8">
        <v>2.63</v>
      </c>
      <c r="C163" s="8">
        <v>7.1</v>
      </c>
      <c r="D163" s="8">
        <v>103.6</v>
      </c>
      <c r="E163" s="8">
        <v>8417.32</v>
      </c>
      <c r="F163" s="8">
        <v>68.2</v>
      </c>
      <c r="K163" s="3"/>
      <c r="L163" s="3"/>
      <c r="M163" s="3"/>
      <c r="N163" s="3"/>
    </row>
    <row r="164" spans="1:14" x14ac:dyDescent="0.3">
      <c r="A164" s="9">
        <v>38168</v>
      </c>
      <c r="B164" s="8">
        <v>4.8499999999999996</v>
      </c>
      <c r="C164" s="8">
        <v>7.2</v>
      </c>
      <c r="D164" s="8">
        <v>103.8</v>
      </c>
      <c r="E164" s="8">
        <v>8545.58</v>
      </c>
      <c r="F164" s="8">
        <v>68.7</v>
      </c>
      <c r="K164" s="3"/>
      <c r="L164" s="3"/>
      <c r="M164" s="3"/>
      <c r="N164" s="3"/>
    </row>
    <row r="165" spans="1:14" x14ac:dyDescent="0.3">
      <c r="A165" s="9">
        <v>38198</v>
      </c>
      <c r="B165" s="8">
        <v>4.8499999999999996</v>
      </c>
      <c r="C165" s="8">
        <v>7</v>
      </c>
      <c r="D165" s="8">
        <v>104</v>
      </c>
      <c r="E165" s="8">
        <v>8458.07</v>
      </c>
      <c r="F165" s="8">
        <v>68.8</v>
      </c>
      <c r="K165" s="3"/>
      <c r="L165" s="3"/>
      <c r="M165" s="3"/>
      <c r="N165" s="3"/>
    </row>
    <row r="166" spans="1:14" x14ac:dyDescent="0.3">
      <c r="A166" s="9">
        <v>38230</v>
      </c>
      <c r="B166" s="8">
        <v>4.8499999999999996</v>
      </c>
      <c r="C166" s="8">
        <v>7</v>
      </c>
      <c r="D166" s="8">
        <v>103.8</v>
      </c>
      <c r="E166" s="8">
        <v>8377.0300000000007</v>
      </c>
      <c r="F166" s="8">
        <v>69.099999999999994</v>
      </c>
      <c r="K166" s="3"/>
      <c r="L166" s="3"/>
      <c r="M166" s="3"/>
      <c r="N166" s="3"/>
    </row>
    <row r="167" spans="1:14" x14ac:dyDescent="0.3">
      <c r="A167" s="9">
        <v>38260</v>
      </c>
      <c r="B167" s="8">
        <v>4.87</v>
      </c>
      <c r="C167" s="8">
        <v>7</v>
      </c>
      <c r="D167" s="8">
        <v>104</v>
      </c>
      <c r="E167" s="8">
        <v>8668.2900000000009</v>
      </c>
      <c r="F167" s="8">
        <v>69.3</v>
      </c>
      <c r="K167" s="3"/>
      <c r="L167" s="3"/>
      <c r="M167" s="3"/>
      <c r="N167" s="3"/>
    </row>
    <row r="168" spans="1:14" x14ac:dyDescent="0.3">
      <c r="A168" s="9">
        <v>38289</v>
      </c>
      <c r="B168" s="8">
        <v>4.87</v>
      </c>
      <c r="C168" s="8">
        <v>7.1</v>
      </c>
      <c r="D168" s="8">
        <v>104.2</v>
      </c>
      <c r="E168" s="8">
        <v>8870.9699999999993</v>
      </c>
      <c r="F168" s="8">
        <v>69.5</v>
      </c>
      <c r="K168" s="3"/>
      <c r="L168" s="3"/>
      <c r="M168" s="3"/>
      <c r="N168" s="3"/>
    </row>
    <row r="169" spans="1:14" x14ac:dyDescent="0.3">
      <c r="A169" s="9">
        <v>38321</v>
      </c>
      <c r="B169" s="8">
        <v>4.87</v>
      </c>
      <c r="C169" s="8">
        <v>7.2</v>
      </c>
      <c r="D169" s="8">
        <v>104.5</v>
      </c>
      <c r="E169" s="8">
        <v>9030.0499999999993</v>
      </c>
      <c r="F169" s="8">
        <v>69.8</v>
      </c>
      <c r="K169" s="3"/>
      <c r="L169" s="3"/>
      <c r="M169" s="3"/>
      <c r="N169" s="3"/>
    </row>
    <row r="170" spans="1:14" x14ac:dyDescent="0.3">
      <c r="A170" s="9">
        <v>38352</v>
      </c>
      <c r="B170" s="8">
        <v>2.46</v>
      </c>
      <c r="C170" s="8">
        <v>7.1</v>
      </c>
      <c r="D170" s="8">
        <v>104.7</v>
      </c>
      <c r="E170" s="8">
        <v>9246.65</v>
      </c>
      <c r="F170" s="8">
        <v>69.900000000000006</v>
      </c>
      <c r="K170" s="3"/>
      <c r="L170" s="3"/>
      <c r="M170" s="3"/>
      <c r="N170" s="3"/>
    </row>
    <row r="171" spans="1:14" x14ac:dyDescent="0.3">
      <c r="A171" s="9">
        <v>38383</v>
      </c>
      <c r="B171" s="8">
        <v>2.46</v>
      </c>
      <c r="C171" s="8">
        <v>6.9</v>
      </c>
      <c r="D171" s="8">
        <v>104.8</v>
      </c>
      <c r="E171" s="8">
        <v>9204.0499999999993</v>
      </c>
      <c r="F171" s="8">
        <v>70.099999999999994</v>
      </c>
      <c r="K171" s="3"/>
      <c r="L171" s="3"/>
      <c r="M171" s="3"/>
      <c r="N171" s="3"/>
    </row>
    <row r="172" spans="1:14" x14ac:dyDescent="0.3">
      <c r="A172" s="9">
        <v>38411</v>
      </c>
      <c r="B172" s="8">
        <v>2.46</v>
      </c>
      <c r="C172" s="8">
        <v>7</v>
      </c>
      <c r="D172" s="8">
        <v>104.9</v>
      </c>
      <c r="E172" s="8">
        <v>9668.32</v>
      </c>
      <c r="F172" s="8">
        <v>70.3</v>
      </c>
      <c r="K172" s="3"/>
      <c r="L172" s="3"/>
      <c r="M172" s="3"/>
      <c r="N172" s="3"/>
    </row>
    <row r="173" spans="1:14" x14ac:dyDescent="0.3">
      <c r="A173" s="9">
        <v>38442</v>
      </c>
      <c r="B173" s="8">
        <v>1.5</v>
      </c>
      <c r="C173" s="8">
        <v>6.9</v>
      </c>
      <c r="D173" s="8">
        <v>105.1</v>
      </c>
      <c r="E173" s="8">
        <v>9612.3799999999992</v>
      </c>
      <c r="F173" s="8">
        <v>70.599999999999994</v>
      </c>
      <c r="K173" s="3"/>
      <c r="L173" s="3"/>
      <c r="M173" s="3"/>
      <c r="N173" s="3"/>
    </row>
    <row r="174" spans="1:14" x14ac:dyDescent="0.3">
      <c r="A174" s="9">
        <v>38471</v>
      </c>
      <c r="B174" s="8">
        <v>1.5</v>
      </c>
      <c r="C174" s="8">
        <v>6.8</v>
      </c>
      <c r="D174" s="8">
        <v>105.2</v>
      </c>
      <c r="E174" s="8">
        <v>9369.2999999999993</v>
      </c>
      <c r="F174" s="8">
        <v>71</v>
      </c>
      <c r="K174" s="3"/>
      <c r="L174" s="3"/>
      <c r="M174" s="3"/>
      <c r="N174" s="3"/>
    </row>
    <row r="175" spans="1:14" x14ac:dyDescent="0.3">
      <c r="A175" s="9">
        <v>38503</v>
      </c>
      <c r="B175" s="8">
        <v>1.5</v>
      </c>
      <c r="C175" s="8">
        <v>7</v>
      </c>
      <c r="D175" s="8">
        <v>105.2</v>
      </c>
      <c r="E175" s="8">
        <v>9607.2999999999993</v>
      </c>
      <c r="F175" s="8">
        <v>71.3</v>
      </c>
      <c r="K175" s="3"/>
      <c r="L175" s="3"/>
      <c r="M175" s="3"/>
      <c r="N175" s="3"/>
    </row>
    <row r="176" spans="1:14" x14ac:dyDescent="0.3">
      <c r="A176" s="9">
        <v>38533</v>
      </c>
      <c r="B176" s="8">
        <v>2.91</v>
      </c>
      <c r="C176" s="8">
        <v>6.8</v>
      </c>
      <c r="D176" s="8">
        <v>105.4</v>
      </c>
      <c r="E176" s="8">
        <v>9902.77</v>
      </c>
      <c r="F176" s="8">
        <v>71.900000000000006</v>
      </c>
      <c r="K176" s="3"/>
      <c r="L176" s="3"/>
      <c r="M176" s="3"/>
      <c r="N176" s="3"/>
    </row>
    <row r="177" spans="1:14" x14ac:dyDescent="0.3">
      <c r="A177" s="9">
        <v>38562</v>
      </c>
      <c r="B177" s="8">
        <v>2.91</v>
      </c>
      <c r="C177" s="8">
        <v>6.7</v>
      </c>
      <c r="D177" s="8">
        <v>105.4</v>
      </c>
      <c r="E177" s="8">
        <v>10422.93</v>
      </c>
      <c r="F177" s="8">
        <v>72</v>
      </c>
      <c r="K177" s="3"/>
      <c r="L177" s="3"/>
      <c r="M177" s="3"/>
      <c r="N177" s="3"/>
    </row>
    <row r="178" spans="1:14" x14ac:dyDescent="0.3">
      <c r="A178" s="9">
        <v>38595</v>
      </c>
      <c r="B178" s="8">
        <v>2.91</v>
      </c>
      <c r="C178" s="8">
        <v>6.7</v>
      </c>
      <c r="D178" s="8">
        <v>105.7</v>
      </c>
      <c r="E178" s="8">
        <v>10668.94</v>
      </c>
      <c r="F178" s="8">
        <v>72.3</v>
      </c>
      <c r="K178" s="3"/>
      <c r="L178" s="3"/>
      <c r="M178" s="3"/>
      <c r="N178" s="3"/>
    </row>
    <row r="179" spans="1:14" x14ac:dyDescent="0.3">
      <c r="A179" s="9">
        <v>38625</v>
      </c>
      <c r="B179" s="8">
        <v>5.18</v>
      </c>
      <c r="C179" s="8">
        <v>6.7</v>
      </c>
      <c r="D179" s="8">
        <v>105.8</v>
      </c>
      <c r="E179" s="8">
        <v>11011.83</v>
      </c>
      <c r="F179" s="8">
        <v>72.7</v>
      </c>
      <c r="K179" s="3"/>
      <c r="L179" s="3"/>
      <c r="M179" s="3"/>
      <c r="N179" s="3"/>
    </row>
    <row r="180" spans="1:14" x14ac:dyDescent="0.3">
      <c r="A180" s="9">
        <v>38656</v>
      </c>
      <c r="B180" s="8">
        <v>5.18</v>
      </c>
      <c r="C180" s="8">
        <v>6.7</v>
      </c>
      <c r="D180" s="8">
        <v>105.9</v>
      </c>
      <c r="E180" s="8">
        <v>10383.32</v>
      </c>
      <c r="F180" s="8">
        <v>73.2</v>
      </c>
      <c r="K180" s="3"/>
      <c r="L180" s="3"/>
      <c r="M180" s="3"/>
      <c r="N180" s="3"/>
    </row>
    <row r="181" spans="1:14" x14ac:dyDescent="0.3">
      <c r="A181" s="9">
        <v>38686</v>
      </c>
      <c r="B181" s="8">
        <v>5.18</v>
      </c>
      <c r="C181" s="8">
        <v>6.3</v>
      </c>
      <c r="D181" s="8">
        <v>106.2</v>
      </c>
      <c r="E181" s="8">
        <v>10824.14</v>
      </c>
      <c r="F181" s="8">
        <v>73.599999999999994</v>
      </c>
      <c r="K181" s="3"/>
      <c r="L181" s="3"/>
      <c r="M181" s="3"/>
      <c r="N181" s="3"/>
    </row>
    <row r="182" spans="1:14" x14ac:dyDescent="0.3">
      <c r="A182" s="9">
        <v>38716</v>
      </c>
      <c r="B182" s="8">
        <v>3.71</v>
      </c>
      <c r="C182" s="8">
        <v>6.6</v>
      </c>
      <c r="D182" s="8">
        <v>106.4</v>
      </c>
      <c r="E182" s="8">
        <v>11272.26</v>
      </c>
      <c r="F182" s="8">
        <v>74.099999999999994</v>
      </c>
      <c r="K182" s="3"/>
      <c r="L182" s="3"/>
      <c r="M182" s="3"/>
      <c r="N182" s="3"/>
    </row>
    <row r="183" spans="1:14" x14ac:dyDescent="0.3">
      <c r="A183" s="9">
        <v>38748</v>
      </c>
      <c r="B183" s="8">
        <v>3.71</v>
      </c>
      <c r="C183" s="8">
        <v>6.6</v>
      </c>
      <c r="D183" s="8">
        <v>106.5</v>
      </c>
      <c r="E183" s="8">
        <v>11945.64</v>
      </c>
      <c r="F183" s="8">
        <v>74.7</v>
      </c>
      <c r="K183" s="3"/>
      <c r="L183" s="3"/>
      <c r="M183" s="3"/>
      <c r="N183" s="3"/>
    </row>
    <row r="184" spans="1:14" x14ac:dyDescent="0.3">
      <c r="A184" s="9">
        <v>38776</v>
      </c>
      <c r="B184" s="8">
        <v>3.71</v>
      </c>
      <c r="C184" s="8">
        <v>6.4</v>
      </c>
      <c r="D184" s="8">
        <v>106.6</v>
      </c>
      <c r="E184" s="8">
        <v>11688.34</v>
      </c>
      <c r="F184" s="8">
        <v>75.2</v>
      </c>
      <c r="K184" s="3"/>
      <c r="L184" s="3"/>
      <c r="M184" s="3"/>
      <c r="N184" s="3"/>
    </row>
    <row r="185" spans="1:14" x14ac:dyDescent="0.3">
      <c r="A185" s="9">
        <v>38807</v>
      </c>
      <c r="B185" s="8">
        <v>3.5</v>
      </c>
      <c r="C185" s="8">
        <v>6.4</v>
      </c>
      <c r="D185" s="8">
        <v>106.8</v>
      </c>
      <c r="E185" s="8">
        <v>12110.61</v>
      </c>
      <c r="F185" s="8">
        <v>76</v>
      </c>
      <c r="K185" s="3"/>
      <c r="L185" s="3"/>
      <c r="M185" s="3"/>
      <c r="N185" s="3"/>
    </row>
    <row r="186" spans="1:14" x14ac:dyDescent="0.3">
      <c r="A186" s="9">
        <v>38835</v>
      </c>
      <c r="B186" s="8">
        <v>3.5</v>
      </c>
      <c r="C186" s="8">
        <v>6.3</v>
      </c>
      <c r="D186" s="8">
        <v>106.9</v>
      </c>
      <c r="E186" s="8">
        <v>12204.17</v>
      </c>
      <c r="F186" s="8">
        <v>76.900000000000006</v>
      </c>
      <c r="K186" s="3"/>
      <c r="L186" s="3"/>
      <c r="M186" s="3"/>
      <c r="N186" s="3"/>
    </row>
    <row r="187" spans="1:14" x14ac:dyDescent="0.3">
      <c r="A187" s="9">
        <v>38868</v>
      </c>
      <c r="B187" s="8">
        <v>3.5</v>
      </c>
      <c r="C187" s="8">
        <v>6.1</v>
      </c>
      <c r="D187" s="8">
        <v>107.4</v>
      </c>
      <c r="E187" s="8">
        <v>11744.52</v>
      </c>
      <c r="F187" s="8">
        <v>77.8</v>
      </c>
      <c r="K187" s="3"/>
      <c r="L187" s="3"/>
      <c r="M187" s="3"/>
      <c r="N187" s="3"/>
    </row>
    <row r="188" spans="1:14" x14ac:dyDescent="0.3">
      <c r="A188" s="9">
        <v>38898</v>
      </c>
      <c r="B188" s="8">
        <v>0.16</v>
      </c>
      <c r="C188" s="8">
        <v>6.1</v>
      </c>
      <c r="D188" s="8">
        <v>107.3</v>
      </c>
      <c r="E188" s="8">
        <v>11612.87</v>
      </c>
      <c r="F188" s="8">
        <v>79</v>
      </c>
      <c r="K188" s="3"/>
      <c r="L188" s="3"/>
      <c r="M188" s="3"/>
      <c r="N188" s="3"/>
    </row>
    <row r="189" spans="1:14" x14ac:dyDescent="0.3">
      <c r="A189" s="9">
        <v>38929</v>
      </c>
      <c r="B189" s="8">
        <v>0.16</v>
      </c>
      <c r="C189" s="8">
        <v>6.4</v>
      </c>
      <c r="D189" s="8">
        <v>107.6</v>
      </c>
      <c r="E189" s="8">
        <v>11830.96</v>
      </c>
      <c r="F189" s="8">
        <v>79.8</v>
      </c>
      <c r="K189" s="3"/>
      <c r="L189" s="3"/>
      <c r="M189" s="3"/>
      <c r="N189" s="3"/>
    </row>
    <row r="190" spans="1:14" x14ac:dyDescent="0.3">
      <c r="A190" s="9">
        <v>38960</v>
      </c>
      <c r="B190" s="8">
        <v>0.16</v>
      </c>
      <c r="C190" s="8">
        <v>6.4</v>
      </c>
      <c r="D190" s="8">
        <v>107.8</v>
      </c>
      <c r="E190" s="8">
        <v>12073.75</v>
      </c>
      <c r="F190" s="8">
        <v>81</v>
      </c>
      <c r="K190" s="3"/>
      <c r="L190" s="3"/>
      <c r="M190" s="3"/>
      <c r="N190" s="3"/>
    </row>
    <row r="191" spans="1:14" x14ac:dyDescent="0.3">
      <c r="A191" s="9">
        <v>38989</v>
      </c>
      <c r="B191" s="8">
        <v>0.86</v>
      </c>
      <c r="C191" s="8">
        <v>6.4</v>
      </c>
      <c r="D191" s="8">
        <v>108.1</v>
      </c>
      <c r="E191" s="8">
        <v>11761.27</v>
      </c>
      <c r="F191" s="8">
        <v>81.400000000000006</v>
      </c>
      <c r="K191" s="3"/>
      <c r="L191" s="3"/>
      <c r="M191" s="3"/>
      <c r="N191" s="3"/>
    </row>
    <row r="192" spans="1:14" x14ac:dyDescent="0.3">
      <c r="A192" s="9">
        <v>39021</v>
      </c>
      <c r="B192" s="8">
        <v>0.86</v>
      </c>
      <c r="C192" s="8">
        <v>6.1</v>
      </c>
      <c r="D192" s="8">
        <v>108.4</v>
      </c>
      <c r="E192" s="8">
        <v>12344.59</v>
      </c>
      <c r="F192" s="8">
        <v>81.599999999999994</v>
      </c>
      <c r="K192" s="3"/>
      <c r="L192" s="3"/>
      <c r="M192" s="3"/>
      <c r="N192" s="3"/>
    </row>
    <row r="193" spans="1:14" x14ac:dyDescent="0.3">
      <c r="A193" s="9">
        <v>39051</v>
      </c>
      <c r="B193" s="8">
        <v>0.86</v>
      </c>
      <c r="C193" s="8">
        <v>6.2</v>
      </c>
      <c r="D193" s="8">
        <v>108.5</v>
      </c>
      <c r="E193" s="8">
        <v>12752.38</v>
      </c>
      <c r="F193" s="8">
        <v>82</v>
      </c>
      <c r="K193" s="3"/>
      <c r="L193" s="3"/>
      <c r="M193" s="3"/>
      <c r="N193" s="3"/>
    </row>
    <row r="194" spans="1:14" x14ac:dyDescent="0.3">
      <c r="A194" s="9">
        <v>39080</v>
      </c>
      <c r="B194" s="8">
        <v>1.65</v>
      </c>
      <c r="C194" s="8">
        <v>6.1</v>
      </c>
      <c r="D194" s="8">
        <v>108.6</v>
      </c>
      <c r="E194" s="8">
        <v>12908.39</v>
      </c>
      <c r="F194" s="8">
        <v>82</v>
      </c>
      <c r="K194" s="3"/>
      <c r="L194" s="3"/>
      <c r="M194" s="3"/>
      <c r="N194" s="3"/>
    </row>
    <row r="195" spans="1:14" x14ac:dyDescent="0.3">
      <c r="A195" s="9">
        <v>39113</v>
      </c>
      <c r="B195" s="8">
        <v>1.65</v>
      </c>
      <c r="C195" s="8">
        <v>6.2</v>
      </c>
      <c r="D195" s="8">
        <v>108.9</v>
      </c>
      <c r="E195" s="8">
        <v>13034.12</v>
      </c>
      <c r="F195" s="8">
        <v>82.3</v>
      </c>
      <c r="K195" s="3"/>
      <c r="L195" s="3"/>
      <c r="M195" s="3"/>
      <c r="N195" s="3"/>
    </row>
    <row r="196" spans="1:14" x14ac:dyDescent="0.3">
      <c r="A196" s="9">
        <v>39141</v>
      </c>
      <c r="B196" s="8">
        <v>1.65</v>
      </c>
      <c r="C196" s="8">
        <v>6.2</v>
      </c>
      <c r="D196" s="8">
        <v>109.2</v>
      </c>
      <c r="E196" s="8">
        <v>13045.02</v>
      </c>
      <c r="F196" s="8">
        <v>82.7</v>
      </c>
      <c r="K196" s="3"/>
      <c r="L196" s="3"/>
      <c r="M196" s="3"/>
      <c r="N196" s="3"/>
    </row>
    <row r="197" spans="1:14" x14ac:dyDescent="0.3">
      <c r="A197" s="9">
        <v>39171</v>
      </c>
      <c r="B197" s="8">
        <v>2.2200000000000002</v>
      </c>
      <c r="C197" s="8">
        <v>6.1</v>
      </c>
      <c r="D197" s="8">
        <v>109.4</v>
      </c>
      <c r="E197" s="8">
        <v>13165.5</v>
      </c>
      <c r="F197" s="8">
        <v>83</v>
      </c>
      <c r="K197" s="3"/>
      <c r="L197" s="3"/>
      <c r="M197" s="3"/>
      <c r="N197" s="3"/>
    </row>
    <row r="198" spans="1:14" x14ac:dyDescent="0.3">
      <c r="A198" s="9">
        <v>39202</v>
      </c>
      <c r="B198" s="8">
        <v>2.2200000000000002</v>
      </c>
      <c r="C198" s="8">
        <v>6.2</v>
      </c>
      <c r="D198" s="8">
        <v>109.6</v>
      </c>
      <c r="E198" s="8">
        <v>13416.68</v>
      </c>
      <c r="F198" s="8">
        <v>83.7</v>
      </c>
      <c r="K198" s="3"/>
      <c r="L198" s="3"/>
      <c r="M198" s="3"/>
      <c r="N198" s="3"/>
    </row>
    <row r="199" spans="1:14" x14ac:dyDescent="0.3">
      <c r="A199" s="9">
        <v>39233</v>
      </c>
      <c r="B199" s="8">
        <v>2.2200000000000002</v>
      </c>
      <c r="C199" s="8">
        <v>6</v>
      </c>
      <c r="D199" s="8">
        <v>109.7</v>
      </c>
      <c r="E199" s="8">
        <v>14056.78</v>
      </c>
      <c r="F199" s="8">
        <v>84.6</v>
      </c>
      <c r="K199" s="3"/>
      <c r="L199" s="3"/>
      <c r="M199" s="3"/>
      <c r="N199" s="3"/>
    </row>
    <row r="200" spans="1:14" x14ac:dyDescent="0.3">
      <c r="A200" s="9">
        <v>39262</v>
      </c>
      <c r="B200" s="8">
        <v>3.42</v>
      </c>
      <c r="C200" s="8">
        <v>6.1</v>
      </c>
      <c r="D200" s="8">
        <v>109.9</v>
      </c>
      <c r="E200" s="8">
        <v>13906.57</v>
      </c>
      <c r="F200" s="8">
        <v>85.1</v>
      </c>
      <c r="K200" s="3"/>
      <c r="L200" s="3"/>
      <c r="M200" s="3"/>
      <c r="N200" s="3"/>
    </row>
    <row r="201" spans="1:14" x14ac:dyDescent="0.3">
      <c r="A201" s="9">
        <v>39294</v>
      </c>
      <c r="B201" s="8">
        <v>3.42</v>
      </c>
      <c r="C201" s="8">
        <v>6</v>
      </c>
      <c r="D201" s="8">
        <v>110.1</v>
      </c>
      <c r="E201" s="8">
        <v>13868.63</v>
      </c>
      <c r="F201" s="8">
        <v>85.9</v>
      </c>
      <c r="K201" s="3"/>
      <c r="L201" s="3"/>
      <c r="M201" s="3"/>
      <c r="N201" s="3"/>
    </row>
    <row r="202" spans="1:14" x14ac:dyDescent="0.3">
      <c r="A202" s="9">
        <v>39325</v>
      </c>
      <c r="B202" s="8">
        <v>3.42</v>
      </c>
      <c r="C202" s="8">
        <v>5.9</v>
      </c>
      <c r="D202" s="8">
        <v>110.1</v>
      </c>
      <c r="E202" s="8">
        <v>13660.48</v>
      </c>
      <c r="F202" s="8">
        <v>86.3</v>
      </c>
      <c r="K202" s="3"/>
      <c r="L202" s="3"/>
      <c r="M202" s="3"/>
      <c r="N202" s="3"/>
    </row>
    <row r="203" spans="1:14" x14ac:dyDescent="0.3">
      <c r="A203" s="9">
        <v>39353</v>
      </c>
      <c r="B203" s="8">
        <v>2.5300000000000002</v>
      </c>
      <c r="C203" s="8">
        <v>5.9</v>
      </c>
      <c r="D203" s="8">
        <v>110.3</v>
      </c>
      <c r="E203" s="8">
        <v>14098.89</v>
      </c>
      <c r="F203" s="8">
        <v>86.5</v>
      </c>
      <c r="K203" s="3"/>
      <c r="L203" s="3"/>
      <c r="M203" s="3"/>
      <c r="N203" s="3"/>
    </row>
    <row r="204" spans="1:14" x14ac:dyDescent="0.3">
      <c r="A204" s="9">
        <v>39386</v>
      </c>
      <c r="B204" s="8">
        <v>2.5300000000000002</v>
      </c>
      <c r="C204" s="8">
        <v>5.8</v>
      </c>
      <c r="D204" s="8">
        <v>110.2</v>
      </c>
      <c r="E204" s="8">
        <v>14625</v>
      </c>
      <c r="F204" s="8">
        <v>86.6</v>
      </c>
      <c r="K204" s="3"/>
      <c r="L204" s="3"/>
      <c r="M204" s="3"/>
      <c r="N204" s="3"/>
    </row>
    <row r="205" spans="1:14" x14ac:dyDescent="0.3">
      <c r="A205" s="9">
        <v>39416</v>
      </c>
      <c r="B205" s="8">
        <v>2.5300000000000002</v>
      </c>
      <c r="C205" s="8">
        <v>6</v>
      </c>
      <c r="D205" s="8">
        <v>110</v>
      </c>
      <c r="E205" s="8">
        <v>13689.12</v>
      </c>
      <c r="F205" s="8">
        <v>87</v>
      </c>
      <c r="K205" s="3"/>
      <c r="L205" s="3"/>
      <c r="M205" s="3"/>
      <c r="N205" s="3"/>
    </row>
    <row r="206" spans="1:14" x14ac:dyDescent="0.3">
      <c r="A206" s="9">
        <v>39447</v>
      </c>
      <c r="B206" s="8">
        <v>1.17</v>
      </c>
      <c r="C206" s="8">
        <v>6</v>
      </c>
      <c r="D206" s="8">
        <v>110.2</v>
      </c>
      <c r="E206" s="8">
        <v>13833.06</v>
      </c>
      <c r="F206" s="8">
        <v>87.1</v>
      </c>
      <c r="K206" s="3"/>
      <c r="L206" s="3"/>
      <c r="M206" s="3"/>
      <c r="N206" s="3"/>
    </row>
    <row r="207" spans="1:14" x14ac:dyDescent="0.3">
      <c r="A207" s="9">
        <v>39478</v>
      </c>
      <c r="B207" s="8">
        <v>1.17</v>
      </c>
      <c r="C207" s="8">
        <v>5.9</v>
      </c>
      <c r="D207" s="8">
        <v>110.5</v>
      </c>
      <c r="E207" s="8">
        <v>13155.1</v>
      </c>
      <c r="F207" s="8">
        <v>87.6</v>
      </c>
      <c r="K207" s="3"/>
      <c r="L207" s="3"/>
      <c r="M207" s="3"/>
      <c r="N207" s="3"/>
    </row>
    <row r="208" spans="1:14" x14ac:dyDescent="0.3">
      <c r="A208" s="9">
        <v>39507</v>
      </c>
      <c r="B208" s="8">
        <v>1.17</v>
      </c>
      <c r="C208" s="8">
        <v>5.9</v>
      </c>
      <c r="D208" s="8">
        <v>110.8</v>
      </c>
      <c r="E208" s="8">
        <v>13582.69</v>
      </c>
      <c r="F208" s="8">
        <v>87.9</v>
      </c>
      <c r="K208" s="3"/>
      <c r="L208" s="3"/>
      <c r="M208" s="3"/>
      <c r="N208" s="3"/>
    </row>
    <row r="209" spans="1:14" x14ac:dyDescent="0.3">
      <c r="A209" s="9">
        <v>39538</v>
      </c>
      <c r="B209" s="8">
        <v>0.02</v>
      </c>
      <c r="C209" s="8">
        <v>6.1</v>
      </c>
      <c r="D209" s="8">
        <v>110.9</v>
      </c>
      <c r="E209" s="8">
        <v>13350.13</v>
      </c>
      <c r="F209" s="8">
        <v>88.1</v>
      </c>
      <c r="K209" s="3"/>
      <c r="L209" s="3"/>
      <c r="M209" s="3"/>
      <c r="N209" s="3"/>
    </row>
    <row r="210" spans="1:14" x14ac:dyDescent="0.3">
      <c r="A210" s="9">
        <v>39568</v>
      </c>
      <c r="B210" s="8">
        <v>0.02</v>
      </c>
      <c r="C210" s="8">
        <v>6</v>
      </c>
      <c r="D210" s="8">
        <v>111.1</v>
      </c>
      <c r="E210" s="8">
        <v>13937.04</v>
      </c>
      <c r="F210" s="8">
        <v>88.1</v>
      </c>
      <c r="K210" s="3"/>
      <c r="L210" s="3"/>
      <c r="M210" s="3"/>
      <c r="N210" s="3"/>
    </row>
    <row r="211" spans="1:14" x14ac:dyDescent="0.3">
      <c r="A211" s="9">
        <v>39598</v>
      </c>
      <c r="B211" s="8">
        <v>0.02</v>
      </c>
      <c r="C211" s="8">
        <v>6</v>
      </c>
      <c r="D211" s="8">
        <v>111.3</v>
      </c>
      <c r="E211" s="8">
        <v>14714.73</v>
      </c>
      <c r="F211" s="8">
        <v>88.1</v>
      </c>
      <c r="K211" s="3"/>
      <c r="L211" s="3"/>
      <c r="M211" s="3"/>
      <c r="N211" s="3"/>
    </row>
    <row r="212" spans="1:14" x14ac:dyDescent="0.3">
      <c r="A212" s="9">
        <v>39629</v>
      </c>
      <c r="B212" s="8">
        <v>2</v>
      </c>
      <c r="C212" s="8">
        <v>6</v>
      </c>
      <c r="D212" s="8">
        <v>111.5</v>
      </c>
      <c r="E212" s="8">
        <v>14467.03</v>
      </c>
      <c r="F212" s="8">
        <v>88.2</v>
      </c>
      <c r="K212" s="3"/>
      <c r="L212" s="3"/>
      <c r="M212" s="3"/>
      <c r="N212" s="3"/>
    </row>
    <row r="213" spans="1:14" x14ac:dyDescent="0.3">
      <c r="A213" s="9">
        <v>39660</v>
      </c>
      <c r="B213" s="8">
        <v>2</v>
      </c>
      <c r="C213" s="8">
        <v>6.1</v>
      </c>
      <c r="D213" s="8">
        <v>111.8</v>
      </c>
      <c r="E213" s="8">
        <v>13592.91</v>
      </c>
      <c r="F213" s="8">
        <v>88.2</v>
      </c>
      <c r="K213" s="3"/>
      <c r="L213" s="3"/>
      <c r="M213" s="3"/>
      <c r="N213" s="3"/>
    </row>
    <row r="214" spans="1:14" x14ac:dyDescent="0.3">
      <c r="A214" s="9">
        <v>39689</v>
      </c>
      <c r="B214" s="8">
        <v>2</v>
      </c>
      <c r="C214" s="8">
        <v>6.1</v>
      </c>
      <c r="D214" s="8">
        <v>112</v>
      </c>
      <c r="E214" s="8">
        <v>13771.25</v>
      </c>
      <c r="F214" s="8">
        <v>88.2</v>
      </c>
      <c r="K214" s="3"/>
      <c r="L214" s="3"/>
      <c r="M214" s="3"/>
      <c r="N214" s="3"/>
    </row>
    <row r="215" spans="1:14" x14ac:dyDescent="0.3">
      <c r="A215" s="9">
        <v>39721</v>
      </c>
      <c r="B215" s="8">
        <v>2.68</v>
      </c>
      <c r="C215" s="8">
        <v>6.1</v>
      </c>
      <c r="D215" s="8">
        <v>112.3</v>
      </c>
      <c r="E215" s="8">
        <v>11752.9</v>
      </c>
      <c r="F215" s="8">
        <v>88.3</v>
      </c>
      <c r="K215" s="3"/>
      <c r="L215" s="3"/>
      <c r="M215" s="3"/>
      <c r="N215" s="3"/>
    </row>
    <row r="216" spans="1:14" x14ac:dyDescent="0.3">
      <c r="A216" s="9">
        <v>39752</v>
      </c>
      <c r="B216" s="8">
        <v>2.68</v>
      </c>
      <c r="C216" s="8">
        <v>6.2</v>
      </c>
      <c r="D216" s="8">
        <v>112.1</v>
      </c>
      <c r="E216" s="8">
        <v>9762.76</v>
      </c>
      <c r="F216" s="8">
        <v>87.9</v>
      </c>
      <c r="K216" s="3"/>
      <c r="L216" s="3"/>
      <c r="M216" s="3"/>
      <c r="N216" s="3"/>
    </row>
    <row r="217" spans="1:14" x14ac:dyDescent="0.3">
      <c r="A217" s="9">
        <v>39780</v>
      </c>
      <c r="B217" s="8">
        <v>2.68</v>
      </c>
      <c r="C217" s="8">
        <v>6.6</v>
      </c>
      <c r="D217" s="8">
        <v>112.8</v>
      </c>
      <c r="E217" s="8">
        <v>9270.6200000000008</v>
      </c>
      <c r="F217" s="8">
        <v>87.7</v>
      </c>
      <c r="K217" s="3"/>
      <c r="L217" s="3"/>
      <c r="M217" s="3"/>
      <c r="N217" s="3"/>
    </row>
    <row r="218" spans="1:14" x14ac:dyDescent="0.3">
      <c r="A218" s="9">
        <v>39813</v>
      </c>
      <c r="B218" s="8">
        <v>-4.3099999999999996</v>
      </c>
      <c r="C218" s="8">
        <v>6.9</v>
      </c>
      <c r="D218" s="8">
        <v>112.8</v>
      </c>
      <c r="E218" s="8">
        <v>8987.7000000000007</v>
      </c>
      <c r="F218" s="8">
        <v>87.5</v>
      </c>
      <c r="K218" s="3"/>
      <c r="L218" s="3"/>
      <c r="M218" s="3"/>
      <c r="N218" s="3"/>
    </row>
    <row r="219" spans="1:14" x14ac:dyDescent="0.3">
      <c r="A219" s="9">
        <v>39843</v>
      </c>
      <c r="B219" s="8">
        <v>-4.3099999999999996</v>
      </c>
      <c r="C219" s="8">
        <v>7.4</v>
      </c>
      <c r="D219" s="8">
        <v>112.6</v>
      </c>
      <c r="E219" s="8">
        <v>8694.9</v>
      </c>
      <c r="F219" s="8">
        <v>87</v>
      </c>
      <c r="K219" s="3"/>
      <c r="L219" s="3"/>
      <c r="M219" s="3"/>
      <c r="N219" s="3"/>
    </row>
    <row r="220" spans="1:14" x14ac:dyDescent="0.3">
      <c r="A220" s="9">
        <v>39871</v>
      </c>
      <c r="B220" s="8">
        <v>-4.3099999999999996</v>
      </c>
      <c r="C220" s="8">
        <v>8</v>
      </c>
      <c r="D220" s="8">
        <v>112.9</v>
      </c>
      <c r="E220" s="8">
        <v>8123.02</v>
      </c>
      <c r="F220" s="8">
        <v>86.4</v>
      </c>
      <c r="K220" s="3"/>
      <c r="L220" s="3"/>
      <c r="M220" s="3"/>
      <c r="N220" s="3"/>
    </row>
    <row r="221" spans="1:14" x14ac:dyDescent="0.3">
      <c r="A221" s="9">
        <v>39903</v>
      </c>
      <c r="B221" s="8">
        <v>-8.69</v>
      </c>
      <c r="C221" s="8">
        <v>8.1</v>
      </c>
      <c r="D221" s="8">
        <v>113</v>
      </c>
      <c r="E221" s="8">
        <v>8720.39</v>
      </c>
      <c r="F221" s="8">
        <v>86</v>
      </c>
      <c r="K221" s="3"/>
      <c r="L221" s="3"/>
      <c r="M221" s="3"/>
      <c r="N221" s="3"/>
    </row>
    <row r="222" spans="1:14" x14ac:dyDescent="0.3">
      <c r="A222" s="9">
        <v>39933</v>
      </c>
      <c r="B222" s="8">
        <v>-8.69</v>
      </c>
      <c r="C222" s="8">
        <v>8.3000000000000007</v>
      </c>
      <c r="D222" s="8">
        <v>113.2</v>
      </c>
      <c r="E222" s="8">
        <v>9324.83</v>
      </c>
      <c r="F222" s="8">
        <v>85.5</v>
      </c>
      <c r="K222" s="3"/>
      <c r="L222" s="3"/>
      <c r="M222" s="3"/>
      <c r="N222" s="3"/>
    </row>
    <row r="223" spans="1:14" x14ac:dyDescent="0.3">
      <c r="A223" s="9">
        <v>39962</v>
      </c>
      <c r="B223" s="8">
        <v>-8.69</v>
      </c>
      <c r="C223" s="8">
        <v>8.6</v>
      </c>
      <c r="D223" s="8">
        <v>113.5</v>
      </c>
      <c r="E223" s="8">
        <v>10370.07</v>
      </c>
      <c r="F223" s="8">
        <v>85.4</v>
      </c>
      <c r="K223" s="3"/>
      <c r="L223" s="3"/>
      <c r="M223" s="3"/>
      <c r="N223" s="3"/>
    </row>
    <row r="224" spans="1:14" x14ac:dyDescent="0.3">
      <c r="A224" s="9">
        <v>39994</v>
      </c>
      <c r="B224" s="8">
        <v>-3.57</v>
      </c>
      <c r="C224" s="8">
        <v>8.6999999999999993</v>
      </c>
      <c r="D224" s="8">
        <v>113.7</v>
      </c>
      <c r="E224" s="8">
        <v>10374.91</v>
      </c>
      <c r="F224" s="8">
        <v>85.2</v>
      </c>
      <c r="K224" s="3"/>
      <c r="L224" s="3"/>
      <c r="M224" s="3"/>
      <c r="N224" s="3"/>
    </row>
    <row r="225" spans="1:14" x14ac:dyDescent="0.3">
      <c r="A225" s="9">
        <v>40025</v>
      </c>
      <c r="B225" s="8">
        <v>-3.57</v>
      </c>
      <c r="C225" s="8">
        <v>8.6999999999999993</v>
      </c>
      <c r="D225" s="8">
        <v>113.8</v>
      </c>
      <c r="E225" s="8">
        <v>10787.15</v>
      </c>
      <c r="F225" s="8">
        <v>85.4</v>
      </c>
      <c r="K225" s="3"/>
      <c r="L225" s="3"/>
      <c r="M225" s="3"/>
      <c r="N225" s="3"/>
    </row>
    <row r="226" spans="1:14" x14ac:dyDescent="0.3">
      <c r="A226" s="9">
        <v>40056</v>
      </c>
      <c r="B226" s="8">
        <v>-3.57</v>
      </c>
      <c r="C226" s="8">
        <v>8.6999999999999993</v>
      </c>
      <c r="D226" s="8">
        <v>113.9</v>
      </c>
      <c r="E226" s="8">
        <v>10868.21</v>
      </c>
      <c r="F226" s="8">
        <v>85.5</v>
      </c>
      <c r="K226" s="3"/>
      <c r="L226" s="3"/>
      <c r="M226" s="3"/>
      <c r="N226" s="3"/>
    </row>
    <row r="227" spans="1:14" x14ac:dyDescent="0.3">
      <c r="A227" s="9">
        <v>40086</v>
      </c>
      <c r="B227" s="8">
        <v>1.8199999999999998</v>
      </c>
      <c r="C227" s="8">
        <v>8.4</v>
      </c>
      <c r="D227" s="8">
        <v>113.9</v>
      </c>
      <c r="E227" s="8">
        <v>11394.96</v>
      </c>
      <c r="F227" s="8">
        <v>85.9</v>
      </c>
      <c r="K227" s="3"/>
      <c r="L227" s="3"/>
      <c r="M227" s="3"/>
      <c r="N227" s="3"/>
    </row>
    <row r="228" spans="1:14" x14ac:dyDescent="0.3">
      <c r="A228" s="9">
        <v>40116</v>
      </c>
      <c r="B228" s="8">
        <v>1.8199999999999998</v>
      </c>
      <c r="C228" s="8">
        <v>8.4</v>
      </c>
      <c r="D228" s="8">
        <v>114.1</v>
      </c>
      <c r="E228" s="8">
        <v>10910.75</v>
      </c>
      <c r="F228" s="8">
        <v>86.1</v>
      </c>
      <c r="K228" s="3"/>
      <c r="L228" s="3"/>
      <c r="M228" s="3"/>
      <c r="N228" s="3"/>
    </row>
    <row r="229" spans="1:14" x14ac:dyDescent="0.3">
      <c r="A229" s="9">
        <v>40147</v>
      </c>
      <c r="B229" s="8">
        <v>1.8199999999999998</v>
      </c>
      <c r="C229" s="8">
        <v>8.5</v>
      </c>
      <c r="D229" s="8">
        <v>114.5</v>
      </c>
      <c r="E229" s="8">
        <v>11447.2</v>
      </c>
      <c r="F229" s="8">
        <v>86.4</v>
      </c>
      <c r="K229" s="3"/>
      <c r="L229" s="3"/>
      <c r="M229" s="3"/>
      <c r="N229" s="3"/>
    </row>
    <row r="230" spans="1:14" x14ac:dyDescent="0.3">
      <c r="A230" s="9">
        <v>40178</v>
      </c>
      <c r="B230" s="8">
        <v>4.82</v>
      </c>
      <c r="C230" s="8">
        <v>8.5</v>
      </c>
      <c r="D230" s="8">
        <v>114.6</v>
      </c>
      <c r="E230" s="8">
        <v>11746.11</v>
      </c>
      <c r="F230" s="8">
        <v>86.7</v>
      </c>
      <c r="K230" s="3"/>
      <c r="L230" s="3"/>
      <c r="M230" s="3"/>
      <c r="N230" s="3"/>
    </row>
    <row r="231" spans="1:14" x14ac:dyDescent="0.3">
      <c r="A231" s="9">
        <v>40207</v>
      </c>
      <c r="B231" s="8">
        <v>4.82</v>
      </c>
      <c r="C231" s="8">
        <v>8.3000000000000007</v>
      </c>
      <c r="D231" s="8">
        <v>114.8</v>
      </c>
      <c r="E231" s="8">
        <v>11094.31</v>
      </c>
      <c r="F231" s="8">
        <v>87.1</v>
      </c>
      <c r="K231" s="3"/>
      <c r="L231" s="3"/>
      <c r="M231" s="3"/>
      <c r="N231" s="3"/>
    </row>
    <row r="232" spans="1:14" x14ac:dyDescent="0.3">
      <c r="A232" s="9">
        <v>40235</v>
      </c>
      <c r="B232" s="8">
        <v>4.82</v>
      </c>
      <c r="C232" s="8">
        <v>8.1999999999999993</v>
      </c>
      <c r="D232" s="8">
        <v>115.3</v>
      </c>
      <c r="E232" s="8">
        <v>11629.63</v>
      </c>
      <c r="F232" s="8">
        <v>87.1</v>
      </c>
      <c r="K232" s="3"/>
      <c r="L232" s="3"/>
      <c r="M232" s="3"/>
      <c r="N232" s="3"/>
    </row>
    <row r="233" spans="1:14" x14ac:dyDescent="0.3">
      <c r="A233" s="9">
        <v>40268</v>
      </c>
      <c r="B233" s="8">
        <v>4.8600000000000003</v>
      </c>
      <c r="C233" s="8">
        <v>8.1999999999999993</v>
      </c>
      <c r="D233" s="8">
        <v>115.1</v>
      </c>
      <c r="E233" s="8">
        <v>12037.73</v>
      </c>
      <c r="F233" s="8">
        <v>87.4</v>
      </c>
      <c r="K233" s="3"/>
      <c r="L233" s="3"/>
      <c r="M233" s="3"/>
      <c r="N233" s="3"/>
    </row>
    <row r="234" spans="1:14" x14ac:dyDescent="0.3">
      <c r="A234" s="9">
        <v>40298</v>
      </c>
      <c r="B234" s="8">
        <v>4.8600000000000003</v>
      </c>
      <c r="C234" s="8">
        <v>8.1</v>
      </c>
      <c r="D234" s="8">
        <v>115.2</v>
      </c>
      <c r="E234" s="8">
        <v>12210.7</v>
      </c>
      <c r="F234" s="8">
        <v>87.6</v>
      </c>
      <c r="K234" s="3"/>
      <c r="L234" s="3"/>
      <c r="M234" s="3"/>
      <c r="N234" s="3"/>
    </row>
    <row r="235" spans="1:14" x14ac:dyDescent="0.3">
      <c r="A235" s="9">
        <v>40329</v>
      </c>
      <c r="B235" s="8">
        <v>4.8600000000000003</v>
      </c>
      <c r="C235" s="8">
        <v>8</v>
      </c>
      <c r="D235" s="8">
        <v>115.4</v>
      </c>
      <c r="E235" s="8">
        <v>11762.99</v>
      </c>
      <c r="F235" s="8">
        <v>87.9</v>
      </c>
      <c r="K235" s="3"/>
      <c r="L235" s="3"/>
      <c r="M235" s="3"/>
      <c r="N235" s="3"/>
    </row>
    <row r="236" spans="1:14" x14ac:dyDescent="0.3">
      <c r="A236" s="9">
        <v>40359</v>
      </c>
      <c r="B236" s="8">
        <v>2.0699999999999998</v>
      </c>
      <c r="C236" s="8">
        <v>7.9</v>
      </c>
      <c r="D236" s="8">
        <v>115.7</v>
      </c>
      <c r="E236" s="8">
        <v>11294.42</v>
      </c>
      <c r="F236" s="8">
        <v>88</v>
      </c>
      <c r="K236" s="3"/>
      <c r="L236" s="3"/>
      <c r="M236" s="3"/>
      <c r="N236" s="3"/>
    </row>
    <row r="237" spans="1:14" x14ac:dyDescent="0.3">
      <c r="A237" s="9">
        <v>40389</v>
      </c>
      <c r="B237" s="8">
        <v>2.0699999999999998</v>
      </c>
      <c r="C237" s="8">
        <v>8.1</v>
      </c>
      <c r="D237" s="8">
        <v>115.6</v>
      </c>
      <c r="E237" s="8">
        <v>11713.43</v>
      </c>
      <c r="F237" s="8">
        <v>87.9</v>
      </c>
      <c r="K237" s="3"/>
      <c r="L237" s="3"/>
      <c r="M237" s="3"/>
      <c r="N237" s="3"/>
    </row>
    <row r="238" spans="1:14" x14ac:dyDescent="0.3">
      <c r="A238" s="9">
        <v>40421</v>
      </c>
      <c r="B238" s="8">
        <v>2.0699999999999998</v>
      </c>
      <c r="C238" s="8">
        <v>8.1</v>
      </c>
      <c r="D238" s="8">
        <v>115.6</v>
      </c>
      <c r="E238" s="8">
        <v>11913.86</v>
      </c>
      <c r="F238" s="8">
        <v>88</v>
      </c>
      <c r="K238" s="3"/>
      <c r="L238" s="3"/>
      <c r="M238" s="3"/>
      <c r="N238" s="3"/>
    </row>
    <row r="239" spans="1:14" x14ac:dyDescent="0.3">
      <c r="A239" s="9">
        <v>40451</v>
      </c>
      <c r="B239" s="8">
        <v>2.9</v>
      </c>
      <c r="C239" s="8">
        <v>8.1</v>
      </c>
      <c r="D239" s="8">
        <v>115.7</v>
      </c>
      <c r="E239" s="8">
        <v>12368.65</v>
      </c>
      <c r="F239" s="8">
        <v>88.1</v>
      </c>
      <c r="K239" s="3"/>
      <c r="L239" s="3"/>
      <c r="M239" s="3"/>
      <c r="N239" s="3"/>
    </row>
    <row r="240" spans="1:14" x14ac:dyDescent="0.3">
      <c r="A240" s="9">
        <v>40480</v>
      </c>
      <c r="B240" s="8">
        <v>2.9</v>
      </c>
      <c r="C240" s="8">
        <v>7.8</v>
      </c>
      <c r="D240" s="8">
        <v>116</v>
      </c>
      <c r="E240" s="8">
        <v>12676.24</v>
      </c>
      <c r="F240" s="8">
        <v>88.2</v>
      </c>
      <c r="K240" s="3"/>
      <c r="L240" s="3"/>
      <c r="M240" s="3"/>
      <c r="N240" s="3"/>
    </row>
    <row r="241" spans="1:14" x14ac:dyDescent="0.3">
      <c r="A241" s="9">
        <v>40512</v>
      </c>
      <c r="B241" s="8">
        <v>2.9</v>
      </c>
      <c r="C241" s="8">
        <v>7.6</v>
      </c>
      <c r="D241" s="8">
        <v>116.1</v>
      </c>
      <c r="E241" s="8">
        <v>12952.88</v>
      </c>
      <c r="F241" s="8">
        <v>88.4</v>
      </c>
      <c r="K241" s="3"/>
      <c r="L241" s="3"/>
      <c r="M241" s="3"/>
      <c r="N241" s="3"/>
    </row>
    <row r="242" spans="1:14" x14ac:dyDescent="0.3">
      <c r="A242" s="9">
        <v>40543</v>
      </c>
      <c r="B242" s="8">
        <v>4.59</v>
      </c>
      <c r="C242" s="8">
        <v>7.6</v>
      </c>
      <c r="D242" s="8">
        <v>116.4</v>
      </c>
      <c r="E242" s="8">
        <v>13443.22</v>
      </c>
      <c r="F242" s="8">
        <v>88.4</v>
      </c>
      <c r="K242" s="3"/>
      <c r="L242" s="3"/>
      <c r="M242" s="3"/>
      <c r="N242" s="3"/>
    </row>
    <row r="243" spans="1:14" x14ac:dyDescent="0.3">
      <c r="A243" s="9">
        <v>40574</v>
      </c>
      <c r="B243" s="8">
        <v>4.59</v>
      </c>
      <c r="C243" s="8">
        <v>7.7</v>
      </c>
      <c r="D243" s="8">
        <v>116.4</v>
      </c>
      <c r="E243" s="8">
        <v>13551.99</v>
      </c>
      <c r="F243" s="8">
        <v>88.6</v>
      </c>
      <c r="K243" s="3"/>
      <c r="L243" s="3"/>
      <c r="M243" s="3"/>
      <c r="N243" s="3"/>
    </row>
    <row r="244" spans="1:14" x14ac:dyDescent="0.3">
      <c r="A244" s="9">
        <v>40602</v>
      </c>
      <c r="B244" s="8">
        <v>4.59</v>
      </c>
      <c r="C244" s="8">
        <v>7.7</v>
      </c>
      <c r="D244" s="8">
        <v>116.3</v>
      </c>
      <c r="E244" s="8">
        <v>14136.5</v>
      </c>
      <c r="F244" s="8">
        <v>89</v>
      </c>
      <c r="K244" s="3"/>
      <c r="L244" s="3"/>
      <c r="M244" s="3"/>
      <c r="N244" s="3"/>
    </row>
    <row r="245" spans="1:14" x14ac:dyDescent="0.3">
      <c r="A245" s="9">
        <v>40633</v>
      </c>
      <c r="B245" s="8">
        <v>2.98</v>
      </c>
      <c r="C245" s="8">
        <v>7.7</v>
      </c>
      <c r="D245" s="8">
        <v>116.9</v>
      </c>
      <c r="E245" s="8">
        <v>14116.1</v>
      </c>
      <c r="F245" s="8">
        <v>89</v>
      </c>
      <c r="K245" s="3"/>
      <c r="L245" s="3"/>
      <c r="M245" s="3"/>
      <c r="N245" s="3"/>
    </row>
    <row r="246" spans="1:14" x14ac:dyDescent="0.3">
      <c r="A246" s="9">
        <v>40662</v>
      </c>
      <c r="B246" s="8">
        <v>2.98</v>
      </c>
      <c r="C246" s="8">
        <v>7.6</v>
      </c>
      <c r="D246" s="8">
        <v>117.1</v>
      </c>
      <c r="E246" s="8">
        <v>13944.79</v>
      </c>
      <c r="F246" s="8">
        <v>89.2</v>
      </c>
      <c r="K246" s="3"/>
      <c r="L246" s="3"/>
      <c r="M246" s="3"/>
      <c r="N246" s="3"/>
    </row>
    <row r="247" spans="1:14" x14ac:dyDescent="0.3">
      <c r="A247" s="9">
        <v>40694</v>
      </c>
      <c r="B247" s="8">
        <v>2.98</v>
      </c>
      <c r="C247" s="8">
        <v>7.5</v>
      </c>
      <c r="D247" s="8">
        <v>117.4</v>
      </c>
      <c r="E247" s="8">
        <v>13802.88</v>
      </c>
      <c r="F247" s="8">
        <v>89.6</v>
      </c>
      <c r="K247" s="3"/>
      <c r="L247" s="3"/>
      <c r="M247" s="3"/>
      <c r="N247" s="3"/>
    </row>
    <row r="248" spans="1:14" x14ac:dyDescent="0.3">
      <c r="A248" s="9">
        <v>40724</v>
      </c>
      <c r="B248" s="8">
        <v>0.76</v>
      </c>
      <c r="C248" s="8">
        <v>7.5</v>
      </c>
      <c r="D248" s="8">
        <v>117.2</v>
      </c>
      <c r="E248" s="8">
        <v>13300.87</v>
      </c>
      <c r="F248" s="8">
        <v>89.8</v>
      </c>
      <c r="K248" s="3"/>
      <c r="L248" s="3"/>
      <c r="M248" s="3"/>
      <c r="N248" s="3"/>
    </row>
    <row r="249" spans="1:14" x14ac:dyDescent="0.3">
      <c r="A249" s="9">
        <v>40753</v>
      </c>
      <c r="B249" s="8">
        <v>0.76</v>
      </c>
      <c r="C249" s="8">
        <v>7.3</v>
      </c>
      <c r="D249" s="8">
        <v>117.5</v>
      </c>
      <c r="E249" s="8">
        <v>12945.63</v>
      </c>
      <c r="F249" s="8">
        <v>89.9</v>
      </c>
      <c r="K249" s="3"/>
      <c r="L249" s="3"/>
      <c r="M249" s="3"/>
      <c r="N249" s="3"/>
    </row>
    <row r="250" spans="1:14" x14ac:dyDescent="0.3">
      <c r="A250" s="9">
        <v>40786</v>
      </c>
      <c r="B250" s="8">
        <v>0.76</v>
      </c>
      <c r="C250" s="8">
        <v>7.3</v>
      </c>
      <c r="D250" s="8">
        <v>117.8</v>
      </c>
      <c r="E250" s="8">
        <v>12768.7</v>
      </c>
      <c r="F250" s="8">
        <v>90</v>
      </c>
      <c r="K250" s="3"/>
      <c r="L250" s="3"/>
      <c r="M250" s="3"/>
      <c r="N250" s="3"/>
    </row>
    <row r="251" spans="1:14" x14ac:dyDescent="0.3">
      <c r="A251" s="9">
        <v>40816</v>
      </c>
      <c r="B251" s="8">
        <v>5.67</v>
      </c>
      <c r="C251" s="8">
        <v>7.4</v>
      </c>
      <c r="D251" s="8">
        <v>118.2</v>
      </c>
      <c r="E251" s="8">
        <v>11623.84</v>
      </c>
      <c r="F251" s="8">
        <v>90.1</v>
      </c>
      <c r="K251" s="3"/>
      <c r="L251" s="3"/>
      <c r="M251" s="3"/>
      <c r="N251" s="3"/>
    </row>
    <row r="252" spans="1:14" x14ac:dyDescent="0.3">
      <c r="A252" s="9">
        <v>40847</v>
      </c>
      <c r="B252" s="8">
        <v>5.67</v>
      </c>
      <c r="C252" s="8">
        <v>7.4</v>
      </c>
      <c r="D252" s="8">
        <v>118.5</v>
      </c>
      <c r="E252" s="8">
        <v>12252.06</v>
      </c>
      <c r="F252" s="8">
        <v>90.3</v>
      </c>
      <c r="K252" s="3"/>
      <c r="L252" s="3"/>
      <c r="M252" s="3"/>
      <c r="N252" s="3"/>
    </row>
    <row r="253" spans="1:14" x14ac:dyDescent="0.3">
      <c r="A253" s="9">
        <v>40877</v>
      </c>
      <c r="B253" s="8">
        <v>5.67</v>
      </c>
      <c r="C253" s="8">
        <v>7.5</v>
      </c>
      <c r="D253" s="8">
        <v>118.6</v>
      </c>
      <c r="E253" s="8">
        <v>12204.11</v>
      </c>
      <c r="F253" s="8">
        <v>90.6</v>
      </c>
      <c r="K253" s="3"/>
      <c r="L253" s="3"/>
      <c r="M253" s="3"/>
      <c r="N253" s="3"/>
    </row>
    <row r="254" spans="1:14" x14ac:dyDescent="0.3">
      <c r="A254" s="9">
        <v>40907</v>
      </c>
      <c r="B254" s="8">
        <v>3.21</v>
      </c>
      <c r="C254" s="8">
        <v>7.4</v>
      </c>
      <c r="D254" s="8">
        <v>118.6</v>
      </c>
      <c r="E254" s="8">
        <v>11955.09</v>
      </c>
      <c r="F254" s="8">
        <v>90.7</v>
      </c>
      <c r="K254" s="3"/>
      <c r="L254" s="3"/>
      <c r="M254" s="3"/>
      <c r="N254" s="3"/>
    </row>
    <row r="255" spans="1:14" x14ac:dyDescent="0.3">
      <c r="A255" s="9">
        <v>40939</v>
      </c>
      <c r="B255" s="8">
        <v>3.21</v>
      </c>
      <c r="C255" s="8">
        <v>7.6</v>
      </c>
      <c r="D255" s="8">
        <v>119</v>
      </c>
      <c r="E255" s="8">
        <v>12452.15</v>
      </c>
      <c r="F255" s="8">
        <v>90.8</v>
      </c>
      <c r="K255" s="3"/>
      <c r="L255" s="3"/>
      <c r="M255" s="3"/>
      <c r="N255" s="3"/>
    </row>
    <row r="256" spans="1:14" x14ac:dyDescent="0.3">
      <c r="A256" s="9">
        <v>40968</v>
      </c>
      <c r="B256" s="8">
        <v>3.21</v>
      </c>
      <c r="C256" s="8">
        <v>7.5</v>
      </c>
      <c r="D256" s="8">
        <v>118.9</v>
      </c>
      <c r="E256" s="8">
        <v>12644.01</v>
      </c>
      <c r="F256" s="8">
        <v>91</v>
      </c>
      <c r="K256" s="3"/>
      <c r="L256" s="3"/>
      <c r="M256" s="3"/>
      <c r="N256" s="3"/>
    </row>
    <row r="257" spans="1:14" x14ac:dyDescent="0.3">
      <c r="A257" s="9">
        <v>40998</v>
      </c>
      <c r="B257" s="8">
        <v>0.19</v>
      </c>
      <c r="C257" s="8">
        <v>7.3</v>
      </c>
      <c r="D257" s="8">
        <v>119.1</v>
      </c>
      <c r="E257" s="8">
        <v>12392.18</v>
      </c>
      <c r="F257" s="8">
        <v>91.3</v>
      </c>
      <c r="K257" s="3"/>
      <c r="L257" s="3"/>
      <c r="M257" s="3"/>
      <c r="N257" s="3"/>
    </row>
    <row r="258" spans="1:14" x14ac:dyDescent="0.3">
      <c r="A258" s="9">
        <v>41029</v>
      </c>
      <c r="B258" s="8">
        <v>0.19</v>
      </c>
      <c r="C258" s="8">
        <v>7.3</v>
      </c>
      <c r="D258" s="8">
        <v>119.5</v>
      </c>
      <c r="E258" s="8">
        <v>12292.69</v>
      </c>
      <c r="F258" s="8">
        <v>91.5</v>
      </c>
      <c r="K258" s="3"/>
      <c r="L258" s="3"/>
      <c r="M258" s="3"/>
      <c r="N258" s="3"/>
    </row>
    <row r="259" spans="1:14" x14ac:dyDescent="0.3">
      <c r="A259" s="9">
        <v>41060</v>
      </c>
      <c r="B259" s="8">
        <v>0.19</v>
      </c>
      <c r="C259" s="8">
        <v>7.4</v>
      </c>
      <c r="D259" s="8">
        <v>119.5</v>
      </c>
      <c r="E259" s="8">
        <v>11513.21</v>
      </c>
      <c r="F259" s="8">
        <v>91.7</v>
      </c>
      <c r="K259" s="3"/>
      <c r="L259" s="3"/>
      <c r="M259" s="3"/>
      <c r="N259" s="3"/>
    </row>
    <row r="260" spans="1:14" x14ac:dyDescent="0.3">
      <c r="A260" s="9">
        <v>41089</v>
      </c>
      <c r="B260" s="8">
        <v>1.35</v>
      </c>
      <c r="C260" s="8">
        <v>7.2</v>
      </c>
      <c r="D260" s="8">
        <v>119.4</v>
      </c>
      <c r="E260" s="8">
        <v>11596.56</v>
      </c>
      <c r="F260" s="8">
        <v>91.9</v>
      </c>
      <c r="K260" s="3"/>
      <c r="L260" s="3"/>
      <c r="M260" s="3"/>
      <c r="N260" s="3"/>
    </row>
    <row r="261" spans="1:14" x14ac:dyDescent="0.3">
      <c r="A261" s="9">
        <v>41121</v>
      </c>
      <c r="B261" s="8">
        <v>1.35</v>
      </c>
      <c r="C261" s="8">
        <v>7.3</v>
      </c>
      <c r="D261" s="8">
        <v>119.5</v>
      </c>
      <c r="E261" s="8">
        <v>11664.71</v>
      </c>
      <c r="F261" s="8">
        <v>92</v>
      </c>
      <c r="K261" s="3"/>
      <c r="L261" s="3"/>
      <c r="M261" s="3"/>
      <c r="N261" s="3"/>
    </row>
    <row r="262" spans="1:14" x14ac:dyDescent="0.3">
      <c r="A262" s="9">
        <v>41152</v>
      </c>
      <c r="B262" s="8">
        <v>1.35</v>
      </c>
      <c r="C262" s="8">
        <v>7.2</v>
      </c>
      <c r="D262" s="8">
        <v>119.7</v>
      </c>
      <c r="E262" s="8">
        <v>11949.26</v>
      </c>
      <c r="F262" s="8">
        <v>92.1</v>
      </c>
      <c r="K262" s="3"/>
      <c r="L262" s="3"/>
      <c r="M262" s="3"/>
      <c r="N262" s="3"/>
    </row>
    <row r="263" spans="1:14" x14ac:dyDescent="0.3">
      <c r="A263" s="9">
        <v>41180</v>
      </c>
      <c r="B263" s="8">
        <v>0.53</v>
      </c>
      <c r="C263" s="8">
        <v>7.3</v>
      </c>
      <c r="D263" s="8">
        <v>119.8</v>
      </c>
      <c r="E263" s="8">
        <v>12317.46</v>
      </c>
      <c r="F263" s="8">
        <v>92.3</v>
      </c>
      <c r="K263" s="3"/>
      <c r="L263" s="3"/>
      <c r="M263" s="3"/>
      <c r="N263" s="3"/>
    </row>
    <row r="264" spans="1:14" x14ac:dyDescent="0.3">
      <c r="A264" s="9">
        <v>41213</v>
      </c>
      <c r="B264" s="8">
        <v>0.53</v>
      </c>
      <c r="C264" s="8">
        <v>7.4</v>
      </c>
      <c r="D264" s="8">
        <v>119.9</v>
      </c>
      <c r="E264" s="8">
        <v>12422.91</v>
      </c>
      <c r="F264" s="8">
        <v>92.5</v>
      </c>
      <c r="K264" s="3"/>
      <c r="L264" s="3"/>
      <c r="M264" s="3"/>
      <c r="N264" s="3"/>
    </row>
    <row r="265" spans="1:14" x14ac:dyDescent="0.3">
      <c r="A265" s="9">
        <v>41243</v>
      </c>
      <c r="B265" s="8">
        <v>0.53</v>
      </c>
      <c r="C265" s="8">
        <v>7.2</v>
      </c>
      <c r="D265" s="8">
        <v>120</v>
      </c>
      <c r="E265" s="8">
        <v>12239.36</v>
      </c>
      <c r="F265" s="8">
        <v>92.6</v>
      </c>
      <c r="K265" s="3"/>
      <c r="L265" s="3"/>
      <c r="M265" s="3"/>
      <c r="N265" s="3"/>
    </row>
    <row r="266" spans="1:14" x14ac:dyDescent="0.3">
      <c r="A266" s="9">
        <v>41274</v>
      </c>
      <c r="B266" s="8">
        <v>0.82</v>
      </c>
      <c r="C266" s="8">
        <v>7.2</v>
      </c>
      <c r="D266" s="8">
        <v>120.1</v>
      </c>
      <c r="E266" s="8">
        <v>12433.53</v>
      </c>
      <c r="F266" s="8">
        <v>92.7</v>
      </c>
      <c r="K266" s="3"/>
      <c r="L266" s="3"/>
      <c r="M266" s="3"/>
      <c r="N266" s="3"/>
    </row>
    <row r="267" spans="1:14" x14ac:dyDescent="0.3">
      <c r="A267" s="9">
        <v>41305</v>
      </c>
      <c r="B267" s="8">
        <v>0.82</v>
      </c>
      <c r="C267" s="8">
        <v>7.1</v>
      </c>
      <c r="D267" s="8">
        <v>120.1</v>
      </c>
      <c r="E267" s="8">
        <v>12685.2</v>
      </c>
      <c r="F267" s="8">
        <v>92.8</v>
      </c>
      <c r="K267" s="3"/>
      <c r="L267" s="3"/>
      <c r="M267" s="3"/>
      <c r="N267" s="3"/>
    </row>
    <row r="268" spans="1:14" x14ac:dyDescent="0.3">
      <c r="A268" s="9">
        <v>41333</v>
      </c>
      <c r="B268" s="8">
        <v>0.82</v>
      </c>
      <c r="C268" s="8">
        <v>7.1</v>
      </c>
      <c r="D268" s="8">
        <v>120.6</v>
      </c>
      <c r="E268" s="8">
        <v>12821.83</v>
      </c>
      <c r="F268" s="8">
        <v>93</v>
      </c>
      <c r="K268" s="3"/>
      <c r="L268" s="3"/>
      <c r="M268" s="3"/>
      <c r="N268" s="3"/>
    </row>
    <row r="269" spans="1:14" x14ac:dyDescent="0.3">
      <c r="A269" s="9">
        <v>41362</v>
      </c>
      <c r="B269" s="8">
        <v>3.6</v>
      </c>
      <c r="C269" s="8">
        <v>7.3</v>
      </c>
      <c r="D269" s="8">
        <v>120.8</v>
      </c>
      <c r="E269" s="8">
        <v>12749.9</v>
      </c>
      <c r="F269" s="8">
        <v>93</v>
      </c>
      <c r="K269" s="3"/>
      <c r="L269" s="3"/>
      <c r="M269" s="3"/>
      <c r="N269" s="3"/>
    </row>
    <row r="270" spans="1:14" x14ac:dyDescent="0.3">
      <c r="A270" s="9">
        <v>41394</v>
      </c>
      <c r="B270" s="8">
        <v>3.6</v>
      </c>
      <c r="C270" s="8">
        <v>7.1</v>
      </c>
      <c r="D270" s="8">
        <v>120.8</v>
      </c>
      <c r="E270" s="8">
        <v>12456.5</v>
      </c>
      <c r="F270" s="8">
        <v>93.2</v>
      </c>
      <c r="K270" s="3"/>
      <c r="L270" s="3"/>
      <c r="M270" s="3"/>
      <c r="N270" s="3"/>
    </row>
    <row r="271" spans="1:14" x14ac:dyDescent="0.3">
      <c r="A271" s="9">
        <v>41425</v>
      </c>
      <c r="B271" s="8">
        <v>3.6</v>
      </c>
      <c r="C271" s="8">
        <v>7</v>
      </c>
      <c r="D271" s="8">
        <v>120.8</v>
      </c>
      <c r="E271" s="8">
        <v>12650.42</v>
      </c>
      <c r="F271" s="8">
        <v>93.4</v>
      </c>
      <c r="K271" s="3"/>
      <c r="L271" s="3"/>
      <c r="M271" s="3"/>
      <c r="N271" s="3"/>
    </row>
    <row r="272" spans="1:14" x14ac:dyDescent="0.3">
      <c r="A272" s="9">
        <v>41453</v>
      </c>
      <c r="B272" s="8">
        <v>2.35</v>
      </c>
      <c r="C272" s="8">
        <v>7.1</v>
      </c>
      <c r="D272" s="8">
        <v>120.9</v>
      </c>
      <c r="E272" s="8">
        <v>12129.11</v>
      </c>
      <c r="F272" s="8">
        <v>93.5</v>
      </c>
      <c r="K272" s="3"/>
      <c r="L272" s="3"/>
      <c r="M272" s="3"/>
      <c r="N272" s="3"/>
    </row>
    <row r="273" spans="1:14" x14ac:dyDescent="0.3">
      <c r="A273" s="9">
        <v>41486</v>
      </c>
      <c r="B273" s="8">
        <v>2.35</v>
      </c>
      <c r="C273" s="8">
        <v>7.2</v>
      </c>
      <c r="D273" s="8">
        <v>121.1</v>
      </c>
      <c r="E273" s="8">
        <v>12486.64</v>
      </c>
      <c r="F273" s="8">
        <v>93.6</v>
      </c>
      <c r="K273" s="3"/>
      <c r="L273" s="3"/>
      <c r="M273" s="3"/>
      <c r="N273" s="3"/>
    </row>
    <row r="274" spans="1:14" x14ac:dyDescent="0.3">
      <c r="A274" s="9">
        <v>41516</v>
      </c>
      <c r="B274" s="8">
        <v>2.35</v>
      </c>
      <c r="C274" s="8">
        <v>7.1</v>
      </c>
      <c r="D274" s="8">
        <v>121.1</v>
      </c>
      <c r="E274" s="8">
        <v>12653.9</v>
      </c>
      <c r="F274" s="8">
        <v>93.7</v>
      </c>
      <c r="K274" s="3"/>
      <c r="L274" s="3"/>
      <c r="M274" s="3"/>
      <c r="N274" s="3"/>
    </row>
    <row r="275" spans="1:14" x14ac:dyDescent="0.3">
      <c r="A275" s="9">
        <v>41547</v>
      </c>
      <c r="B275" s="8">
        <v>3.27</v>
      </c>
      <c r="C275" s="8">
        <v>7</v>
      </c>
      <c r="D275" s="8">
        <v>121.3</v>
      </c>
      <c r="E275" s="8">
        <v>12787.19</v>
      </c>
      <c r="F275" s="8">
        <v>93.8</v>
      </c>
      <c r="K275" s="3"/>
      <c r="L275" s="3"/>
      <c r="M275" s="3"/>
      <c r="N275" s="3"/>
    </row>
    <row r="276" spans="1:14" x14ac:dyDescent="0.3">
      <c r="A276" s="9">
        <v>41578</v>
      </c>
      <c r="B276" s="8">
        <v>3.27</v>
      </c>
      <c r="C276" s="8">
        <v>7</v>
      </c>
      <c r="D276" s="8">
        <v>121.3</v>
      </c>
      <c r="E276" s="8">
        <v>13361.26</v>
      </c>
      <c r="F276" s="8">
        <v>93.8</v>
      </c>
      <c r="K276" s="3"/>
      <c r="L276" s="3"/>
      <c r="M276" s="3"/>
      <c r="N276" s="3"/>
    </row>
    <row r="277" spans="1:14" x14ac:dyDescent="0.3">
      <c r="A277" s="9">
        <v>41607</v>
      </c>
      <c r="B277" s="8">
        <v>3.27</v>
      </c>
      <c r="C277" s="8">
        <v>7</v>
      </c>
      <c r="D277" s="8">
        <v>121.4</v>
      </c>
      <c r="E277" s="8">
        <v>13395.4</v>
      </c>
      <c r="F277" s="8">
        <v>93.9</v>
      </c>
      <c r="K277" s="3"/>
      <c r="L277" s="3"/>
      <c r="M277" s="3"/>
      <c r="N277" s="3"/>
    </row>
    <row r="278" spans="1:14" x14ac:dyDescent="0.3">
      <c r="A278" s="9">
        <v>41639</v>
      </c>
      <c r="B278" s="8">
        <v>4.2699999999999996</v>
      </c>
      <c r="C278" s="8">
        <v>7.2</v>
      </c>
      <c r="D278" s="8">
        <v>121.7</v>
      </c>
      <c r="E278" s="8">
        <v>13621.55</v>
      </c>
      <c r="F278" s="8">
        <v>93.9</v>
      </c>
      <c r="K278" s="3"/>
      <c r="L278" s="3"/>
      <c r="M278" s="3"/>
      <c r="N278" s="3"/>
    </row>
    <row r="279" spans="1:14" x14ac:dyDescent="0.3">
      <c r="A279" s="9">
        <v>41670</v>
      </c>
      <c r="B279" s="8">
        <v>4.2699999999999996</v>
      </c>
      <c r="C279" s="8">
        <v>7</v>
      </c>
      <c r="D279" s="8">
        <v>121.9</v>
      </c>
      <c r="E279" s="8">
        <v>13694.94</v>
      </c>
      <c r="F279" s="8">
        <v>94.1</v>
      </c>
      <c r="K279" s="3"/>
      <c r="L279" s="3"/>
      <c r="M279" s="3"/>
      <c r="N279" s="3"/>
    </row>
    <row r="280" spans="1:14" x14ac:dyDescent="0.3">
      <c r="A280" s="9">
        <v>41698</v>
      </c>
      <c r="B280" s="8">
        <v>4.2699999999999996</v>
      </c>
      <c r="C280" s="8">
        <v>7</v>
      </c>
      <c r="D280" s="8">
        <v>122.2</v>
      </c>
      <c r="E280" s="8">
        <v>14209.59</v>
      </c>
      <c r="F280" s="8">
        <v>94.4</v>
      </c>
      <c r="K280" s="3"/>
      <c r="L280" s="3"/>
      <c r="M280" s="3"/>
      <c r="N280" s="3"/>
    </row>
    <row r="281" spans="1:14" x14ac:dyDescent="0.3">
      <c r="A281" s="9">
        <v>41729</v>
      </c>
      <c r="B281" s="8">
        <v>0.56000000000000005</v>
      </c>
      <c r="C281" s="8">
        <v>7</v>
      </c>
      <c r="D281" s="8">
        <v>122.3</v>
      </c>
      <c r="E281" s="8">
        <v>14335.31</v>
      </c>
      <c r="F281" s="8">
        <v>94.5</v>
      </c>
      <c r="K281" s="3"/>
      <c r="L281" s="3"/>
      <c r="M281" s="3"/>
      <c r="N281" s="3"/>
    </row>
    <row r="282" spans="1:14" x14ac:dyDescent="0.3">
      <c r="A282" s="9">
        <v>41759</v>
      </c>
      <c r="B282" s="8">
        <v>0.56000000000000005</v>
      </c>
      <c r="C282" s="8">
        <v>7</v>
      </c>
      <c r="D282" s="8">
        <v>122.6</v>
      </c>
      <c r="E282" s="8">
        <v>14651.87</v>
      </c>
      <c r="F282" s="8">
        <v>94.7</v>
      </c>
      <c r="K282" s="3"/>
      <c r="L282" s="3"/>
      <c r="M282" s="3"/>
      <c r="N282" s="3"/>
    </row>
    <row r="283" spans="1:14" x14ac:dyDescent="0.3">
      <c r="A283" s="9">
        <v>41789</v>
      </c>
      <c r="B283" s="8">
        <v>0.56000000000000005</v>
      </c>
      <c r="C283" s="8">
        <v>7</v>
      </c>
      <c r="D283" s="8">
        <v>122.8</v>
      </c>
      <c r="E283" s="8">
        <v>14604.16</v>
      </c>
      <c r="F283" s="8">
        <v>94.8</v>
      </c>
      <c r="K283" s="3"/>
      <c r="L283" s="3"/>
      <c r="M283" s="3"/>
      <c r="N283" s="3"/>
    </row>
    <row r="284" spans="1:14" x14ac:dyDescent="0.3">
      <c r="A284" s="9">
        <v>41820</v>
      </c>
      <c r="B284" s="8">
        <v>3.77</v>
      </c>
      <c r="C284" s="8">
        <v>7</v>
      </c>
      <c r="D284" s="8">
        <v>123</v>
      </c>
      <c r="E284" s="8">
        <v>15146.01</v>
      </c>
      <c r="F284" s="8">
        <v>94.9</v>
      </c>
      <c r="K284" s="3"/>
      <c r="L284" s="3"/>
      <c r="M284" s="3"/>
      <c r="N284" s="3"/>
    </row>
    <row r="285" spans="1:14" x14ac:dyDescent="0.3">
      <c r="A285" s="9">
        <v>41851</v>
      </c>
      <c r="B285" s="8">
        <v>3.77</v>
      </c>
      <c r="C285" s="8">
        <v>7.1</v>
      </c>
      <c r="D285" s="8">
        <v>123.2</v>
      </c>
      <c r="E285" s="8">
        <v>15330.74</v>
      </c>
      <c r="F285" s="8">
        <v>94.9</v>
      </c>
      <c r="K285" s="3"/>
      <c r="L285" s="3"/>
      <c r="M285" s="3"/>
      <c r="N285" s="3"/>
    </row>
    <row r="286" spans="1:14" x14ac:dyDescent="0.3">
      <c r="A286" s="9">
        <v>41880</v>
      </c>
      <c r="B286" s="8">
        <v>3.77</v>
      </c>
      <c r="C286" s="8">
        <v>7</v>
      </c>
      <c r="D286" s="8">
        <v>123.6</v>
      </c>
      <c r="E286" s="8">
        <v>15625.73</v>
      </c>
      <c r="F286" s="8">
        <v>95.2</v>
      </c>
      <c r="K286" s="3"/>
      <c r="L286" s="3"/>
      <c r="M286" s="3"/>
      <c r="N286" s="3"/>
    </row>
    <row r="287" spans="1:14" x14ac:dyDescent="0.3">
      <c r="A287" s="9">
        <v>41912</v>
      </c>
      <c r="B287" s="8">
        <v>3.87</v>
      </c>
      <c r="C287" s="8">
        <v>6.9</v>
      </c>
      <c r="D287" s="8">
        <v>123.8</v>
      </c>
      <c r="E287" s="8">
        <v>14960.51</v>
      </c>
      <c r="F287" s="8">
        <v>95.3</v>
      </c>
      <c r="K287" s="3"/>
      <c r="L287" s="3"/>
      <c r="M287" s="3"/>
      <c r="N287" s="3"/>
    </row>
    <row r="288" spans="1:14" x14ac:dyDescent="0.3">
      <c r="A288" s="9">
        <v>41943</v>
      </c>
      <c r="B288" s="8">
        <v>3.87</v>
      </c>
      <c r="C288" s="8">
        <v>6.7</v>
      </c>
      <c r="D288" s="8">
        <v>124</v>
      </c>
      <c r="E288" s="8">
        <v>14613.32</v>
      </c>
      <c r="F288" s="8">
        <v>95.4</v>
      </c>
      <c r="K288" s="3"/>
      <c r="L288" s="3"/>
      <c r="M288" s="3"/>
      <c r="N288" s="3"/>
    </row>
    <row r="289" spans="1:14" x14ac:dyDescent="0.3">
      <c r="A289" s="9">
        <v>41971</v>
      </c>
      <c r="B289" s="8">
        <v>3.87</v>
      </c>
      <c r="C289" s="8">
        <v>6.7</v>
      </c>
      <c r="D289" s="8">
        <v>124.2</v>
      </c>
      <c r="E289" s="8">
        <v>14744.7</v>
      </c>
      <c r="F289" s="8">
        <v>95.5</v>
      </c>
      <c r="K289" s="3"/>
      <c r="L289" s="3"/>
      <c r="M289" s="3"/>
      <c r="N289" s="3"/>
    </row>
    <row r="290" spans="1:14" x14ac:dyDescent="0.3">
      <c r="A290" s="9">
        <v>42004</v>
      </c>
      <c r="B290" s="8">
        <v>2.85</v>
      </c>
      <c r="C290" s="8">
        <v>6.7</v>
      </c>
      <c r="D290" s="8">
        <v>124.5</v>
      </c>
      <c r="E290" s="8">
        <v>14632.44</v>
      </c>
      <c r="F290" s="8">
        <v>95.5</v>
      </c>
      <c r="K290" s="3"/>
      <c r="L290" s="3"/>
      <c r="M290" s="3"/>
      <c r="N290" s="3"/>
    </row>
    <row r="291" spans="1:14" x14ac:dyDescent="0.3">
      <c r="A291" s="9">
        <v>42034</v>
      </c>
      <c r="B291" s="8">
        <v>2.85</v>
      </c>
      <c r="C291" s="8">
        <v>6.6</v>
      </c>
      <c r="D291" s="8">
        <v>124.6</v>
      </c>
      <c r="E291" s="8">
        <v>14673.48</v>
      </c>
      <c r="F291" s="8">
        <v>95.5</v>
      </c>
      <c r="K291" s="3"/>
      <c r="L291" s="3"/>
      <c r="M291" s="3"/>
      <c r="N291" s="3"/>
    </row>
    <row r="292" spans="1:14" x14ac:dyDescent="0.3">
      <c r="A292" s="9">
        <v>42062</v>
      </c>
      <c r="B292" s="8">
        <v>2.85</v>
      </c>
      <c r="C292" s="8">
        <v>6.8</v>
      </c>
      <c r="D292" s="8">
        <v>124.8</v>
      </c>
      <c r="E292" s="8">
        <v>15234.34</v>
      </c>
      <c r="F292" s="8">
        <v>95.6</v>
      </c>
      <c r="K292" s="3"/>
      <c r="L292" s="3"/>
      <c r="M292" s="3"/>
      <c r="N292" s="3"/>
    </row>
    <row r="293" spans="1:14" x14ac:dyDescent="0.3">
      <c r="A293" s="9">
        <v>42094</v>
      </c>
      <c r="B293" s="8">
        <v>-2.16</v>
      </c>
      <c r="C293" s="8">
        <v>6.8</v>
      </c>
      <c r="D293" s="8">
        <v>125.3</v>
      </c>
      <c r="E293" s="8">
        <v>14902.44</v>
      </c>
      <c r="F293" s="8">
        <v>95.7</v>
      </c>
      <c r="K293" s="3"/>
      <c r="L293" s="3"/>
      <c r="M293" s="3"/>
      <c r="N293" s="3"/>
    </row>
    <row r="294" spans="1:14" x14ac:dyDescent="0.3">
      <c r="A294" s="9">
        <v>42124</v>
      </c>
      <c r="B294" s="8">
        <v>-2.16</v>
      </c>
      <c r="C294" s="8">
        <v>6.8</v>
      </c>
      <c r="D294" s="8">
        <v>125.3</v>
      </c>
      <c r="E294" s="8">
        <v>15224.52</v>
      </c>
      <c r="F294" s="8">
        <v>95.7</v>
      </c>
      <c r="K294" s="3"/>
      <c r="L294" s="3"/>
      <c r="M294" s="3"/>
      <c r="N294" s="3"/>
    </row>
    <row r="295" spans="1:14" x14ac:dyDescent="0.3">
      <c r="A295" s="9">
        <v>42153</v>
      </c>
      <c r="B295" s="8">
        <v>-2.16</v>
      </c>
      <c r="C295" s="8">
        <v>6.8</v>
      </c>
      <c r="D295" s="8">
        <v>125.5</v>
      </c>
      <c r="E295" s="8">
        <v>15014.09</v>
      </c>
      <c r="F295" s="8">
        <v>95.9</v>
      </c>
      <c r="K295" s="3"/>
      <c r="L295" s="3"/>
      <c r="M295" s="3"/>
      <c r="N295" s="3"/>
    </row>
    <row r="296" spans="1:14" x14ac:dyDescent="0.3">
      <c r="A296" s="9">
        <v>42185</v>
      </c>
      <c r="B296" s="8">
        <v>-1.07</v>
      </c>
      <c r="C296" s="8">
        <v>6.9</v>
      </c>
      <c r="D296" s="8">
        <v>125.8</v>
      </c>
      <c r="E296" s="8">
        <v>14553.33</v>
      </c>
      <c r="F296" s="8">
        <v>96.1</v>
      </c>
      <c r="K296" s="3"/>
      <c r="L296" s="3"/>
      <c r="M296" s="3"/>
      <c r="N296" s="3"/>
    </row>
    <row r="297" spans="1:14" x14ac:dyDescent="0.3">
      <c r="A297" s="9">
        <v>42216</v>
      </c>
      <c r="B297" s="8">
        <v>-1.07</v>
      </c>
      <c r="C297" s="8">
        <v>6.8</v>
      </c>
      <c r="D297" s="8">
        <v>126</v>
      </c>
      <c r="E297" s="8">
        <v>14468.44</v>
      </c>
      <c r="F297" s="8">
        <v>96.2</v>
      </c>
      <c r="K297" s="3"/>
      <c r="L297" s="3"/>
      <c r="M297" s="3"/>
      <c r="N297" s="3"/>
    </row>
    <row r="298" spans="1:14" x14ac:dyDescent="0.3">
      <c r="A298" s="9">
        <v>42247</v>
      </c>
      <c r="B298" s="8">
        <v>-1.07</v>
      </c>
      <c r="C298" s="8">
        <v>7</v>
      </c>
      <c r="D298" s="8">
        <v>126.2</v>
      </c>
      <c r="E298" s="8">
        <v>13859.12</v>
      </c>
      <c r="F298" s="8">
        <v>96.5</v>
      </c>
      <c r="K298" s="3"/>
      <c r="L298" s="3"/>
      <c r="M298" s="3"/>
      <c r="N298" s="3"/>
    </row>
    <row r="299" spans="1:14" x14ac:dyDescent="0.3">
      <c r="A299" s="9">
        <v>42277</v>
      </c>
      <c r="B299" s="8">
        <v>1.42</v>
      </c>
      <c r="C299" s="8">
        <v>7.1</v>
      </c>
      <c r="D299" s="8">
        <v>126.4</v>
      </c>
      <c r="E299" s="8">
        <v>13306.96</v>
      </c>
      <c r="F299" s="8">
        <v>96.6</v>
      </c>
      <c r="K299" s="3"/>
      <c r="L299" s="3"/>
      <c r="M299" s="3"/>
      <c r="N299" s="3"/>
    </row>
    <row r="300" spans="1:14" x14ac:dyDescent="0.3">
      <c r="A300" s="9">
        <v>42307</v>
      </c>
      <c r="B300" s="8">
        <v>1.42</v>
      </c>
      <c r="C300" s="8">
        <v>7</v>
      </c>
      <c r="D300" s="8">
        <v>126.7</v>
      </c>
      <c r="E300" s="8">
        <v>13529.17</v>
      </c>
      <c r="F300" s="8">
        <v>96.8</v>
      </c>
      <c r="K300" s="3"/>
      <c r="L300" s="3"/>
      <c r="M300" s="3"/>
      <c r="N300" s="3"/>
    </row>
    <row r="301" spans="1:14" x14ac:dyDescent="0.3">
      <c r="A301" s="9">
        <v>42338</v>
      </c>
      <c r="B301" s="8">
        <v>1.42</v>
      </c>
      <c r="C301" s="8">
        <v>7.1</v>
      </c>
      <c r="D301" s="8">
        <v>126.7</v>
      </c>
      <c r="E301" s="8">
        <v>13469.83</v>
      </c>
      <c r="F301" s="8">
        <v>96.9</v>
      </c>
      <c r="K301" s="3"/>
      <c r="L301" s="3"/>
      <c r="M301" s="3"/>
      <c r="N301" s="3"/>
    </row>
    <row r="302" spans="1:14" x14ac:dyDescent="0.3">
      <c r="A302" s="9">
        <v>42369</v>
      </c>
      <c r="B302" s="8">
        <v>0.27</v>
      </c>
      <c r="C302" s="8">
        <v>7.1</v>
      </c>
      <c r="D302" s="8">
        <v>126.9</v>
      </c>
      <c r="E302" s="8">
        <v>13009.95</v>
      </c>
      <c r="F302" s="8">
        <v>97</v>
      </c>
      <c r="K302" s="3"/>
      <c r="L302" s="3"/>
      <c r="M302" s="3"/>
      <c r="N302" s="3"/>
    </row>
    <row r="303" spans="1:14" x14ac:dyDescent="0.3">
      <c r="A303" s="9">
        <v>42398</v>
      </c>
      <c r="B303" s="8">
        <v>0.27</v>
      </c>
      <c r="C303" s="8">
        <v>7.2</v>
      </c>
      <c r="D303" s="8">
        <v>127.1</v>
      </c>
      <c r="E303" s="8">
        <v>12822.13</v>
      </c>
      <c r="F303" s="8">
        <v>97.1</v>
      </c>
      <c r="K303" s="3"/>
      <c r="L303" s="3"/>
      <c r="M303" s="3"/>
      <c r="N303" s="3"/>
    </row>
    <row r="304" spans="1:14" x14ac:dyDescent="0.3">
      <c r="A304" s="9">
        <v>42429</v>
      </c>
      <c r="B304" s="8">
        <v>0.27</v>
      </c>
      <c r="C304" s="8">
        <v>7.3</v>
      </c>
      <c r="D304" s="8">
        <v>127.3</v>
      </c>
      <c r="E304" s="8">
        <v>12860.35</v>
      </c>
      <c r="F304" s="8">
        <v>97.3</v>
      </c>
      <c r="K304" s="3"/>
      <c r="L304" s="3"/>
      <c r="M304" s="3"/>
      <c r="N304" s="3"/>
    </row>
    <row r="305" spans="1:14" x14ac:dyDescent="0.3">
      <c r="A305" s="9">
        <v>42460</v>
      </c>
      <c r="B305" s="8">
        <v>2.4</v>
      </c>
      <c r="C305" s="8">
        <v>7.1</v>
      </c>
      <c r="D305" s="8">
        <v>127.8</v>
      </c>
      <c r="E305" s="8">
        <v>13494.36</v>
      </c>
      <c r="F305" s="8">
        <v>97.5</v>
      </c>
      <c r="K305" s="3"/>
      <c r="L305" s="3"/>
      <c r="M305" s="3"/>
      <c r="N305" s="3"/>
    </row>
    <row r="306" spans="1:14" x14ac:dyDescent="0.3">
      <c r="A306" s="9">
        <v>42489</v>
      </c>
      <c r="B306" s="8">
        <v>2.4</v>
      </c>
      <c r="C306" s="8">
        <v>7.1</v>
      </c>
      <c r="D306" s="8">
        <v>127.9</v>
      </c>
      <c r="E306" s="8">
        <v>13951.45</v>
      </c>
      <c r="F306" s="8">
        <v>97.7</v>
      </c>
      <c r="K306" s="3"/>
      <c r="L306" s="3"/>
      <c r="M306" s="3"/>
      <c r="N306" s="3"/>
    </row>
    <row r="307" spans="1:14" x14ac:dyDescent="0.3">
      <c r="A307" s="9">
        <v>42521</v>
      </c>
      <c r="B307" s="8">
        <v>2.4</v>
      </c>
      <c r="C307" s="8">
        <v>6.9</v>
      </c>
      <c r="D307" s="8">
        <v>128.19999999999999</v>
      </c>
      <c r="E307" s="8">
        <v>14065.78</v>
      </c>
      <c r="F307" s="8">
        <v>98.5</v>
      </c>
      <c r="K307" s="3"/>
      <c r="L307" s="3"/>
      <c r="M307" s="3"/>
      <c r="N307" s="3"/>
    </row>
    <row r="308" spans="1:14" x14ac:dyDescent="0.3">
      <c r="A308" s="9">
        <v>42551</v>
      </c>
      <c r="B308" s="8">
        <v>-1.81</v>
      </c>
      <c r="C308" s="8">
        <v>6.8</v>
      </c>
      <c r="D308" s="8">
        <v>128.4</v>
      </c>
      <c r="E308" s="8">
        <v>14064.54</v>
      </c>
      <c r="F308" s="8">
        <v>98.6</v>
      </c>
      <c r="K308" s="3"/>
      <c r="L308" s="3"/>
      <c r="M308" s="3"/>
      <c r="N308" s="3"/>
    </row>
    <row r="309" spans="1:14" x14ac:dyDescent="0.3">
      <c r="A309" s="9">
        <v>42580</v>
      </c>
      <c r="B309" s="8">
        <v>-1.81</v>
      </c>
      <c r="C309" s="8">
        <v>7</v>
      </c>
      <c r="D309" s="8">
        <v>128.6</v>
      </c>
      <c r="E309" s="8">
        <v>14582.74</v>
      </c>
      <c r="F309" s="8">
        <v>99</v>
      </c>
      <c r="K309" s="3"/>
      <c r="L309" s="3"/>
      <c r="M309" s="3"/>
      <c r="N309" s="3"/>
    </row>
    <row r="310" spans="1:14" x14ac:dyDescent="0.3">
      <c r="A310" s="9">
        <v>42613</v>
      </c>
      <c r="B310" s="8">
        <v>-1.81</v>
      </c>
      <c r="C310" s="8">
        <v>6.9</v>
      </c>
      <c r="D310" s="8">
        <v>128.6</v>
      </c>
      <c r="E310" s="8">
        <v>14597.95</v>
      </c>
      <c r="F310" s="8">
        <v>99.1</v>
      </c>
      <c r="K310" s="3"/>
      <c r="L310" s="3"/>
      <c r="M310" s="3"/>
      <c r="N310" s="3"/>
    </row>
    <row r="311" spans="1:14" x14ac:dyDescent="0.3">
      <c r="A311" s="9">
        <v>42643</v>
      </c>
      <c r="B311" s="8">
        <v>4.41</v>
      </c>
      <c r="C311" s="8">
        <v>6.9</v>
      </c>
      <c r="D311" s="8">
        <v>128.69999999999999</v>
      </c>
      <c r="E311" s="8">
        <v>14725.86</v>
      </c>
      <c r="F311" s="8">
        <v>99.3</v>
      </c>
      <c r="K311" s="3"/>
      <c r="L311" s="3"/>
      <c r="M311" s="3"/>
      <c r="N311" s="3"/>
    </row>
    <row r="312" spans="1:14" x14ac:dyDescent="0.3">
      <c r="A312" s="9">
        <v>42674</v>
      </c>
      <c r="B312" s="8">
        <v>4.41</v>
      </c>
      <c r="C312" s="8">
        <v>6.9</v>
      </c>
      <c r="D312" s="8">
        <v>128.80000000000001</v>
      </c>
      <c r="E312" s="8">
        <v>14787.27</v>
      </c>
      <c r="F312" s="8">
        <v>99.7</v>
      </c>
      <c r="K312" s="3"/>
      <c r="L312" s="3"/>
      <c r="M312" s="3"/>
      <c r="N312" s="3"/>
    </row>
    <row r="313" spans="1:14" x14ac:dyDescent="0.3">
      <c r="A313" s="9">
        <v>42704</v>
      </c>
      <c r="B313" s="8">
        <v>4.41</v>
      </c>
      <c r="C313" s="8">
        <v>6.9</v>
      </c>
      <c r="D313" s="8">
        <v>128.6</v>
      </c>
      <c r="E313" s="8">
        <v>15082.85</v>
      </c>
      <c r="F313" s="8">
        <v>99.9</v>
      </c>
      <c r="K313" s="3"/>
      <c r="L313" s="3"/>
      <c r="M313" s="3"/>
      <c r="N313" s="3"/>
    </row>
    <row r="314" spans="1:14" x14ac:dyDescent="0.3">
      <c r="A314" s="9">
        <v>42734</v>
      </c>
      <c r="B314" s="8">
        <v>2.34</v>
      </c>
      <c r="C314" s="8">
        <v>6.9</v>
      </c>
      <c r="D314" s="8">
        <v>128.9</v>
      </c>
      <c r="E314" s="8">
        <v>15287.59</v>
      </c>
      <c r="F314" s="8">
        <v>100</v>
      </c>
      <c r="K314" s="3"/>
      <c r="L314" s="3"/>
      <c r="M314" s="3"/>
      <c r="N314" s="3"/>
    </row>
    <row r="315" spans="1:14" x14ac:dyDescent="0.3">
      <c r="A315" s="9">
        <v>42766</v>
      </c>
      <c r="B315" s="8">
        <v>2.34</v>
      </c>
      <c r="C315" s="8">
        <v>6.8</v>
      </c>
      <c r="D315" s="8">
        <v>129.30000000000001</v>
      </c>
      <c r="E315" s="8">
        <v>15385.96</v>
      </c>
      <c r="F315" s="8">
        <v>100.1</v>
      </c>
      <c r="K315" s="3"/>
      <c r="L315" s="3"/>
      <c r="M315" s="3"/>
      <c r="N315" s="3"/>
    </row>
    <row r="316" spans="1:14" x14ac:dyDescent="0.3">
      <c r="A316" s="9">
        <v>42794</v>
      </c>
      <c r="B316" s="8">
        <v>2.34</v>
      </c>
      <c r="C316" s="8">
        <v>6.6</v>
      </c>
      <c r="D316" s="8">
        <v>129.30000000000001</v>
      </c>
      <c r="E316" s="8">
        <v>15399.24</v>
      </c>
      <c r="F316" s="8">
        <v>100.5</v>
      </c>
      <c r="K316" s="3"/>
      <c r="L316" s="3"/>
      <c r="M316" s="3"/>
      <c r="N316" s="3"/>
    </row>
    <row r="317" spans="1:14" x14ac:dyDescent="0.3">
      <c r="A317" s="9">
        <v>42825</v>
      </c>
      <c r="B317" s="8">
        <v>4.09</v>
      </c>
      <c r="C317" s="8">
        <v>6.7</v>
      </c>
      <c r="D317" s="8">
        <v>129.30000000000001</v>
      </c>
      <c r="E317" s="8">
        <v>15547.75</v>
      </c>
      <c r="F317" s="8">
        <v>100.7</v>
      </c>
      <c r="K317" s="3"/>
      <c r="L317" s="3"/>
      <c r="M317" s="3"/>
      <c r="N317" s="3"/>
    </row>
    <row r="318" spans="1:14" x14ac:dyDescent="0.3">
      <c r="A318" s="9">
        <v>42853</v>
      </c>
      <c r="B318" s="8">
        <v>4.09</v>
      </c>
      <c r="C318" s="8">
        <v>6.4</v>
      </c>
      <c r="D318" s="8">
        <v>129.4</v>
      </c>
      <c r="E318" s="8">
        <v>15586.13</v>
      </c>
      <c r="F318" s="8">
        <v>101.5</v>
      </c>
      <c r="K318" s="3"/>
      <c r="L318" s="3"/>
      <c r="M318" s="3"/>
      <c r="N318" s="3"/>
    </row>
    <row r="319" spans="1:14" x14ac:dyDescent="0.3">
      <c r="A319" s="9">
        <v>42886</v>
      </c>
      <c r="B319" s="8">
        <v>4.09</v>
      </c>
      <c r="C319" s="8">
        <v>6.6</v>
      </c>
      <c r="D319" s="8">
        <v>129.19999999999999</v>
      </c>
      <c r="E319" s="8">
        <v>15349.91</v>
      </c>
      <c r="F319" s="8">
        <v>102.2</v>
      </c>
      <c r="K319" s="3"/>
      <c r="L319" s="3"/>
      <c r="M319" s="3"/>
      <c r="N319" s="3"/>
    </row>
    <row r="320" spans="1:14" x14ac:dyDescent="0.3">
      <c r="A320" s="9">
        <v>42916</v>
      </c>
      <c r="B320" s="8">
        <v>4.4000000000000004</v>
      </c>
      <c r="C320" s="8">
        <v>6.4</v>
      </c>
      <c r="D320" s="8">
        <v>129.5</v>
      </c>
      <c r="E320" s="8">
        <v>15182.19</v>
      </c>
      <c r="F320" s="8">
        <v>102.4</v>
      </c>
      <c r="K320" s="3"/>
      <c r="L320" s="3"/>
      <c r="M320" s="3"/>
      <c r="N320" s="3"/>
    </row>
    <row r="321" spans="1:14" x14ac:dyDescent="0.3">
      <c r="A321" s="9">
        <v>42947</v>
      </c>
      <c r="B321" s="8">
        <v>4.4000000000000004</v>
      </c>
      <c r="C321" s="8">
        <v>6.3</v>
      </c>
      <c r="D321" s="8">
        <v>129.6</v>
      </c>
      <c r="E321" s="8">
        <v>15143.87</v>
      </c>
      <c r="F321" s="8">
        <v>102.8</v>
      </c>
      <c r="K321" s="3"/>
      <c r="L321" s="3"/>
      <c r="M321" s="3"/>
      <c r="N321" s="3"/>
    </row>
    <row r="322" spans="1:14" x14ac:dyDescent="0.3">
      <c r="A322" s="9">
        <v>42978</v>
      </c>
      <c r="B322" s="8">
        <v>4.4000000000000004</v>
      </c>
      <c r="C322" s="8">
        <v>6.1</v>
      </c>
      <c r="D322" s="8">
        <v>129.69999999999999</v>
      </c>
      <c r="E322" s="8">
        <v>15211.87</v>
      </c>
      <c r="F322" s="8">
        <v>102.9</v>
      </c>
      <c r="K322" s="3"/>
      <c r="L322" s="3"/>
      <c r="M322" s="3"/>
      <c r="N322" s="3"/>
    </row>
    <row r="323" spans="1:14" x14ac:dyDescent="0.3">
      <c r="A323" s="9">
        <v>43007</v>
      </c>
      <c r="B323" s="8">
        <v>1.32</v>
      </c>
      <c r="C323" s="8">
        <v>6.1</v>
      </c>
      <c r="D323" s="8">
        <v>129.80000000000001</v>
      </c>
      <c r="E323" s="8">
        <v>15634.94</v>
      </c>
      <c r="F323" s="8">
        <v>103.1</v>
      </c>
      <c r="K323" s="3"/>
      <c r="L323" s="3"/>
      <c r="M323" s="3"/>
      <c r="N323" s="3"/>
    </row>
    <row r="324" spans="1:14" x14ac:dyDescent="0.3">
      <c r="A324" s="9">
        <v>43039</v>
      </c>
      <c r="B324" s="8">
        <v>1.32</v>
      </c>
      <c r="C324" s="8">
        <v>6.2</v>
      </c>
      <c r="D324" s="8">
        <v>130</v>
      </c>
      <c r="E324" s="8">
        <v>16025.59</v>
      </c>
      <c r="F324" s="8">
        <v>103.2</v>
      </c>
      <c r="K324" s="3"/>
      <c r="L324" s="3"/>
      <c r="M324" s="3"/>
      <c r="N324" s="3"/>
    </row>
    <row r="325" spans="1:14" x14ac:dyDescent="0.3">
      <c r="A325" s="9">
        <v>43069</v>
      </c>
      <c r="B325" s="8">
        <v>1.32</v>
      </c>
      <c r="C325" s="8">
        <v>6</v>
      </c>
      <c r="D325" s="8">
        <v>130.30000000000001</v>
      </c>
      <c r="E325" s="8">
        <v>16067.48</v>
      </c>
      <c r="F325" s="8">
        <v>103.3</v>
      </c>
      <c r="K325" s="3"/>
      <c r="L325" s="3"/>
      <c r="M325" s="3"/>
      <c r="N325" s="3"/>
    </row>
    <row r="326" spans="1:14" x14ac:dyDescent="0.3">
      <c r="A326" s="9">
        <v>43098</v>
      </c>
      <c r="B326" s="8">
        <v>1.71</v>
      </c>
      <c r="C326" s="8">
        <v>5.8</v>
      </c>
      <c r="D326" s="8">
        <v>130.5</v>
      </c>
      <c r="E326" s="8">
        <v>16209.13</v>
      </c>
      <c r="F326" s="8">
        <v>103.3</v>
      </c>
      <c r="K326" s="3"/>
      <c r="L326" s="3"/>
      <c r="M326" s="3"/>
      <c r="N326" s="3"/>
    </row>
    <row r="327" spans="1:14" x14ac:dyDescent="0.3">
      <c r="A327" s="9">
        <v>43131</v>
      </c>
      <c r="B327" s="8">
        <v>1.71</v>
      </c>
      <c r="C327" s="8">
        <v>5.9</v>
      </c>
      <c r="D327" s="8">
        <v>130.9</v>
      </c>
      <c r="E327" s="8">
        <v>15951.67</v>
      </c>
      <c r="F327" s="8">
        <v>103.3</v>
      </c>
      <c r="K327" s="3"/>
      <c r="L327" s="3"/>
      <c r="M327" s="3"/>
      <c r="N327" s="3"/>
    </row>
    <row r="328" spans="1:14" x14ac:dyDescent="0.3">
      <c r="A328" s="9">
        <v>43159</v>
      </c>
      <c r="B328" s="8">
        <v>1.71</v>
      </c>
      <c r="C328" s="8">
        <v>5.8</v>
      </c>
      <c r="D328" s="8">
        <v>131.19999999999999</v>
      </c>
      <c r="E328" s="8">
        <v>15442.68</v>
      </c>
      <c r="F328" s="8">
        <v>103.1</v>
      </c>
      <c r="K328" s="3"/>
      <c r="L328" s="3"/>
      <c r="M328" s="3"/>
      <c r="N328" s="3"/>
    </row>
    <row r="329" spans="1:14" x14ac:dyDescent="0.3">
      <c r="A329" s="9">
        <v>43189</v>
      </c>
      <c r="B329" s="8">
        <v>1.6800000000000002</v>
      </c>
      <c r="C329" s="8">
        <v>5.8</v>
      </c>
      <c r="D329" s="8">
        <v>131.19999999999999</v>
      </c>
      <c r="E329" s="8">
        <v>15367.29</v>
      </c>
      <c r="F329" s="8">
        <v>103.1</v>
      </c>
      <c r="K329" s="3"/>
      <c r="L329" s="3"/>
      <c r="M329" s="3"/>
      <c r="N329" s="3"/>
    </row>
    <row r="330" spans="1:14" x14ac:dyDescent="0.3">
      <c r="A330" s="9">
        <v>43220</v>
      </c>
      <c r="B330" s="8">
        <v>1.6800000000000002</v>
      </c>
      <c r="C330" s="8">
        <v>5.9</v>
      </c>
      <c r="D330" s="8">
        <v>131.1</v>
      </c>
      <c r="E330" s="8">
        <v>15607.88</v>
      </c>
      <c r="F330" s="8">
        <v>103.1</v>
      </c>
      <c r="K330" s="3"/>
      <c r="L330" s="3"/>
      <c r="M330" s="3"/>
      <c r="N330" s="3"/>
    </row>
    <row r="331" spans="1:14" x14ac:dyDescent="0.3">
      <c r="A331" s="9">
        <v>43251</v>
      </c>
      <c r="B331" s="8">
        <v>1.6800000000000002</v>
      </c>
      <c r="C331" s="8">
        <v>5.9</v>
      </c>
      <c r="D331" s="8">
        <v>131.1</v>
      </c>
      <c r="E331" s="8">
        <v>16061.5</v>
      </c>
      <c r="F331" s="8">
        <v>103.1</v>
      </c>
      <c r="K331" s="3"/>
      <c r="L331" s="3"/>
      <c r="M331" s="3"/>
      <c r="N331" s="3"/>
    </row>
    <row r="332" spans="1:14" x14ac:dyDescent="0.3">
      <c r="A332" s="9">
        <v>43280</v>
      </c>
      <c r="B332" s="8">
        <v>2.88</v>
      </c>
      <c r="C332" s="8">
        <v>6</v>
      </c>
      <c r="D332" s="8">
        <v>131.30000000000001</v>
      </c>
      <c r="E332" s="8">
        <v>16277.73</v>
      </c>
      <c r="F332" s="8">
        <v>103.2</v>
      </c>
      <c r="K332" s="3"/>
      <c r="L332" s="3"/>
      <c r="M332" s="3"/>
      <c r="N332" s="3"/>
    </row>
    <row r="333" spans="1:14" x14ac:dyDescent="0.3">
      <c r="A333" s="9">
        <v>43312</v>
      </c>
      <c r="B333" s="8">
        <v>2.88</v>
      </c>
      <c r="C333" s="8">
        <v>5.9</v>
      </c>
      <c r="D333" s="8">
        <v>131.69999999999999</v>
      </c>
      <c r="E333" s="8">
        <v>16434.009999999998</v>
      </c>
      <c r="F333" s="8">
        <v>103.3</v>
      </c>
      <c r="K333" s="3"/>
      <c r="L333" s="3"/>
      <c r="M333" s="3"/>
      <c r="N333" s="3"/>
    </row>
    <row r="334" spans="1:14" x14ac:dyDescent="0.3">
      <c r="A334" s="9">
        <v>43343</v>
      </c>
      <c r="B334" s="8">
        <v>2.88</v>
      </c>
      <c r="C334" s="8">
        <v>6</v>
      </c>
      <c r="D334" s="8">
        <v>131.9</v>
      </c>
      <c r="E334" s="8">
        <v>16262.88</v>
      </c>
      <c r="F334" s="8">
        <v>103.3</v>
      </c>
      <c r="K334" s="3"/>
      <c r="L334" s="3"/>
      <c r="M334" s="3"/>
      <c r="N334" s="3"/>
    </row>
    <row r="335" spans="1:14" x14ac:dyDescent="0.3">
      <c r="A335" s="9">
        <v>43371</v>
      </c>
      <c r="B335" s="8">
        <v>1.99</v>
      </c>
      <c r="C335" s="8">
        <v>5.8</v>
      </c>
      <c r="D335" s="8">
        <v>131.80000000000001</v>
      </c>
      <c r="E335" s="8">
        <v>16073.14</v>
      </c>
      <c r="F335" s="8">
        <v>103.3</v>
      </c>
      <c r="K335" s="3"/>
      <c r="L335" s="3"/>
      <c r="M335" s="3"/>
      <c r="N335" s="3"/>
    </row>
    <row r="336" spans="1:14" x14ac:dyDescent="0.3">
      <c r="A336" s="9">
        <v>43404</v>
      </c>
      <c r="B336" s="8">
        <v>1.99</v>
      </c>
      <c r="C336" s="8">
        <v>5.7</v>
      </c>
      <c r="D336" s="8">
        <v>132.19999999999999</v>
      </c>
      <c r="E336" s="8">
        <v>15027.28</v>
      </c>
      <c r="F336" s="8">
        <v>103.3</v>
      </c>
      <c r="K336" s="3"/>
      <c r="L336" s="3"/>
      <c r="M336" s="3"/>
      <c r="N336" s="3"/>
    </row>
    <row r="337" spans="1:14" x14ac:dyDescent="0.3">
      <c r="A337" s="9">
        <v>43434</v>
      </c>
      <c r="B337" s="8">
        <v>1.99</v>
      </c>
      <c r="C337" s="8">
        <v>5.6</v>
      </c>
      <c r="D337" s="8">
        <v>132.30000000000001</v>
      </c>
      <c r="E337" s="8">
        <v>15197.82</v>
      </c>
      <c r="F337" s="8">
        <v>103.3</v>
      </c>
    </row>
    <row r="338" spans="1:14" x14ac:dyDescent="0.3">
      <c r="A338" s="9">
        <v>43465</v>
      </c>
      <c r="B338" s="8">
        <v>1.99</v>
      </c>
      <c r="C338" s="8">
        <v>5.6</v>
      </c>
      <c r="D338" s="8">
        <v>132.6</v>
      </c>
      <c r="E338" s="8">
        <v>14322.86</v>
      </c>
      <c r="F338" s="8">
        <v>103.3</v>
      </c>
      <c r="K338" s="3"/>
      <c r="L338" s="3"/>
      <c r="M338" s="3"/>
      <c r="N338" s="3"/>
    </row>
    <row r="339" spans="1:14" x14ac:dyDescent="0.3">
      <c r="A339" s="9">
        <v>43496</v>
      </c>
      <c r="B339" s="8">
        <v>1.99</v>
      </c>
      <c r="C339" s="8">
        <v>5.8</v>
      </c>
      <c r="D339" s="8">
        <v>132.6</v>
      </c>
      <c r="E339" s="8">
        <v>15540.6</v>
      </c>
      <c r="F339" s="8">
        <v>103.3</v>
      </c>
      <c r="K339" s="3"/>
      <c r="L339" s="3"/>
      <c r="M339" s="3"/>
      <c r="N339" s="3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9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T343" sqref="T343"/>
    </sheetView>
  </sheetViews>
  <sheetFormatPr defaultRowHeight="14.4" x14ac:dyDescent="0.3"/>
  <cols>
    <col min="1" max="1" width="10.5546875" style="8" bestFit="1" customWidth="1"/>
    <col min="2" max="6" width="12.6640625" style="8" bestFit="1" customWidth="1"/>
    <col min="7" max="14" width="13.109375" style="8" bestFit="1" customWidth="1"/>
    <col min="15" max="20" width="14.109375" style="8" bestFit="1" customWidth="1"/>
    <col min="21" max="16384" width="8.88671875" style="8"/>
  </cols>
  <sheetData>
    <row r="1" spans="1:20" x14ac:dyDescent="0.3">
      <c r="A1" s="8" t="s">
        <v>5</v>
      </c>
      <c r="B1" s="8" t="s">
        <v>23</v>
      </c>
      <c r="C1" s="8" t="s">
        <v>24</v>
      </c>
      <c r="D1" s="8" t="s">
        <v>18</v>
      </c>
      <c r="E1" s="8" t="s">
        <v>25</v>
      </c>
      <c r="F1" s="8" t="s">
        <v>26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27</v>
      </c>
      <c r="L1" s="8" t="s">
        <v>28</v>
      </c>
      <c r="M1" s="8" t="s">
        <v>29</v>
      </c>
      <c r="N1" s="8" t="s">
        <v>30</v>
      </c>
      <c r="O1" s="8" t="s">
        <v>31</v>
      </c>
      <c r="P1" s="8" t="s">
        <v>32</v>
      </c>
      <c r="Q1" s="8" t="s">
        <v>33</v>
      </c>
      <c r="R1" s="8" t="s">
        <v>34</v>
      </c>
      <c r="S1" s="8" t="s">
        <v>35</v>
      </c>
      <c r="T1" s="8" t="s">
        <v>36</v>
      </c>
    </row>
    <row r="2" spans="1:20" x14ac:dyDescent="0.3">
      <c r="A2" s="9">
        <v>33238</v>
      </c>
      <c r="B2" s="8" t="s">
        <v>37</v>
      </c>
      <c r="C2" s="8" t="s">
        <v>37</v>
      </c>
      <c r="D2" s="8" t="s">
        <v>37</v>
      </c>
      <c r="E2" s="8" t="s">
        <v>37</v>
      </c>
      <c r="F2" s="8" t="s">
        <v>37</v>
      </c>
      <c r="G2" s="8">
        <v>11.46</v>
      </c>
      <c r="H2" s="8">
        <v>11.18</v>
      </c>
      <c r="I2" s="8">
        <v>11.18</v>
      </c>
      <c r="J2" s="8">
        <v>11.03</v>
      </c>
      <c r="K2" s="8" t="s">
        <v>37</v>
      </c>
      <c r="L2" s="8">
        <v>11.06</v>
      </c>
      <c r="M2" s="8" t="s">
        <v>37</v>
      </c>
      <c r="N2" s="8" t="s">
        <v>37</v>
      </c>
      <c r="O2" s="8">
        <v>10.98</v>
      </c>
      <c r="P2" s="8" t="s">
        <v>37</v>
      </c>
      <c r="Q2" s="8" t="s">
        <v>37</v>
      </c>
      <c r="R2" s="8" t="s">
        <v>37</v>
      </c>
      <c r="S2" s="8" t="s">
        <v>37</v>
      </c>
      <c r="T2" s="8" t="s">
        <v>37</v>
      </c>
    </row>
    <row r="3" spans="1:20" x14ac:dyDescent="0.3">
      <c r="A3" s="9">
        <v>33269</v>
      </c>
      <c r="B3" s="8" t="s">
        <v>37</v>
      </c>
      <c r="C3" s="8" t="s">
        <v>37</v>
      </c>
      <c r="D3" s="8" t="s">
        <v>37</v>
      </c>
      <c r="E3" s="8" t="s">
        <v>37</v>
      </c>
      <c r="F3" s="8" t="s">
        <v>37</v>
      </c>
      <c r="G3" s="8">
        <v>10.37</v>
      </c>
      <c r="H3" s="8">
        <v>10.65</v>
      </c>
      <c r="I3" s="8">
        <v>10.72</v>
      </c>
      <c r="J3" s="8">
        <v>10.69</v>
      </c>
      <c r="K3" s="8" t="s">
        <v>37</v>
      </c>
      <c r="L3" s="8">
        <v>10.82</v>
      </c>
      <c r="M3" s="8" t="s">
        <v>37</v>
      </c>
      <c r="N3" s="8" t="s">
        <v>37</v>
      </c>
      <c r="O3" s="8">
        <v>10.75</v>
      </c>
      <c r="P3" s="8" t="s">
        <v>37</v>
      </c>
      <c r="Q3" s="8" t="s">
        <v>37</v>
      </c>
      <c r="R3" s="8" t="s">
        <v>37</v>
      </c>
      <c r="S3" s="8" t="s">
        <v>37</v>
      </c>
      <c r="T3" s="8" t="s">
        <v>37</v>
      </c>
    </row>
    <row r="4" spans="1:20" x14ac:dyDescent="0.3">
      <c r="A4" s="9">
        <v>33297</v>
      </c>
      <c r="B4" s="8" t="s">
        <v>37</v>
      </c>
      <c r="C4" s="8" t="s">
        <v>37</v>
      </c>
      <c r="D4" s="8" t="s">
        <v>37</v>
      </c>
      <c r="E4" s="8" t="s">
        <v>37</v>
      </c>
      <c r="F4" s="8" t="s">
        <v>37</v>
      </c>
      <c r="G4" s="8">
        <v>9.94</v>
      </c>
      <c r="H4" s="8">
        <v>10.24</v>
      </c>
      <c r="I4" s="8">
        <v>10.24</v>
      </c>
      <c r="J4" s="8">
        <v>10.24</v>
      </c>
      <c r="K4" s="8" t="s">
        <v>37</v>
      </c>
      <c r="L4" s="8">
        <v>10.28</v>
      </c>
      <c r="M4" s="8" t="s">
        <v>37</v>
      </c>
      <c r="N4" s="8" t="s">
        <v>37</v>
      </c>
      <c r="O4" s="8">
        <v>10.35</v>
      </c>
      <c r="P4" s="8" t="s">
        <v>37</v>
      </c>
      <c r="Q4" s="8" t="s">
        <v>37</v>
      </c>
      <c r="R4" s="8" t="s">
        <v>37</v>
      </c>
      <c r="S4" s="8" t="s">
        <v>37</v>
      </c>
      <c r="T4" s="8" t="s">
        <v>37</v>
      </c>
    </row>
    <row r="5" spans="1:20" x14ac:dyDescent="0.3">
      <c r="A5" s="9">
        <v>33326</v>
      </c>
      <c r="B5" s="8" t="s">
        <v>37</v>
      </c>
      <c r="C5" s="8" t="s">
        <v>37</v>
      </c>
      <c r="D5" s="8" t="s">
        <v>37</v>
      </c>
      <c r="E5" s="8" t="s">
        <v>37</v>
      </c>
      <c r="F5" s="8" t="s">
        <v>37</v>
      </c>
      <c r="G5" s="8">
        <v>9.8800000000000008</v>
      </c>
      <c r="H5" s="8">
        <v>10.23</v>
      </c>
      <c r="I5" s="8">
        <v>10.199999999999999</v>
      </c>
      <c r="J5" s="8">
        <v>10.17</v>
      </c>
      <c r="K5" s="8" t="s">
        <v>37</v>
      </c>
      <c r="L5" s="8">
        <v>10.26</v>
      </c>
      <c r="M5" s="8" t="s">
        <v>37</v>
      </c>
      <c r="N5" s="8" t="s">
        <v>37</v>
      </c>
      <c r="O5" s="8">
        <v>10.27</v>
      </c>
      <c r="P5" s="8" t="s">
        <v>37</v>
      </c>
      <c r="Q5" s="8" t="s">
        <v>37</v>
      </c>
      <c r="R5" s="8" t="s">
        <v>37</v>
      </c>
      <c r="S5" s="8" t="s">
        <v>37</v>
      </c>
      <c r="T5" s="8" t="s">
        <v>37</v>
      </c>
    </row>
    <row r="6" spans="1:20" x14ac:dyDescent="0.3">
      <c r="A6" s="9">
        <v>33358</v>
      </c>
      <c r="B6" s="8" t="s">
        <v>37</v>
      </c>
      <c r="C6" s="8" t="s">
        <v>37</v>
      </c>
      <c r="D6" s="8" t="s">
        <v>37</v>
      </c>
      <c r="E6" s="8" t="s">
        <v>37</v>
      </c>
      <c r="F6" s="8" t="s">
        <v>37</v>
      </c>
      <c r="G6" s="8">
        <v>9.7200000000000006</v>
      </c>
      <c r="H6" s="8">
        <v>10.08</v>
      </c>
      <c r="I6" s="8">
        <v>10.07</v>
      </c>
      <c r="J6" s="8">
        <v>10.119999999999999</v>
      </c>
      <c r="K6" s="8" t="s">
        <v>37</v>
      </c>
      <c r="L6" s="8">
        <v>10.19</v>
      </c>
      <c r="M6" s="8" t="s">
        <v>37</v>
      </c>
      <c r="N6" s="8" t="s">
        <v>37</v>
      </c>
      <c r="O6" s="8">
        <v>10.26</v>
      </c>
      <c r="P6" s="8" t="s">
        <v>37</v>
      </c>
      <c r="Q6" s="8" t="s">
        <v>37</v>
      </c>
      <c r="R6" s="8" t="s">
        <v>37</v>
      </c>
      <c r="S6" s="8" t="s">
        <v>37</v>
      </c>
      <c r="T6" s="8" t="s">
        <v>37</v>
      </c>
    </row>
    <row r="7" spans="1:20" x14ac:dyDescent="0.3">
      <c r="A7" s="9">
        <v>33389</v>
      </c>
      <c r="B7" s="8" t="s">
        <v>37</v>
      </c>
      <c r="C7" s="8" t="s">
        <v>37</v>
      </c>
      <c r="D7" s="8" t="s">
        <v>37</v>
      </c>
      <c r="E7" s="8" t="s">
        <v>37</v>
      </c>
      <c r="F7" s="8" t="s">
        <v>37</v>
      </c>
      <c r="G7" s="8">
        <v>9.73</v>
      </c>
      <c r="H7" s="8">
        <v>10.08</v>
      </c>
      <c r="I7" s="8">
        <v>10.07</v>
      </c>
      <c r="J7" s="8">
        <v>10.18</v>
      </c>
      <c r="K7" s="8" t="s">
        <v>37</v>
      </c>
      <c r="L7" s="8">
        <v>10.24</v>
      </c>
      <c r="M7" s="8" t="s">
        <v>37</v>
      </c>
      <c r="N7" s="8" t="s">
        <v>37</v>
      </c>
      <c r="O7" s="8">
        <v>10.31</v>
      </c>
      <c r="P7" s="8" t="s">
        <v>37</v>
      </c>
      <c r="Q7" s="8" t="s">
        <v>37</v>
      </c>
      <c r="R7" s="8" t="s">
        <v>37</v>
      </c>
      <c r="S7" s="8" t="s">
        <v>37</v>
      </c>
      <c r="T7" s="8" t="s">
        <v>37</v>
      </c>
    </row>
    <row r="8" spans="1:20" x14ac:dyDescent="0.3">
      <c r="A8" s="9">
        <v>33417</v>
      </c>
      <c r="B8" s="8" t="s">
        <v>37</v>
      </c>
      <c r="C8" s="8" t="s">
        <v>37</v>
      </c>
      <c r="D8" s="8" t="s">
        <v>37</v>
      </c>
      <c r="E8" s="8" t="s">
        <v>37</v>
      </c>
      <c r="F8" s="8" t="s">
        <v>37</v>
      </c>
      <c r="G8" s="8">
        <v>9.7799999999999994</v>
      </c>
      <c r="H8" s="8">
        <v>10.19</v>
      </c>
      <c r="I8" s="8">
        <v>10.4</v>
      </c>
      <c r="J8" s="8">
        <v>10.44</v>
      </c>
      <c r="K8" s="8" t="s">
        <v>37</v>
      </c>
      <c r="L8" s="8">
        <v>10.66</v>
      </c>
      <c r="M8" s="8" t="s">
        <v>37</v>
      </c>
      <c r="N8" s="8" t="s">
        <v>37</v>
      </c>
      <c r="O8" s="8">
        <v>10.77</v>
      </c>
      <c r="P8" s="8" t="s">
        <v>37</v>
      </c>
      <c r="Q8" s="8" t="s">
        <v>37</v>
      </c>
      <c r="R8" s="8" t="s">
        <v>37</v>
      </c>
      <c r="S8" s="8" t="s">
        <v>37</v>
      </c>
      <c r="T8" s="8" t="s">
        <v>37</v>
      </c>
    </row>
    <row r="9" spans="1:20" x14ac:dyDescent="0.3">
      <c r="A9" s="9">
        <v>33450</v>
      </c>
      <c r="B9" s="8" t="s">
        <v>37</v>
      </c>
      <c r="C9" s="8" t="s">
        <v>37</v>
      </c>
      <c r="D9" s="8" t="s">
        <v>37</v>
      </c>
      <c r="E9" s="8" t="s">
        <v>37</v>
      </c>
      <c r="F9" s="8" t="s">
        <v>37</v>
      </c>
      <c r="G9" s="8">
        <v>9.75</v>
      </c>
      <c r="H9" s="8">
        <v>10.07</v>
      </c>
      <c r="I9" s="8">
        <v>10.26</v>
      </c>
      <c r="J9" s="8">
        <v>10.3</v>
      </c>
      <c r="K9" s="8" t="s">
        <v>37</v>
      </c>
      <c r="L9" s="8">
        <v>10.47</v>
      </c>
      <c r="M9" s="8" t="s">
        <v>37</v>
      </c>
      <c r="N9" s="8" t="s">
        <v>37</v>
      </c>
      <c r="O9" s="8">
        <v>10.57</v>
      </c>
      <c r="P9" s="8" t="s">
        <v>37</v>
      </c>
      <c r="Q9" s="8" t="s">
        <v>37</v>
      </c>
      <c r="R9" s="8" t="s">
        <v>37</v>
      </c>
      <c r="S9" s="8" t="s">
        <v>37</v>
      </c>
      <c r="T9" s="8" t="s">
        <v>37</v>
      </c>
    </row>
    <row r="10" spans="1:20" x14ac:dyDescent="0.3">
      <c r="A10" s="9">
        <v>33480</v>
      </c>
      <c r="B10" s="8" t="s">
        <v>37</v>
      </c>
      <c r="C10" s="8" t="s">
        <v>37</v>
      </c>
      <c r="D10" s="8" t="s">
        <v>37</v>
      </c>
      <c r="E10" s="8" t="s">
        <v>37</v>
      </c>
      <c r="F10" s="8" t="s">
        <v>37</v>
      </c>
      <c r="G10" s="8">
        <v>9.32</v>
      </c>
      <c r="H10" s="8">
        <v>9.59</v>
      </c>
      <c r="I10" s="8">
        <v>9.92</v>
      </c>
      <c r="J10" s="8">
        <v>9.93</v>
      </c>
      <c r="K10" s="8" t="s">
        <v>37</v>
      </c>
      <c r="L10" s="8">
        <v>10.1</v>
      </c>
      <c r="M10" s="8" t="s">
        <v>37</v>
      </c>
      <c r="N10" s="8" t="s">
        <v>37</v>
      </c>
      <c r="O10" s="8">
        <v>10.199999999999999</v>
      </c>
      <c r="P10" s="8" t="s">
        <v>37</v>
      </c>
      <c r="Q10" s="8" t="s">
        <v>37</v>
      </c>
      <c r="R10" s="8" t="s">
        <v>37</v>
      </c>
      <c r="S10" s="8" t="s">
        <v>37</v>
      </c>
      <c r="T10" s="8" t="s">
        <v>37</v>
      </c>
    </row>
    <row r="11" spans="1:20" x14ac:dyDescent="0.3">
      <c r="A11" s="9">
        <v>33511</v>
      </c>
      <c r="B11" s="8" t="s">
        <v>37</v>
      </c>
      <c r="C11" s="8" t="s">
        <v>37</v>
      </c>
      <c r="D11" s="8" t="s">
        <v>37</v>
      </c>
      <c r="E11" s="8" t="s">
        <v>37</v>
      </c>
      <c r="F11" s="8" t="s">
        <v>37</v>
      </c>
      <c r="G11" s="8">
        <v>8.52</v>
      </c>
      <c r="H11" s="8">
        <v>8.77</v>
      </c>
      <c r="I11" s="8">
        <v>8.98</v>
      </c>
      <c r="J11" s="8">
        <v>9.1999999999999993</v>
      </c>
      <c r="K11" s="8" t="s">
        <v>37</v>
      </c>
      <c r="L11" s="8">
        <v>9.35</v>
      </c>
      <c r="M11" s="8" t="s">
        <v>37</v>
      </c>
      <c r="N11" s="8" t="s">
        <v>37</v>
      </c>
      <c r="O11" s="8">
        <v>9.5299999999999994</v>
      </c>
      <c r="P11" s="8" t="s">
        <v>37</v>
      </c>
      <c r="Q11" s="8" t="s">
        <v>37</v>
      </c>
      <c r="R11" s="8" t="s">
        <v>37</v>
      </c>
      <c r="S11" s="8" t="s">
        <v>37</v>
      </c>
      <c r="T11" s="8" t="s">
        <v>37</v>
      </c>
    </row>
    <row r="12" spans="1:20" x14ac:dyDescent="0.3">
      <c r="A12" s="9">
        <v>33542</v>
      </c>
      <c r="B12" s="8" t="s">
        <v>37</v>
      </c>
      <c r="C12" s="8" t="s">
        <v>37</v>
      </c>
      <c r="D12" s="8" t="s">
        <v>37</v>
      </c>
      <c r="E12" s="8" t="s">
        <v>37</v>
      </c>
      <c r="F12" s="8" t="s">
        <v>37</v>
      </c>
      <c r="G12" s="8">
        <v>7.6899999999999995</v>
      </c>
      <c r="H12" s="8">
        <v>8.18</v>
      </c>
      <c r="I12" s="8">
        <v>8.4600000000000009</v>
      </c>
      <c r="J12" s="8">
        <v>8.74</v>
      </c>
      <c r="K12" s="8" t="s">
        <v>37</v>
      </c>
      <c r="L12" s="8">
        <v>9.0399999999999991</v>
      </c>
      <c r="M12" s="8" t="s">
        <v>37</v>
      </c>
      <c r="N12" s="8" t="s">
        <v>37</v>
      </c>
      <c r="O12" s="8">
        <v>9.31</v>
      </c>
      <c r="P12" s="8" t="s">
        <v>37</v>
      </c>
      <c r="Q12" s="8" t="s">
        <v>37</v>
      </c>
      <c r="R12" s="8" t="s">
        <v>37</v>
      </c>
      <c r="S12" s="8" t="s">
        <v>37</v>
      </c>
      <c r="T12" s="8" t="s">
        <v>37</v>
      </c>
    </row>
    <row r="13" spans="1:20" x14ac:dyDescent="0.3">
      <c r="A13" s="9">
        <v>33571</v>
      </c>
      <c r="B13" s="8" t="s">
        <v>37</v>
      </c>
      <c r="C13" s="8" t="s">
        <v>37</v>
      </c>
      <c r="D13" s="8" t="s">
        <v>37</v>
      </c>
      <c r="E13" s="8" t="s">
        <v>37</v>
      </c>
      <c r="F13" s="8" t="s">
        <v>37</v>
      </c>
      <c r="G13" s="8">
        <v>7.78</v>
      </c>
      <c r="H13" s="8">
        <v>8.3699999999999992</v>
      </c>
      <c r="I13" s="8">
        <v>8.56</v>
      </c>
      <c r="J13" s="8">
        <v>8.69</v>
      </c>
      <c r="K13" s="8" t="s">
        <v>37</v>
      </c>
      <c r="L13" s="8">
        <v>9.02</v>
      </c>
      <c r="M13" s="8" t="s">
        <v>37</v>
      </c>
      <c r="N13" s="8" t="s">
        <v>37</v>
      </c>
      <c r="O13" s="8">
        <v>9.2200000000000006</v>
      </c>
      <c r="P13" s="8" t="s">
        <v>37</v>
      </c>
      <c r="Q13" s="8" t="s">
        <v>37</v>
      </c>
      <c r="R13" s="8" t="s">
        <v>37</v>
      </c>
      <c r="S13" s="8" t="s">
        <v>37</v>
      </c>
      <c r="T13" s="8" t="s">
        <v>37</v>
      </c>
    </row>
    <row r="14" spans="1:20" x14ac:dyDescent="0.3">
      <c r="A14" s="9">
        <v>33603</v>
      </c>
      <c r="B14" s="8">
        <v>7.4729999999999999</v>
      </c>
      <c r="C14" s="8">
        <v>7.4030000000000005</v>
      </c>
      <c r="D14" s="8">
        <v>7.3680000000000003</v>
      </c>
      <c r="E14" s="8">
        <v>7.1849999999999996</v>
      </c>
      <c r="F14" s="8">
        <v>7.1829999999999998</v>
      </c>
      <c r="G14" s="8">
        <v>7.55</v>
      </c>
      <c r="H14" s="8">
        <v>8.11</v>
      </c>
      <c r="I14" s="8">
        <v>8.33</v>
      </c>
      <c r="J14" s="8">
        <v>8.4499999999999993</v>
      </c>
      <c r="K14" s="8" t="s">
        <v>37</v>
      </c>
      <c r="L14" s="8">
        <v>8.76</v>
      </c>
      <c r="M14" s="8" t="s">
        <v>37</v>
      </c>
      <c r="N14" s="8" t="s">
        <v>37</v>
      </c>
      <c r="O14" s="8">
        <v>8.89</v>
      </c>
      <c r="P14" s="8" t="s">
        <v>37</v>
      </c>
      <c r="Q14" s="8" t="s">
        <v>37</v>
      </c>
      <c r="R14" s="8" t="s">
        <v>37</v>
      </c>
      <c r="S14" s="8" t="s">
        <v>37</v>
      </c>
      <c r="T14" s="8" t="s">
        <v>37</v>
      </c>
    </row>
    <row r="15" spans="1:20" x14ac:dyDescent="0.3">
      <c r="A15" s="9">
        <v>33634</v>
      </c>
      <c r="B15" s="8">
        <v>7.18</v>
      </c>
      <c r="C15" s="8">
        <v>7.1829999999999998</v>
      </c>
      <c r="D15" s="8">
        <v>7.1870000000000003</v>
      </c>
      <c r="E15" s="8">
        <v>7.1929999999999996</v>
      </c>
      <c r="F15" s="8">
        <v>7.31</v>
      </c>
      <c r="G15" s="8">
        <v>7.62</v>
      </c>
      <c r="H15" s="8">
        <v>8.1</v>
      </c>
      <c r="I15" s="8">
        <v>8.39</v>
      </c>
      <c r="J15" s="8">
        <v>8.57</v>
      </c>
      <c r="K15" s="8" t="s">
        <v>37</v>
      </c>
      <c r="L15" s="8">
        <v>8.86</v>
      </c>
      <c r="M15" s="8" t="s">
        <v>37</v>
      </c>
      <c r="N15" s="8" t="s">
        <v>37</v>
      </c>
      <c r="O15" s="8">
        <v>8.93</v>
      </c>
      <c r="P15" s="8" t="s">
        <v>37</v>
      </c>
      <c r="Q15" s="8" t="s">
        <v>37</v>
      </c>
      <c r="R15" s="8" t="s">
        <v>37</v>
      </c>
      <c r="S15" s="8" t="s">
        <v>37</v>
      </c>
      <c r="T15" s="8" t="s">
        <v>37</v>
      </c>
    </row>
    <row r="16" spans="1:20" x14ac:dyDescent="0.3">
      <c r="A16" s="9">
        <v>33662</v>
      </c>
      <c r="B16" s="8">
        <v>7.1870000000000003</v>
      </c>
      <c r="C16" s="8">
        <v>7.3129999999999997</v>
      </c>
      <c r="D16" s="8">
        <v>7.3330000000000002</v>
      </c>
      <c r="E16" s="8">
        <v>7.4930000000000003</v>
      </c>
      <c r="F16" s="8">
        <v>7.6029999999999998</v>
      </c>
      <c r="G16" s="8">
        <v>7.8</v>
      </c>
      <c r="H16" s="8">
        <v>8.23</v>
      </c>
      <c r="I16" s="8">
        <v>8.41</v>
      </c>
      <c r="J16" s="8">
        <v>8.5</v>
      </c>
      <c r="K16" s="8" t="s">
        <v>37</v>
      </c>
      <c r="L16" s="8">
        <v>8.93</v>
      </c>
      <c r="M16" s="8" t="s">
        <v>37</v>
      </c>
      <c r="N16" s="8" t="s">
        <v>37</v>
      </c>
      <c r="O16" s="8">
        <v>8.9700000000000006</v>
      </c>
      <c r="P16" s="8" t="s">
        <v>37</v>
      </c>
      <c r="Q16" s="8" t="s">
        <v>37</v>
      </c>
      <c r="R16" s="8" t="s">
        <v>37</v>
      </c>
      <c r="S16" s="8" t="s">
        <v>37</v>
      </c>
      <c r="T16" s="8" t="s">
        <v>37</v>
      </c>
    </row>
    <row r="17" spans="1:20" x14ac:dyDescent="0.3">
      <c r="A17" s="9">
        <v>33694</v>
      </c>
      <c r="B17" s="8">
        <v>7.1630000000000003</v>
      </c>
      <c r="C17" s="8">
        <v>7.2069999999999999</v>
      </c>
      <c r="D17" s="8">
        <v>7.2770000000000001</v>
      </c>
      <c r="E17" s="8">
        <v>7.6</v>
      </c>
      <c r="F17" s="8">
        <v>7.923</v>
      </c>
      <c r="G17" s="8">
        <v>8.5500000000000007</v>
      </c>
      <c r="H17" s="8">
        <v>8.9600000000000009</v>
      </c>
      <c r="I17" s="8">
        <v>9.11</v>
      </c>
      <c r="J17" s="8">
        <v>9.1999999999999993</v>
      </c>
      <c r="K17" s="8" t="s">
        <v>37</v>
      </c>
      <c r="L17" s="8">
        <v>9.49</v>
      </c>
      <c r="M17" s="8" t="s">
        <v>37</v>
      </c>
      <c r="N17" s="8" t="s">
        <v>37</v>
      </c>
      <c r="O17" s="8">
        <v>9.43</v>
      </c>
      <c r="P17" s="8" t="s">
        <v>37</v>
      </c>
      <c r="Q17" s="8" t="s">
        <v>37</v>
      </c>
      <c r="R17" s="8" t="s">
        <v>37</v>
      </c>
      <c r="S17" s="8" t="s">
        <v>37</v>
      </c>
      <c r="T17" s="8" t="s">
        <v>37</v>
      </c>
    </row>
    <row r="18" spans="1:20" x14ac:dyDescent="0.3">
      <c r="A18" s="9">
        <v>33724</v>
      </c>
      <c r="B18" s="8">
        <v>6.66</v>
      </c>
      <c r="C18" s="8">
        <v>6.7030000000000003</v>
      </c>
      <c r="D18" s="8">
        <v>6.74</v>
      </c>
      <c r="E18" s="8">
        <v>7.0430000000000001</v>
      </c>
      <c r="F18" s="8">
        <v>7.49</v>
      </c>
      <c r="G18" s="8">
        <v>8.0399999999999991</v>
      </c>
      <c r="H18" s="8">
        <v>8.6300000000000008</v>
      </c>
      <c r="I18" s="8">
        <v>8.8800000000000008</v>
      </c>
      <c r="J18" s="8">
        <v>9.1</v>
      </c>
      <c r="K18" s="8" t="s">
        <v>37</v>
      </c>
      <c r="L18" s="8">
        <v>9.44</v>
      </c>
      <c r="M18" s="8" t="s">
        <v>37</v>
      </c>
      <c r="N18" s="8" t="s">
        <v>37</v>
      </c>
      <c r="O18" s="8">
        <v>9.52</v>
      </c>
      <c r="P18" s="8" t="s">
        <v>37</v>
      </c>
      <c r="Q18" s="8" t="s">
        <v>37</v>
      </c>
      <c r="R18" s="8" t="s">
        <v>37</v>
      </c>
      <c r="S18" s="8" t="s">
        <v>37</v>
      </c>
      <c r="T18" s="8" t="s">
        <v>37</v>
      </c>
    </row>
    <row r="19" spans="1:20" x14ac:dyDescent="0.3">
      <c r="A19" s="9">
        <v>33753</v>
      </c>
      <c r="B19" s="8">
        <v>6.2229999999999999</v>
      </c>
      <c r="C19" s="8">
        <v>6.1829999999999998</v>
      </c>
      <c r="D19" s="8">
        <v>6.157</v>
      </c>
      <c r="E19" s="8">
        <v>6.327</v>
      </c>
      <c r="F19" s="8">
        <v>6.65</v>
      </c>
      <c r="G19" s="8">
        <v>7.2</v>
      </c>
      <c r="H19" s="8">
        <v>7.9399999999999995</v>
      </c>
      <c r="I19" s="8">
        <v>8.19</v>
      </c>
      <c r="J19" s="8">
        <v>8.39</v>
      </c>
      <c r="K19" s="8" t="s">
        <v>37</v>
      </c>
      <c r="L19" s="8">
        <v>8.9499999999999993</v>
      </c>
      <c r="M19" s="8" t="s">
        <v>37</v>
      </c>
      <c r="N19" s="8" t="s">
        <v>37</v>
      </c>
      <c r="O19" s="8">
        <v>8.99</v>
      </c>
      <c r="P19" s="8" t="s">
        <v>37</v>
      </c>
      <c r="Q19" s="8" t="s">
        <v>37</v>
      </c>
      <c r="R19" s="8" t="s">
        <v>37</v>
      </c>
      <c r="S19" s="8" t="s">
        <v>37</v>
      </c>
      <c r="T19" s="8" t="s">
        <v>37</v>
      </c>
    </row>
    <row r="20" spans="1:20" x14ac:dyDescent="0.3">
      <c r="A20" s="9">
        <v>33785</v>
      </c>
      <c r="B20" s="8">
        <v>5.58</v>
      </c>
      <c r="C20" s="8">
        <v>5.6</v>
      </c>
      <c r="D20" s="8">
        <v>5.617</v>
      </c>
      <c r="E20" s="8">
        <v>5.76</v>
      </c>
      <c r="F20" s="8">
        <v>5.9169999999999998</v>
      </c>
      <c r="G20" s="8">
        <v>6.58</v>
      </c>
      <c r="H20" s="8">
        <v>7.36</v>
      </c>
      <c r="I20" s="8">
        <v>7.72</v>
      </c>
      <c r="J20" s="8">
        <v>7.95</v>
      </c>
      <c r="K20" s="8" t="s">
        <v>37</v>
      </c>
      <c r="L20" s="8">
        <v>8.49</v>
      </c>
      <c r="M20" s="8" t="s">
        <v>37</v>
      </c>
      <c r="N20" s="8" t="s">
        <v>37</v>
      </c>
      <c r="O20" s="8">
        <v>8.6999999999999993</v>
      </c>
      <c r="P20" s="8" t="s">
        <v>37</v>
      </c>
      <c r="Q20" s="8" t="s">
        <v>37</v>
      </c>
      <c r="R20" s="8" t="s">
        <v>37</v>
      </c>
      <c r="S20" s="8" t="s">
        <v>37</v>
      </c>
      <c r="T20" s="8" t="s">
        <v>37</v>
      </c>
    </row>
    <row r="21" spans="1:20" x14ac:dyDescent="0.3">
      <c r="A21" s="9">
        <v>33816</v>
      </c>
      <c r="B21" s="8">
        <v>5.4370000000000003</v>
      </c>
      <c r="C21" s="8">
        <v>5.36</v>
      </c>
      <c r="D21" s="8">
        <v>5.2869999999999999</v>
      </c>
      <c r="E21" s="8">
        <v>5.25</v>
      </c>
      <c r="F21" s="8">
        <v>5.33</v>
      </c>
      <c r="G21" s="8">
        <v>5.62</v>
      </c>
      <c r="H21" s="8">
        <v>6.36</v>
      </c>
      <c r="I21" s="8">
        <v>6.74</v>
      </c>
      <c r="J21" s="8">
        <v>7.02</v>
      </c>
      <c r="K21" s="8" t="s">
        <v>37</v>
      </c>
      <c r="L21" s="8">
        <v>7.66</v>
      </c>
      <c r="M21" s="8" t="s">
        <v>37</v>
      </c>
      <c r="N21" s="8" t="s">
        <v>37</v>
      </c>
      <c r="O21" s="8">
        <v>7.92</v>
      </c>
      <c r="P21" s="8" t="s">
        <v>37</v>
      </c>
      <c r="Q21" s="8" t="s">
        <v>37</v>
      </c>
      <c r="R21" s="8" t="s">
        <v>37</v>
      </c>
      <c r="S21" s="8" t="s">
        <v>37</v>
      </c>
      <c r="T21" s="8" t="s">
        <v>37</v>
      </c>
    </row>
    <row r="22" spans="1:20" x14ac:dyDescent="0.3">
      <c r="A22" s="9">
        <v>33847</v>
      </c>
      <c r="B22" s="8">
        <v>4.827</v>
      </c>
      <c r="C22" s="8">
        <v>4.83</v>
      </c>
      <c r="D22" s="8">
        <v>4.8529999999999998</v>
      </c>
      <c r="E22" s="8">
        <v>4.95</v>
      </c>
      <c r="F22" s="8">
        <v>5.12</v>
      </c>
      <c r="G22" s="8">
        <v>5.63</v>
      </c>
      <c r="H22" s="8">
        <v>6.33</v>
      </c>
      <c r="I22" s="8">
        <v>6.79</v>
      </c>
      <c r="J22" s="8">
        <v>7.09</v>
      </c>
      <c r="K22" s="8" t="s">
        <v>37</v>
      </c>
      <c r="L22" s="8">
        <v>7.72</v>
      </c>
      <c r="M22" s="8" t="s">
        <v>37</v>
      </c>
      <c r="N22" s="8" t="s">
        <v>37</v>
      </c>
      <c r="O22" s="8">
        <v>7.9</v>
      </c>
      <c r="P22" s="8" t="s">
        <v>37</v>
      </c>
      <c r="Q22" s="8" t="s">
        <v>37</v>
      </c>
      <c r="R22" s="8" t="s">
        <v>37</v>
      </c>
      <c r="S22" s="8" t="s">
        <v>37</v>
      </c>
      <c r="T22" s="8" t="s">
        <v>37</v>
      </c>
    </row>
    <row r="23" spans="1:20" x14ac:dyDescent="0.3">
      <c r="A23" s="9">
        <v>33877</v>
      </c>
      <c r="B23" s="8">
        <v>8.6999999999999993</v>
      </c>
      <c r="C23" s="8">
        <v>8.35</v>
      </c>
      <c r="D23" s="8">
        <v>8.0169999999999995</v>
      </c>
      <c r="E23" s="8">
        <v>7.617</v>
      </c>
      <c r="F23" s="8">
        <v>7.4749999999999996</v>
      </c>
      <c r="G23" s="8">
        <v>7.54</v>
      </c>
      <c r="H23" s="8">
        <v>7.75</v>
      </c>
      <c r="I23" s="8">
        <v>8.19</v>
      </c>
      <c r="J23" s="8">
        <v>8.3800000000000008</v>
      </c>
      <c r="K23" s="8" t="s">
        <v>37</v>
      </c>
      <c r="L23" s="8">
        <v>8.49</v>
      </c>
      <c r="M23" s="8" t="s">
        <v>37</v>
      </c>
      <c r="N23" s="8" t="s">
        <v>37</v>
      </c>
      <c r="O23" s="8">
        <v>8.5</v>
      </c>
      <c r="P23" s="8" t="s">
        <v>37</v>
      </c>
      <c r="Q23" s="8" t="s">
        <v>37</v>
      </c>
      <c r="R23" s="8" t="s">
        <v>37</v>
      </c>
      <c r="S23" s="8" t="s">
        <v>37</v>
      </c>
      <c r="T23" s="8" t="s">
        <v>37</v>
      </c>
    </row>
    <row r="24" spans="1:20" x14ac:dyDescent="0.3">
      <c r="A24" s="9">
        <v>33907</v>
      </c>
      <c r="B24" s="8">
        <v>7.29</v>
      </c>
      <c r="C24" s="8">
        <v>6.76</v>
      </c>
      <c r="D24" s="8">
        <v>6.2</v>
      </c>
      <c r="E24" s="8">
        <v>5.99</v>
      </c>
      <c r="F24" s="8">
        <v>5.87</v>
      </c>
      <c r="G24" s="8">
        <v>6.19</v>
      </c>
      <c r="H24" s="8">
        <v>6.57</v>
      </c>
      <c r="I24" s="8">
        <v>6.99</v>
      </c>
      <c r="J24" s="8">
        <v>7.22</v>
      </c>
      <c r="K24" s="8" t="s">
        <v>37</v>
      </c>
      <c r="L24" s="8">
        <v>7.9</v>
      </c>
      <c r="M24" s="8" t="s">
        <v>37</v>
      </c>
      <c r="N24" s="8" t="s">
        <v>37</v>
      </c>
      <c r="O24" s="8">
        <v>8.07</v>
      </c>
      <c r="P24" s="8" t="s">
        <v>37</v>
      </c>
      <c r="Q24" s="8" t="s">
        <v>37</v>
      </c>
      <c r="R24" s="8" t="s">
        <v>37</v>
      </c>
      <c r="S24" s="8" t="s">
        <v>37</v>
      </c>
      <c r="T24" s="8" t="s">
        <v>37</v>
      </c>
    </row>
    <row r="25" spans="1:20" x14ac:dyDescent="0.3">
      <c r="A25" s="9">
        <v>33938</v>
      </c>
      <c r="B25" s="8">
        <v>8.57</v>
      </c>
      <c r="C25" s="8">
        <v>8.42</v>
      </c>
      <c r="D25" s="8">
        <v>8.3000000000000007</v>
      </c>
      <c r="E25" s="8">
        <v>8.09</v>
      </c>
      <c r="F25" s="8">
        <v>7.96</v>
      </c>
      <c r="G25" s="8">
        <v>7.74</v>
      </c>
      <c r="H25" s="8">
        <v>7.72</v>
      </c>
      <c r="I25" s="8">
        <v>7.96</v>
      </c>
      <c r="J25" s="8">
        <v>8.19</v>
      </c>
      <c r="K25" s="8" t="s">
        <v>37</v>
      </c>
      <c r="L25" s="8">
        <v>8.6999999999999993</v>
      </c>
      <c r="M25" s="8" t="s">
        <v>37</v>
      </c>
      <c r="N25" s="8" t="s">
        <v>37</v>
      </c>
      <c r="O25" s="8">
        <v>8.57</v>
      </c>
      <c r="P25" s="8" t="s">
        <v>37</v>
      </c>
      <c r="Q25" s="8" t="s">
        <v>37</v>
      </c>
      <c r="R25" s="8" t="s">
        <v>37</v>
      </c>
      <c r="S25" s="8" t="s">
        <v>37</v>
      </c>
      <c r="T25" s="8" t="s">
        <v>37</v>
      </c>
    </row>
    <row r="26" spans="1:20" x14ac:dyDescent="0.3">
      <c r="A26" s="9">
        <v>33969</v>
      </c>
      <c r="B26" s="8">
        <v>6.87</v>
      </c>
      <c r="C26" s="8">
        <v>7</v>
      </c>
      <c r="D26" s="8">
        <v>7.08</v>
      </c>
      <c r="E26" s="8">
        <v>7.16</v>
      </c>
      <c r="F26" s="8">
        <v>7.26</v>
      </c>
      <c r="G26" s="8">
        <v>7.53</v>
      </c>
      <c r="H26" s="8">
        <v>7.71</v>
      </c>
      <c r="I26" s="8">
        <v>7.88</v>
      </c>
      <c r="J26" s="8">
        <v>8</v>
      </c>
      <c r="K26" s="8" t="s">
        <v>37</v>
      </c>
      <c r="L26" s="8">
        <v>8.4700000000000006</v>
      </c>
      <c r="M26" s="8" t="s">
        <v>37</v>
      </c>
      <c r="N26" s="8" t="s">
        <v>37</v>
      </c>
      <c r="O26" s="8">
        <v>8.3699999999999992</v>
      </c>
      <c r="P26" s="8" t="s">
        <v>37</v>
      </c>
      <c r="Q26" s="8" t="s">
        <v>37</v>
      </c>
      <c r="R26" s="8" t="s">
        <v>37</v>
      </c>
      <c r="S26" s="8" t="s">
        <v>37</v>
      </c>
      <c r="T26" s="8" t="s">
        <v>37</v>
      </c>
    </row>
    <row r="27" spans="1:20" x14ac:dyDescent="0.3">
      <c r="A27" s="9">
        <v>33998</v>
      </c>
      <c r="B27" s="8">
        <v>6.35</v>
      </c>
      <c r="C27" s="8">
        <v>6.46</v>
      </c>
      <c r="D27" s="8">
        <v>6.5</v>
      </c>
      <c r="E27" s="8">
        <v>6.7</v>
      </c>
      <c r="F27" s="8">
        <v>6.92</v>
      </c>
      <c r="G27" s="8">
        <v>7.29</v>
      </c>
      <c r="H27" s="8">
        <v>7.74</v>
      </c>
      <c r="I27" s="8">
        <v>7.89</v>
      </c>
      <c r="J27" s="8">
        <v>8.02</v>
      </c>
      <c r="K27" s="8" t="s">
        <v>37</v>
      </c>
      <c r="L27" s="8">
        <v>8.5299999999999994</v>
      </c>
      <c r="M27" s="8" t="s">
        <v>37</v>
      </c>
      <c r="N27" s="8" t="s">
        <v>37</v>
      </c>
      <c r="O27" s="8">
        <v>8.6</v>
      </c>
      <c r="P27" s="8" t="s">
        <v>37</v>
      </c>
      <c r="Q27" s="8" t="s">
        <v>37</v>
      </c>
      <c r="R27" s="8" t="s">
        <v>37</v>
      </c>
      <c r="S27" s="8" t="s">
        <v>37</v>
      </c>
      <c r="T27" s="8" t="s">
        <v>37</v>
      </c>
    </row>
    <row r="28" spans="1:20" x14ac:dyDescent="0.3">
      <c r="A28" s="9">
        <v>34026</v>
      </c>
      <c r="B28" s="8">
        <v>5.71</v>
      </c>
      <c r="C28" s="8">
        <v>5.83</v>
      </c>
      <c r="D28" s="8">
        <v>5.82</v>
      </c>
      <c r="E28" s="8">
        <v>6.16</v>
      </c>
      <c r="F28" s="8">
        <v>6.55</v>
      </c>
      <c r="G28" s="8">
        <v>6.92</v>
      </c>
      <c r="H28" s="8">
        <v>7.2</v>
      </c>
      <c r="I28" s="8">
        <v>7.41</v>
      </c>
      <c r="J28" s="8">
        <v>7.53</v>
      </c>
      <c r="K28" s="8" t="s">
        <v>37</v>
      </c>
      <c r="L28" s="8">
        <v>7.98</v>
      </c>
      <c r="M28" s="8" t="s">
        <v>37</v>
      </c>
      <c r="N28" s="8" t="s">
        <v>37</v>
      </c>
      <c r="O28" s="8">
        <v>8.07</v>
      </c>
      <c r="P28" s="8" t="s">
        <v>37</v>
      </c>
      <c r="Q28" s="8" t="s">
        <v>37</v>
      </c>
      <c r="R28" s="8" t="s">
        <v>37</v>
      </c>
      <c r="S28" s="8" t="s">
        <v>37</v>
      </c>
      <c r="T28" s="8" t="s">
        <v>37</v>
      </c>
    </row>
    <row r="29" spans="1:20" x14ac:dyDescent="0.3">
      <c r="A29" s="9">
        <v>34059</v>
      </c>
      <c r="B29" s="8">
        <v>4.96</v>
      </c>
      <c r="C29" s="8">
        <v>5.0999999999999996</v>
      </c>
      <c r="D29" s="8">
        <v>5.22</v>
      </c>
      <c r="E29" s="8">
        <v>5.61</v>
      </c>
      <c r="F29" s="8">
        <v>6.07</v>
      </c>
      <c r="G29" s="8">
        <v>6.55</v>
      </c>
      <c r="H29" s="8">
        <v>7.04</v>
      </c>
      <c r="I29" s="8">
        <v>7.36</v>
      </c>
      <c r="J29" s="8">
        <v>7.48</v>
      </c>
      <c r="K29" s="8" t="s">
        <v>37</v>
      </c>
      <c r="L29" s="8">
        <v>7.99</v>
      </c>
      <c r="M29" s="8" t="s">
        <v>37</v>
      </c>
      <c r="N29" s="8" t="s">
        <v>37</v>
      </c>
      <c r="O29" s="8">
        <v>8.0399999999999991</v>
      </c>
      <c r="P29" s="8" t="s">
        <v>37</v>
      </c>
      <c r="Q29" s="8" t="s">
        <v>37</v>
      </c>
      <c r="R29" s="8" t="s">
        <v>37</v>
      </c>
      <c r="S29" s="8" t="s">
        <v>37</v>
      </c>
      <c r="T29" s="8" t="s">
        <v>37</v>
      </c>
    </row>
    <row r="30" spans="1:20" x14ac:dyDescent="0.3">
      <c r="A30" s="9">
        <v>34089</v>
      </c>
      <c r="B30" s="8">
        <v>4.9000000000000004</v>
      </c>
      <c r="C30" s="8">
        <v>5.0599999999999996</v>
      </c>
      <c r="D30" s="8">
        <v>5.26</v>
      </c>
      <c r="E30" s="8">
        <v>5.65</v>
      </c>
      <c r="F30" s="8">
        <v>6.19</v>
      </c>
      <c r="G30" s="8">
        <v>6.72</v>
      </c>
      <c r="H30" s="8">
        <v>7.25</v>
      </c>
      <c r="I30" s="8">
        <v>7.45</v>
      </c>
      <c r="J30" s="8">
        <v>7.53</v>
      </c>
      <c r="K30" s="8" t="s">
        <v>37</v>
      </c>
      <c r="L30" s="8">
        <v>8</v>
      </c>
      <c r="M30" s="8" t="s">
        <v>37</v>
      </c>
      <c r="N30" s="8" t="s">
        <v>37</v>
      </c>
      <c r="O30" s="8">
        <v>8.0399999999999991</v>
      </c>
      <c r="P30" s="8" t="s">
        <v>37</v>
      </c>
      <c r="Q30" s="8" t="s">
        <v>37</v>
      </c>
      <c r="R30" s="8" t="s">
        <v>37</v>
      </c>
      <c r="S30" s="8" t="s">
        <v>37</v>
      </c>
      <c r="T30" s="8" t="s">
        <v>37</v>
      </c>
    </row>
    <row r="31" spans="1:20" x14ac:dyDescent="0.3">
      <c r="A31" s="9">
        <v>34120</v>
      </c>
      <c r="B31" s="8">
        <v>4.7625000000000002</v>
      </c>
      <c r="C31" s="8">
        <v>4.8274999999999997</v>
      </c>
      <c r="D31" s="8">
        <v>4.915</v>
      </c>
      <c r="E31" s="8">
        <v>5.3775000000000004</v>
      </c>
      <c r="F31" s="8">
        <v>5.9975000000000005</v>
      </c>
      <c r="G31" s="8">
        <v>6.53</v>
      </c>
      <c r="H31" s="8">
        <v>7.04</v>
      </c>
      <c r="I31" s="8">
        <v>7.28</v>
      </c>
      <c r="J31" s="8">
        <v>7.38</v>
      </c>
      <c r="K31" s="8" t="s">
        <v>37</v>
      </c>
      <c r="L31" s="8">
        <v>7.85</v>
      </c>
      <c r="M31" s="8" t="s">
        <v>37</v>
      </c>
      <c r="N31" s="8" t="s">
        <v>37</v>
      </c>
      <c r="O31" s="8">
        <v>7.98</v>
      </c>
      <c r="P31" s="8" t="s">
        <v>37</v>
      </c>
      <c r="Q31" s="8" t="s">
        <v>37</v>
      </c>
      <c r="R31" s="8" t="s">
        <v>37</v>
      </c>
      <c r="S31" s="8" t="s">
        <v>37</v>
      </c>
      <c r="T31" s="8" t="s">
        <v>37</v>
      </c>
    </row>
    <row r="32" spans="1:20" x14ac:dyDescent="0.3">
      <c r="A32" s="9">
        <v>34150</v>
      </c>
      <c r="B32" s="8">
        <v>4.46875</v>
      </c>
      <c r="C32" s="8">
        <v>4.5137499999999999</v>
      </c>
      <c r="D32" s="8">
        <v>4.5887500000000001</v>
      </c>
      <c r="E32" s="8">
        <v>4.9399999999999995</v>
      </c>
      <c r="F32" s="8">
        <v>5.38375</v>
      </c>
      <c r="G32" s="8">
        <v>6.12</v>
      </c>
      <c r="H32" s="8">
        <v>6.75</v>
      </c>
      <c r="I32" s="8">
        <v>7.01</v>
      </c>
      <c r="J32" s="8">
        <v>7.15</v>
      </c>
      <c r="K32" s="8" t="s">
        <v>37</v>
      </c>
      <c r="L32" s="8">
        <v>7.57</v>
      </c>
      <c r="M32" s="8" t="s">
        <v>37</v>
      </c>
      <c r="N32" s="8" t="s">
        <v>37</v>
      </c>
      <c r="O32" s="8">
        <v>7.82</v>
      </c>
      <c r="P32" s="8" t="s">
        <v>37</v>
      </c>
      <c r="Q32" s="8" t="s">
        <v>37</v>
      </c>
      <c r="R32" s="8" t="s">
        <v>37</v>
      </c>
      <c r="S32" s="8" t="s">
        <v>37</v>
      </c>
      <c r="T32" s="8" t="s">
        <v>37</v>
      </c>
    </row>
    <row r="33" spans="1:20" x14ac:dyDescent="0.3">
      <c r="A33" s="9">
        <v>34180</v>
      </c>
      <c r="B33" s="8">
        <v>4.00143</v>
      </c>
      <c r="C33" s="8">
        <v>4.07</v>
      </c>
      <c r="D33" s="8">
        <v>4.1185700000000001</v>
      </c>
      <c r="E33" s="8">
        <v>4.4642900000000001</v>
      </c>
      <c r="F33" s="8">
        <v>4.9428599999999996</v>
      </c>
      <c r="G33" s="8">
        <v>5.52</v>
      </c>
      <c r="H33" s="8">
        <v>6.14</v>
      </c>
      <c r="I33" s="8">
        <v>6.74</v>
      </c>
      <c r="J33" s="8">
        <v>6.84</v>
      </c>
      <c r="K33" s="8" t="s">
        <v>37</v>
      </c>
      <c r="L33" s="8">
        <v>7.2</v>
      </c>
      <c r="M33" s="8" t="s">
        <v>37</v>
      </c>
      <c r="N33" s="8" t="s">
        <v>37</v>
      </c>
      <c r="O33" s="8">
        <v>7.58</v>
      </c>
      <c r="P33" s="8" t="s">
        <v>37</v>
      </c>
      <c r="Q33" s="8" t="s">
        <v>37</v>
      </c>
      <c r="R33" s="8" t="s">
        <v>37</v>
      </c>
      <c r="S33" s="8" t="s">
        <v>37</v>
      </c>
      <c r="T33" s="8" t="s">
        <v>37</v>
      </c>
    </row>
    <row r="34" spans="1:20" x14ac:dyDescent="0.3">
      <c r="A34" s="9">
        <v>34212</v>
      </c>
      <c r="B34" s="8">
        <v>4.5449999999999999</v>
      </c>
      <c r="C34" s="8">
        <v>4.6462500000000002</v>
      </c>
      <c r="D34" s="8">
        <v>4.8174999999999999</v>
      </c>
      <c r="E34" s="8">
        <v>5.0625</v>
      </c>
      <c r="F34" s="8">
        <v>5.30375</v>
      </c>
      <c r="G34" s="8">
        <v>5.66</v>
      </c>
      <c r="H34" s="8">
        <v>6.11</v>
      </c>
      <c r="I34" s="8">
        <v>6.37</v>
      </c>
      <c r="J34" s="8">
        <v>6.53</v>
      </c>
      <c r="K34" s="8" t="s">
        <v>37</v>
      </c>
      <c r="L34" s="8">
        <v>6.75</v>
      </c>
      <c r="M34" s="8" t="s">
        <v>37</v>
      </c>
      <c r="N34" s="8" t="s">
        <v>37</v>
      </c>
      <c r="O34" s="8">
        <v>7.1</v>
      </c>
      <c r="P34" s="8" t="s">
        <v>37</v>
      </c>
      <c r="Q34" s="8" t="s">
        <v>37</v>
      </c>
      <c r="R34" s="8" t="s">
        <v>37</v>
      </c>
      <c r="S34" s="8" t="s">
        <v>37</v>
      </c>
      <c r="T34" s="8" t="s">
        <v>37</v>
      </c>
    </row>
    <row r="35" spans="1:20" x14ac:dyDescent="0.3">
      <c r="A35" s="9">
        <v>34242</v>
      </c>
      <c r="B35" s="8">
        <v>4.58</v>
      </c>
      <c r="C35" s="8">
        <v>4.6657099999999998</v>
      </c>
      <c r="D35" s="8">
        <v>4.9428599999999996</v>
      </c>
      <c r="E35" s="8">
        <v>5.2914300000000001</v>
      </c>
      <c r="F35" s="8">
        <v>5.6657099999999998</v>
      </c>
      <c r="G35" s="8">
        <v>5.82</v>
      </c>
      <c r="H35" s="8">
        <v>6.24</v>
      </c>
      <c r="I35" s="8">
        <v>6.57</v>
      </c>
      <c r="J35" s="8">
        <v>6.78</v>
      </c>
      <c r="K35" s="8" t="s">
        <v>37</v>
      </c>
      <c r="L35" s="8">
        <v>7.06</v>
      </c>
      <c r="M35" s="8" t="s">
        <v>37</v>
      </c>
      <c r="N35" s="8" t="s">
        <v>37</v>
      </c>
      <c r="O35" s="8">
        <v>7.415</v>
      </c>
      <c r="P35" s="8" t="s">
        <v>37</v>
      </c>
      <c r="Q35" s="8" t="s">
        <v>37</v>
      </c>
      <c r="R35" s="8" t="s">
        <v>37</v>
      </c>
      <c r="S35" s="8" t="s">
        <v>37</v>
      </c>
      <c r="T35" s="8" t="s">
        <v>37</v>
      </c>
    </row>
    <row r="36" spans="1:20" x14ac:dyDescent="0.3">
      <c r="A36" s="9">
        <v>34271</v>
      </c>
      <c r="B36" s="8">
        <v>4.3514299999999997</v>
      </c>
      <c r="C36" s="8">
        <v>4.3871399999999996</v>
      </c>
      <c r="D36" s="8">
        <v>4.4414300000000004</v>
      </c>
      <c r="E36" s="8">
        <v>4.6219999999999999</v>
      </c>
      <c r="F36" s="8">
        <v>4.9957099999999999</v>
      </c>
      <c r="G36" s="8">
        <v>5.1100000000000003</v>
      </c>
      <c r="H36" s="8">
        <v>5.46</v>
      </c>
      <c r="I36" s="8">
        <v>5.8550000000000004</v>
      </c>
      <c r="J36" s="8">
        <v>6.16</v>
      </c>
      <c r="K36" s="8" t="s">
        <v>37</v>
      </c>
      <c r="L36" s="8">
        <v>6.6</v>
      </c>
      <c r="M36" s="8" t="s">
        <v>37</v>
      </c>
      <c r="N36" s="8" t="s">
        <v>37</v>
      </c>
      <c r="O36" s="8">
        <v>7.14</v>
      </c>
      <c r="P36" s="8" t="s">
        <v>37</v>
      </c>
      <c r="Q36" s="8" t="s">
        <v>37</v>
      </c>
      <c r="R36" s="8" t="s">
        <v>37</v>
      </c>
      <c r="S36" s="8" t="s">
        <v>37</v>
      </c>
      <c r="T36" s="8" t="s">
        <v>37</v>
      </c>
    </row>
    <row r="37" spans="1:20" x14ac:dyDescent="0.3">
      <c r="A37" s="9">
        <v>34303</v>
      </c>
      <c r="B37" s="8">
        <v>3.9312499999999999</v>
      </c>
      <c r="C37" s="8">
        <v>4.0549999999999997</v>
      </c>
      <c r="D37" s="8">
        <v>4.1375000000000002</v>
      </c>
      <c r="E37" s="8">
        <v>4.4275000000000002</v>
      </c>
      <c r="F37" s="8">
        <v>4.83</v>
      </c>
      <c r="G37" s="8">
        <v>5.12</v>
      </c>
      <c r="H37" s="8">
        <v>5.35</v>
      </c>
      <c r="I37" s="8">
        <v>5.74</v>
      </c>
      <c r="J37" s="8">
        <v>6.14</v>
      </c>
      <c r="K37" s="8" t="s">
        <v>37</v>
      </c>
      <c r="L37" s="8">
        <v>6.59</v>
      </c>
      <c r="M37" s="8" t="s">
        <v>37</v>
      </c>
      <c r="N37" s="8" t="s">
        <v>37</v>
      </c>
      <c r="O37" s="8">
        <v>7.15</v>
      </c>
      <c r="P37" s="8" t="s">
        <v>37</v>
      </c>
      <c r="Q37" s="8" t="s">
        <v>37</v>
      </c>
      <c r="R37" s="8" t="s">
        <v>37</v>
      </c>
      <c r="S37" s="8" t="s">
        <v>37</v>
      </c>
      <c r="T37" s="8" t="s">
        <v>37</v>
      </c>
    </row>
    <row r="38" spans="1:20" x14ac:dyDescent="0.3">
      <c r="A38" s="9">
        <v>34334</v>
      </c>
      <c r="B38" s="8">
        <v>3.8114300000000001</v>
      </c>
      <c r="C38" s="8">
        <v>3.8614299999999999</v>
      </c>
      <c r="D38" s="8">
        <v>3.9328599999999998</v>
      </c>
      <c r="E38" s="8">
        <v>4.0759999999999996</v>
      </c>
      <c r="F38" s="8">
        <v>4.2857099999999999</v>
      </c>
      <c r="G38" s="8">
        <v>4.6500000000000004</v>
      </c>
      <c r="H38" s="8">
        <v>5.09</v>
      </c>
      <c r="I38" s="8">
        <v>5.48</v>
      </c>
      <c r="J38" s="8">
        <v>5.88</v>
      </c>
      <c r="K38" s="8" t="s">
        <v>37</v>
      </c>
      <c r="L38" s="8">
        <v>6.36</v>
      </c>
      <c r="M38" s="8" t="s">
        <v>37</v>
      </c>
      <c r="N38" s="8" t="s">
        <v>37</v>
      </c>
      <c r="O38" s="8">
        <v>6.95</v>
      </c>
      <c r="P38" s="8" t="s">
        <v>37</v>
      </c>
      <c r="Q38" s="8" t="s">
        <v>37</v>
      </c>
      <c r="R38" s="8" t="s">
        <v>37</v>
      </c>
      <c r="S38" s="8" t="s">
        <v>37</v>
      </c>
      <c r="T38" s="8" t="s">
        <v>37</v>
      </c>
    </row>
    <row r="39" spans="1:20" x14ac:dyDescent="0.3">
      <c r="A39" s="9">
        <v>34365</v>
      </c>
      <c r="B39" s="8">
        <v>3.6825000000000001</v>
      </c>
      <c r="C39" s="8">
        <v>3.6912500000000001</v>
      </c>
      <c r="D39" s="8">
        <v>3.7</v>
      </c>
      <c r="E39" s="8">
        <v>3.8125</v>
      </c>
      <c r="F39" s="8">
        <v>3.9675000000000002</v>
      </c>
      <c r="G39" s="8">
        <v>4.43</v>
      </c>
      <c r="H39" s="8">
        <v>4.88</v>
      </c>
      <c r="I39" s="8">
        <v>5.2</v>
      </c>
      <c r="J39" s="8">
        <v>5.61</v>
      </c>
      <c r="K39" s="8" t="s">
        <v>37</v>
      </c>
      <c r="L39" s="8">
        <v>6.1</v>
      </c>
      <c r="M39" s="8" t="s">
        <v>37</v>
      </c>
      <c r="N39" s="8" t="s">
        <v>37</v>
      </c>
      <c r="O39" s="8">
        <v>6.67</v>
      </c>
      <c r="P39" s="8" t="s">
        <v>37</v>
      </c>
      <c r="Q39" s="8" t="s">
        <v>37</v>
      </c>
      <c r="R39" s="8" t="s">
        <v>37</v>
      </c>
      <c r="S39" s="8" t="s">
        <v>37</v>
      </c>
      <c r="T39" s="8" t="s">
        <v>37</v>
      </c>
    </row>
    <row r="40" spans="1:20" x14ac:dyDescent="0.3">
      <c r="A40" s="9">
        <v>34393</v>
      </c>
      <c r="B40" s="8">
        <v>3.7042899999999999</v>
      </c>
      <c r="C40" s="8">
        <v>3.82857</v>
      </c>
      <c r="D40" s="8">
        <v>3.91</v>
      </c>
      <c r="E40" s="8">
        <v>4.2766700000000002</v>
      </c>
      <c r="F40" s="8">
        <v>4.7083300000000001</v>
      </c>
      <c r="G40" s="8">
        <v>5.23</v>
      </c>
      <c r="H40" s="8">
        <v>5.68</v>
      </c>
      <c r="I40" s="8">
        <v>6.04</v>
      </c>
      <c r="J40" s="8">
        <v>6.47</v>
      </c>
      <c r="K40" s="8" t="s">
        <v>37</v>
      </c>
      <c r="L40" s="8">
        <v>6.8</v>
      </c>
      <c r="M40" s="8" t="s">
        <v>37</v>
      </c>
      <c r="N40" s="8" t="s">
        <v>37</v>
      </c>
      <c r="O40" s="8">
        <v>7.28</v>
      </c>
      <c r="P40" s="8" t="s">
        <v>37</v>
      </c>
      <c r="Q40" s="8" t="s">
        <v>37</v>
      </c>
      <c r="R40" s="8" t="s">
        <v>37</v>
      </c>
      <c r="S40" s="8" t="s">
        <v>37</v>
      </c>
      <c r="T40" s="8" t="s">
        <v>37</v>
      </c>
    </row>
    <row r="41" spans="1:20" x14ac:dyDescent="0.3">
      <c r="A41" s="9">
        <v>34424</v>
      </c>
      <c r="B41" s="8">
        <v>5.2657100000000003</v>
      </c>
      <c r="C41" s="8">
        <v>5.6571400000000001</v>
      </c>
      <c r="D41" s="8">
        <v>5.99</v>
      </c>
      <c r="E41" s="8">
        <v>6.5185700000000004</v>
      </c>
      <c r="F41" s="8">
        <v>6.7685700000000004</v>
      </c>
      <c r="G41" s="8">
        <v>7.19</v>
      </c>
      <c r="H41" s="8">
        <v>7.7</v>
      </c>
      <c r="I41" s="8">
        <v>8.01</v>
      </c>
      <c r="J41" s="8">
        <v>8.2200000000000006</v>
      </c>
      <c r="K41" s="8" t="s">
        <v>37</v>
      </c>
      <c r="L41" s="8">
        <v>8.43</v>
      </c>
      <c r="M41" s="8" t="s">
        <v>37</v>
      </c>
      <c r="N41" s="8" t="s">
        <v>37</v>
      </c>
      <c r="O41" s="8">
        <v>8.6300000000000008</v>
      </c>
      <c r="P41" s="8" t="s">
        <v>37</v>
      </c>
      <c r="Q41" s="8" t="s">
        <v>37</v>
      </c>
      <c r="R41" s="8" t="s">
        <v>37</v>
      </c>
      <c r="S41" s="8" t="s">
        <v>37</v>
      </c>
      <c r="T41" s="8" t="s">
        <v>37</v>
      </c>
    </row>
    <row r="42" spans="1:20" x14ac:dyDescent="0.3">
      <c r="A42" s="9">
        <v>34453</v>
      </c>
      <c r="B42" s="8">
        <v>5.7857099999999999</v>
      </c>
      <c r="C42" s="8">
        <v>5.9157099999999998</v>
      </c>
      <c r="D42" s="8">
        <v>6.0871399999999998</v>
      </c>
      <c r="E42" s="8">
        <v>6.6828599999999998</v>
      </c>
      <c r="F42" s="8">
        <v>7.0428600000000001</v>
      </c>
      <c r="G42" s="8">
        <v>7.45</v>
      </c>
      <c r="H42" s="8">
        <v>7.71</v>
      </c>
      <c r="I42" s="8">
        <v>7.98</v>
      </c>
      <c r="J42" s="8">
        <v>8.07</v>
      </c>
      <c r="K42" s="8" t="s">
        <v>37</v>
      </c>
      <c r="L42" s="8">
        <v>8.34</v>
      </c>
      <c r="M42" s="8" t="s">
        <v>37</v>
      </c>
      <c r="N42" s="8" t="s">
        <v>37</v>
      </c>
      <c r="O42" s="8">
        <v>8.65</v>
      </c>
      <c r="P42" s="8" t="s">
        <v>37</v>
      </c>
      <c r="Q42" s="8" t="s">
        <v>37</v>
      </c>
      <c r="R42" s="8" t="s">
        <v>37</v>
      </c>
      <c r="S42" s="8" t="s">
        <v>37</v>
      </c>
      <c r="T42" s="8" t="s">
        <v>37</v>
      </c>
    </row>
    <row r="43" spans="1:20" x14ac:dyDescent="0.3">
      <c r="A43" s="9">
        <v>34485</v>
      </c>
      <c r="B43" s="8">
        <v>6.0142899999999999</v>
      </c>
      <c r="C43" s="8">
        <v>6.13429</v>
      </c>
      <c r="D43" s="8">
        <v>6.34</v>
      </c>
      <c r="E43" s="8">
        <v>6.8857099999999996</v>
      </c>
      <c r="F43" s="8">
        <v>7.3471399999999996</v>
      </c>
      <c r="G43" s="8">
        <v>7.93</v>
      </c>
      <c r="H43" s="8">
        <v>8.19</v>
      </c>
      <c r="I43" s="8">
        <v>8.56</v>
      </c>
      <c r="J43" s="8">
        <v>8.68</v>
      </c>
      <c r="K43" s="8" t="s">
        <v>37</v>
      </c>
      <c r="L43" s="8">
        <v>8.91</v>
      </c>
      <c r="M43" s="8" t="s">
        <v>37</v>
      </c>
      <c r="N43" s="8" t="s">
        <v>37</v>
      </c>
      <c r="O43" s="8">
        <v>9.1199999999999992</v>
      </c>
      <c r="P43" s="8" t="s">
        <v>37</v>
      </c>
      <c r="Q43" s="8" t="s">
        <v>37</v>
      </c>
      <c r="R43" s="8" t="s">
        <v>37</v>
      </c>
      <c r="S43" s="8" t="s">
        <v>37</v>
      </c>
      <c r="T43" s="8" t="s">
        <v>37</v>
      </c>
    </row>
    <row r="44" spans="1:20" x14ac:dyDescent="0.3">
      <c r="A44" s="9">
        <v>34515</v>
      </c>
      <c r="B44" s="8">
        <v>6.11571</v>
      </c>
      <c r="C44" s="8">
        <v>6.2671400000000004</v>
      </c>
      <c r="D44" s="8">
        <v>6.5071399999999997</v>
      </c>
      <c r="E44" s="8">
        <v>7.2571399999999997</v>
      </c>
      <c r="F44" s="8">
        <v>7.91</v>
      </c>
      <c r="G44" s="8">
        <v>8.73</v>
      </c>
      <c r="H44" s="8">
        <v>8.9700000000000006</v>
      </c>
      <c r="I44" s="8">
        <v>9.11</v>
      </c>
      <c r="J44" s="8">
        <v>9.25</v>
      </c>
      <c r="K44" s="8" t="s">
        <v>37</v>
      </c>
      <c r="L44" s="8">
        <v>9.4649999999999999</v>
      </c>
      <c r="M44" s="8" t="s">
        <v>37</v>
      </c>
      <c r="N44" s="8" t="s">
        <v>37</v>
      </c>
      <c r="O44" s="8">
        <v>9.65</v>
      </c>
      <c r="P44" s="8" t="s">
        <v>37</v>
      </c>
      <c r="Q44" s="8" t="s">
        <v>37</v>
      </c>
      <c r="R44" s="8" t="s">
        <v>37</v>
      </c>
      <c r="S44" s="8" t="s">
        <v>37</v>
      </c>
      <c r="T44" s="8" t="s">
        <v>37</v>
      </c>
    </row>
    <row r="45" spans="1:20" x14ac:dyDescent="0.3">
      <c r="A45" s="9">
        <v>34544</v>
      </c>
      <c r="B45" s="8">
        <v>5.5414300000000001</v>
      </c>
      <c r="C45" s="8">
        <v>5.6971400000000001</v>
      </c>
      <c r="D45" s="8">
        <v>5.7971399999999997</v>
      </c>
      <c r="E45" s="8">
        <v>6.5557100000000004</v>
      </c>
      <c r="F45" s="8">
        <v>7.63429</v>
      </c>
      <c r="G45" s="8">
        <v>8.31</v>
      </c>
      <c r="H45" s="8">
        <v>8.61</v>
      </c>
      <c r="I45" s="8">
        <v>8.8000000000000007</v>
      </c>
      <c r="J45" s="8">
        <v>9.02</v>
      </c>
      <c r="K45" s="8" t="s">
        <v>37</v>
      </c>
      <c r="L45" s="8">
        <v>9.2850000000000001</v>
      </c>
      <c r="M45" s="8" t="s">
        <v>37</v>
      </c>
      <c r="N45" s="8" t="s">
        <v>37</v>
      </c>
      <c r="O45" s="8">
        <v>9.5250000000000004</v>
      </c>
      <c r="P45" s="8" t="s">
        <v>37</v>
      </c>
      <c r="Q45" s="8" t="s">
        <v>37</v>
      </c>
      <c r="R45" s="8" t="s">
        <v>37</v>
      </c>
      <c r="S45" s="8" t="s">
        <v>37</v>
      </c>
      <c r="T45" s="8" t="s">
        <v>37</v>
      </c>
    </row>
    <row r="46" spans="1:20" x14ac:dyDescent="0.3">
      <c r="A46" s="9">
        <v>34577</v>
      </c>
      <c r="B46" s="8">
        <v>5.375</v>
      </c>
      <c r="C46" s="8">
        <v>5.5362499999999999</v>
      </c>
      <c r="D46" s="8">
        <v>5.6950000000000003</v>
      </c>
      <c r="E46" s="8">
        <v>6.0750000000000002</v>
      </c>
      <c r="F46" s="8">
        <v>7.0787500000000003</v>
      </c>
      <c r="G46" s="8">
        <v>7.73</v>
      </c>
      <c r="H46" s="8">
        <v>8.0399999999999991</v>
      </c>
      <c r="I46" s="8">
        <v>8.2899999999999991</v>
      </c>
      <c r="J46" s="8">
        <v>8.5299999999999994</v>
      </c>
      <c r="K46" s="8" t="s">
        <v>37</v>
      </c>
      <c r="L46" s="8">
        <v>8.8350000000000009</v>
      </c>
      <c r="M46" s="8" t="s">
        <v>37</v>
      </c>
      <c r="N46" s="8" t="s">
        <v>37</v>
      </c>
      <c r="O46" s="8">
        <v>9.0850000000000009</v>
      </c>
      <c r="P46" s="8" t="s">
        <v>37</v>
      </c>
      <c r="Q46" s="8" t="s">
        <v>37</v>
      </c>
      <c r="R46" s="8" t="s">
        <v>37</v>
      </c>
      <c r="S46" s="8" t="s">
        <v>37</v>
      </c>
      <c r="T46" s="8" t="s">
        <v>37</v>
      </c>
    </row>
    <row r="47" spans="1:20" x14ac:dyDescent="0.3">
      <c r="A47" s="9">
        <v>34607</v>
      </c>
      <c r="B47" s="8">
        <v>5.0828600000000002</v>
      </c>
      <c r="C47" s="8">
        <v>5.18851</v>
      </c>
      <c r="D47" s="8">
        <v>5.32857</v>
      </c>
      <c r="E47" s="8">
        <v>5.91</v>
      </c>
      <c r="F47" s="8">
        <v>6.7928600000000001</v>
      </c>
      <c r="G47" s="8">
        <v>7.61</v>
      </c>
      <c r="H47" s="8">
        <v>8.02</v>
      </c>
      <c r="I47" s="8">
        <v>8.2899999999999991</v>
      </c>
      <c r="J47" s="8">
        <v>8.56</v>
      </c>
      <c r="K47" s="8" t="s">
        <v>37</v>
      </c>
      <c r="L47" s="8">
        <v>8.8949999999999996</v>
      </c>
      <c r="M47" s="8" t="s">
        <v>37</v>
      </c>
      <c r="N47" s="8" t="s">
        <v>37</v>
      </c>
      <c r="O47" s="8">
        <v>9.1649999999999991</v>
      </c>
      <c r="P47" s="8" t="s">
        <v>37</v>
      </c>
      <c r="Q47" s="8" t="s">
        <v>37</v>
      </c>
      <c r="R47" s="8" t="s">
        <v>37</v>
      </c>
      <c r="S47" s="8" t="s">
        <v>37</v>
      </c>
      <c r="T47" s="8" t="s">
        <v>37</v>
      </c>
    </row>
    <row r="48" spans="1:20" x14ac:dyDescent="0.3">
      <c r="A48" s="9">
        <v>34638</v>
      </c>
      <c r="B48" s="8">
        <v>5.1514300000000004</v>
      </c>
      <c r="C48" s="8">
        <v>5.3128599999999997</v>
      </c>
      <c r="D48" s="8">
        <v>5.4957099999999999</v>
      </c>
      <c r="E48" s="8">
        <v>6.13429</v>
      </c>
      <c r="F48" s="8">
        <v>6.99857</v>
      </c>
      <c r="G48" s="8">
        <v>7.84</v>
      </c>
      <c r="H48" s="8">
        <v>8.23</v>
      </c>
      <c r="I48" s="8">
        <v>8.49</v>
      </c>
      <c r="J48" s="8">
        <v>8.76</v>
      </c>
      <c r="K48" s="8" t="s">
        <v>37</v>
      </c>
      <c r="L48" s="8">
        <v>9.125</v>
      </c>
      <c r="M48" s="8" t="s">
        <v>37</v>
      </c>
      <c r="N48" s="8" t="s">
        <v>37</v>
      </c>
      <c r="O48" s="8">
        <v>9.4649999999999999</v>
      </c>
      <c r="P48" s="8" t="s">
        <v>37</v>
      </c>
      <c r="Q48" s="8" t="s">
        <v>37</v>
      </c>
      <c r="R48" s="8" t="s">
        <v>37</v>
      </c>
      <c r="S48" s="8" t="s">
        <v>37</v>
      </c>
      <c r="T48" s="8" t="s">
        <v>37</v>
      </c>
    </row>
    <row r="49" spans="1:20" x14ac:dyDescent="0.3">
      <c r="A49" s="9">
        <v>34668</v>
      </c>
      <c r="B49" s="8">
        <v>5.6312499999999996</v>
      </c>
      <c r="C49" s="8">
        <v>5.80375</v>
      </c>
      <c r="D49" s="8">
        <v>6.0162500000000003</v>
      </c>
      <c r="E49" s="8">
        <v>6.7125000000000004</v>
      </c>
      <c r="F49" s="8">
        <v>7.5425000000000004</v>
      </c>
      <c r="G49" s="8">
        <v>8.27</v>
      </c>
      <c r="H49" s="8">
        <v>8.56</v>
      </c>
      <c r="I49" s="8">
        <v>8.75</v>
      </c>
      <c r="J49" s="8">
        <v>8.99</v>
      </c>
      <c r="K49" s="8" t="s">
        <v>37</v>
      </c>
      <c r="L49" s="8">
        <v>9.2850000000000001</v>
      </c>
      <c r="M49" s="8" t="s">
        <v>37</v>
      </c>
      <c r="N49" s="8" t="s">
        <v>37</v>
      </c>
      <c r="O49" s="8">
        <v>9.5150000000000006</v>
      </c>
      <c r="P49" s="8" t="s">
        <v>37</v>
      </c>
      <c r="Q49" s="8" t="s">
        <v>37</v>
      </c>
      <c r="R49" s="8" t="s">
        <v>37</v>
      </c>
      <c r="S49" s="8" t="s">
        <v>37</v>
      </c>
      <c r="T49" s="8" t="s">
        <v>37</v>
      </c>
    </row>
    <row r="50" spans="1:20" x14ac:dyDescent="0.3">
      <c r="A50" s="9">
        <v>34698</v>
      </c>
      <c r="B50" s="8">
        <v>6.1028599999999997</v>
      </c>
      <c r="C50" s="8">
        <v>6.5842900000000002</v>
      </c>
      <c r="D50" s="8">
        <v>6.9728599999999998</v>
      </c>
      <c r="E50" s="8">
        <v>7.9457100000000001</v>
      </c>
      <c r="F50" s="8">
        <v>8.6942900000000005</v>
      </c>
      <c r="G50" s="8">
        <v>8.9</v>
      </c>
      <c r="H50" s="8">
        <v>9.02</v>
      </c>
      <c r="I50" s="8">
        <v>9.14</v>
      </c>
      <c r="J50" s="8">
        <v>9.2200000000000006</v>
      </c>
      <c r="K50" s="8" t="s">
        <v>37</v>
      </c>
      <c r="L50" s="8">
        <v>9.3849999999999998</v>
      </c>
      <c r="M50" s="8" t="s">
        <v>37</v>
      </c>
      <c r="N50" s="8" t="s">
        <v>37</v>
      </c>
      <c r="O50" s="8">
        <v>9.4649999999999999</v>
      </c>
      <c r="P50" s="8" t="s">
        <v>37</v>
      </c>
      <c r="Q50" s="8" t="s">
        <v>37</v>
      </c>
      <c r="R50" s="8" t="s">
        <v>37</v>
      </c>
      <c r="S50" s="8" t="s">
        <v>37</v>
      </c>
      <c r="T50" s="8" t="s">
        <v>37</v>
      </c>
    </row>
    <row r="51" spans="1:20" x14ac:dyDescent="0.3">
      <c r="A51" s="9">
        <v>34730</v>
      </c>
      <c r="B51" s="8">
        <v>8.0850000000000009</v>
      </c>
      <c r="C51" s="8">
        <v>8.2162500000000005</v>
      </c>
      <c r="D51" s="8">
        <v>8.2725000000000009</v>
      </c>
      <c r="E51" s="8">
        <v>8.6012500000000003</v>
      </c>
      <c r="F51" s="8">
        <v>8.9124999999999996</v>
      </c>
      <c r="G51" s="8">
        <v>8.94</v>
      </c>
      <c r="H51" s="8">
        <v>9.07</v>
      </c>
      <c r="I51" s="8">
        <v>9.19</v>
      </c>
      <c r="J51" s="8">
        <v>9.32</v>
      </c>
      <c r="K51" s="8" t="s">
        <v>37</v>
      </c>
      <c r="L51" s="8">
        <v>9.4250000000000007</v>
      </c>
      <c r="M51" s="8" t="s">
        <v>37</v>
      </c>
      <c r="N51" s="8" t="s">
        <v>37</v>
      </c>
      <c r="O51" s="8">
        <v>9.5549999999999997</v>
      </c>
      <c r="P51" s="8" t="s">
        <v>37</v>
      </c>
      <c r="Q51" s="8" t="s">
        <v>37</v>
      </c>
      <c r="R51" s="8" t="s">
        <v>37</v>
      </c>
      <c r="S51" s="8" t="s">
        <v>37</v>
      </c>
      <c r="T51" s="8" t="s">
        <v>37</v>
      </c>
    </row>
    <row r="52" spans="1:20" x14ac:dyDescent="0.3">
      <c r="A52" s="9">
        <v>34758</v>
      </c>
      <c r="B52" s="8">
        <v>7.8949999999999996</v>
      </c>
      <c r="C52" s="8">
        <v>7.8550000000000004</v>
      </c>
      <c r="D52" s="8">
        <v>7.80375</v>
      </c>
      <c r="E52" s="8">
        <v>7.835</v>
      </c>
      <c r="F52" s="8">
        <v>7.8975</v>
      </c>
      <c r="G52" s="8">
        <v>7.79</v>
      </c>
      <c r="H52" s="8">
        <v>7.96</v>
      </c>
      <c r="I52" s="8">
        <v>8.1300000000000008</v>
      </c>
      <c r="J52" s="8">
        <v>8.3000000000000007</v>
      </c>
      <c r="K52" s="8" t="s">
        <v>37</v>
      </c>
      <c r="L52" s="8">
        <v>8.5649999999999995</v>
      </c>
      <c r="M52" s="8" t="s">
        <v>37</v>
      </c>
      <c r="N52" s="8" t="s">
        <v>37</v>
      </c>
      <c r="O52" s="8">
        <v>8.8450000000000006</v>
      </c>
      <c r="P52" s="8" t="s">
        <v>37</v>
      </c>
      <c r="Q52" s="8" t="s">
        <v>37</v>
      </c>
      <c r="R52" s="8" t="s">
        <v>37</v>
      </c>
      <c r="S52" s="8" t="s">
        <v>37</v>
      </c>
      <c r="T52" s="8" t="s">
        <v>37</v>
      </c>
    </row>
    <row r="53" spans="1:20" x14ac:dyDescent="0.3">
      <c r="A53" s="9">
        <v>34789</v>
      </c>
      <c r="B53" s="8">
        <v>8.3149999999999995</v>
      </c>
      <c r="C53" s="8">
        <v>8.3883299999999998</v>
      </c>
      <c r="D53" s="8">
        <v>8.4766700000000004</v>
      </c>
      <c r="E53" s="8">
        <v>8.5116700000000005</v>
      </c>
      <c r="F53" s="8">
        <v>8.5266699999999993</v>
      </c>
      <c r="G53" s="8">
        <v>8.06</v>
      </c>
      <c r="H53" s="8">
        <v>8.17</v>
      </c>
      <c r="I53" s="8">
        <v>8.2899999999999991</v>
      </c>
      <c r="J53" s="8">
        <v>8.41</v>
      </c>
      <c r="K53" s="8" t="s">
        <v>37</v>
      </c>
      <c r="L53" s="8">
        <v>8.6349999999999998</v>
      </c>
      <c r="M53" s="8" t="s">
        <v>37</v>
      </c>
      <c r="N53" s="8" t="s">
        <v>37</v>
      </c>
      <c r="O53" s="8">
        <v>8.8849999999999998</v>
      </c>
      <c r="P53" s="8" t="s">
        <v>37</v>
      </c>
      <c r="Q53" s="8" t="s">
        <v>37</v>
      </c>
      <c r="R53" s="8" t="s">
        <v>37</v>
      </c>
      <c r="S53" s="8" t="s">
        <v>37</v>
      </c>
      <c r="T53" s="8" t="s">
        <v>37</v>
      </c>
    </row>
    <row r="54" spans="1:20" x14ac:dyDescent="0.3">
      <c r="A54" s="9">
        <v>34817</v>
      </c>
      <c r="B54" s="8">
        <v>7.9887499999999996</v>
      </c>
      <c r="C54" s="8">
        <v>8.0012500000000006</v>
      </c>
      <c r="D54" s="8">
        <v>7.99125</v>
      </c>
      <c r="E54" s="8">
        <v>7.9937500000000004</v>
      </c>
      <c r="F54" s="8">
        <v>7.9862500000000001</v>
      </c>
      <c r="G54" s="8">
        <v>7.8100000000000005</v>
      </c>
      <c r="H54" s="8">
        <v>7.91</v>
      </c>
      <c r="I54" s="8">
        <v>8.01</v>
      </c>
      <c r="J54" s="8">
        <v>8.1300000000000008</v>
      </c>
      <c r="K54" s="8" t="s">
        <v>37</v>
      </c>
      <c r="L54" s="8">
        <v>8.4049999999999994</v>
      </c>
      <c r="M54" s="8" t="s">
        <v>37</v>
      </c>
      <c r="N54" s="8" t="s">
        <v>37</v>
      </c>
      <c r="O54" s="8">
        <v>8.6649999999999991</v>
      </c>
      <c r="P54" s="8" t="s">
        <v>37</v>
      </c>
      <c r="Q54" s="8" t="s">
        <v>37</v>
      </c>
      <c r="R54" s="8" t="s">
        <v>37</v>
      </c>
      <c r="S54" s="8" t="s">
        <v>37</v>
      </c>
      <c r="T54" s="8" t="s">
        <v>37</v>
      </c>
    </row>
    <row r="55" spans="1:20" x14ac:dyDescent="0.3">
      <c r="A55" s="9">
        <v>34850</v>
      </c>
      <c r="B55" s="8">
        <v>7.6280000000000001</v>
      </c>
      <c r="C55" s="8">
        <v>7.5720000000000001</v>
      </c>
      <c r="D55" s="8">
        <v>7.5140000000000002</v>
      </c>
      <c r="E55" s="8">
        <v>7.4640000000000004</v>
      </c>
      <c r="F55" s="8">
        <v>7.3879999999999999</v>
      </c>
      <c r="G55" s="8">
        <v>7.23</v>
      </c>
      <c r="H55" s="8">
        <v>7.35</v>
      </c>
      <c r="I55" s="8">
        <v>7.48</v>
      </c>
      <c r="J55" s="8">
        <v>7.63</v>
      </c>
      <c r="K55" s="8" t="s">
        <v>37</v>
      </c>
      <c r="L55" s="8">
        <v>7.915</v>
      </c>
      <c r="M55" s="8" t="s">
        <v>37</v>
      </c>
      <c r="N55" s="8" t="s">
        <v>37</v>
      </c>
      <c r="O55" s="8">
        <v>8.2349999999999994</v>
      </c>
      <c r="P55" s="8" t="s">
        <v>37</v>
      </c>
      <c r="Q55" s="8" t="s">
        <v>37</v>
      </c>
      <c r="R55" s="8" t="s">
        <v>37</v>
      </c>
      <c r="S55" s="8" t="s">
        <v>37</v>
      </c>
      <c r="T55" s="8" t="s">
        <v>37</v>
      </c>
    </row>
    <row r="56" spans="1:20" x14ac:dyDescent="0.3">
      <c r="A56" s="9">
        <v>34880</v>
      </c>
      <c r="B56" s="8">
        <v>7.0140000000000002</v>
      </c>
      <c r="C56" s="8">
        <v>6.9779999999999998</v>
      </c>
      <c r="D56" s="8">
        <v>6.9539999999999997</v>
      </c>
      <c r="E56" s="8">
        <v>6.9359999999999999</v>
      </c>
      <c r="F56" s="8">
        <v>6.9340000000000002</v>
      </c>
      <c r="G56" s="8">
        <v>7.06</v>
      </c>
      <c r="H56" s="8">
        <v>7.23</v>
      </c>
      <c r="I56" s="8">
        <v>7.45</v>
      </c>
      <c r="J56" s="8">
        <v>7.67</v>
      </c>
      <c r="K56" s="8" t="s">
        <v>37</v>
      </c>
      <c r="L56" s="8">
        <v>7.9550000000000001</v>
      </c>
      <c r="M56" s="8" t="s">
        <v>37</v>
      </c>
      <c r="N56" s="8" t="s">
        <v>37</v>
      </c>
      <c r="O56" s="8">
        <v>8.2750000000000004</v>
      </c>
      <c r="P56" s="8" t="s">
        <v>37</v>
      </c>
      <c r="Q56" s="8" t="s">
        <v>37</v>
      </c>
      <c r="R56" s="8" t="s">
        <v>37</v>
      </c>
      <c r="S56" s="8" t="s">
        <v>37</v>
      </c>
      <c r="T56" s="8" t="s">
        <v>37</v>
      </c>
    </row>
    <row r="57" spans="1:20" x14ac:dyDescent="0.3">
      <c r="A57" s="9">
        <v>34911</v>
      </c>
      <c r="B57" s="8">
        <v>6.73</v>
      </c>
      <c r="C57" s="8">
        <v>6.8319999999999999</v>
      </c>
      <c r="D57" s="8">
        <v>6.9539999999999997</v>
      </c>
      <c r="E57" s="8">
        <v>7.1840000000000002</v>
      </c>
      <c r="F57" s="8">
        <v>7.39</v>
      </c>
      <c r="G57" s="8">
        <v>7.5</v>
      </c>
      <c r="H57" s="8">
        <v>7.71</v>
      </c>
      <c r="I57" s="8">
        <v>7.9</v>
      </c>
      <c r="J57" s="8">
        <v>8.14</v>
      </c>
      <c r="K57" s="8" t="s">
        <v>37</v>
      </c>
      <c r="L57" s="8">
        <v>8.44</v>
      </c>
      <c r="M57" s="8" t="s">
        <v>37</v>
      </c>
      <c r="N57" s="8" t="s">
        <v>37</v>
      </c>
      <c r="O57" s="8">
        <v>8.7949999999999999</v>
      </c>
      <c r="P57" s="8" t="s">
        <v>37</v>
      </c>
      <c r="Q57" s="8" t="s">
        <v>37</v>
      </c>
      <c r="R57" s="8" t="s">
        <v>37</v>
      </c>
      <c r="S57" s="8" t="s">
        <v>37</v>
      </c>
      <c r="T57" s="8" t="s">
        <v>37</v>
      </c>
    </row>
    <row r="58" spans="1:20" x14ac:dyDescent="0.3">
      <c r="A58" s="9">
        <v>34942</v>
      </c>
      <c r="B58" s="8">
        <v>6.3079999999999998</v>
      </c>
      <c r="C58" s="8">
        <v>6.3479999999999999</v>
      </c>
      <c r="D58" s="8">
        <v>6.4619999999999997</v>
      </c>
      <c r="E58" s="8">
        <v>6.782</v>
      </c>
      <c r="F58" s="8">
        <v>7.06</v>
      </c>
      <c r="G58" s="8">
        <v>7.14</v>
      </c>
      <c r="H58" s="8">
        <v>7.28</v>
      </c>
      <c r="I58" s="8">
        <v>7.49</v>
      </c>
      <c r="J58" s="8">
        <v>7.72</v>
      </c>
      <c r="K58" s="8" t="s">
        <v>37</v>
      </c>
      <c r="L58" s="8">
        <v>8.0150000000000006</v>
      </c>
      <c r="M58" s="8" t="s">
        <v>37</v>
      </c>
      <c r="N58" s="8" t="s">
        <v>37</v>
      </c>
      <c r="O58" s="8">
        <v>8.3149999999999995</v>
      </c>
      <c r="P58" s="8" t="s">
        <v>37</v>
      </c>
      <c r="Q58" s="8" t="s">
        <v>37</v>
      </c>
      <c r="R58" s="8" t="s">
        <v>37</v>
      </c>
      <c r="S58" s="8" t="s">
        <v>37</v>
      </c>
      <c r="T58" s="8" t="s">
        <v>37</v>
      </c>
    </row>
    <row r="59" spans="1:20" x14ac:dyDescent="0.3">
      <c r="A59" s="9">
        <v>34971</v>
      </c>
      <c r="B59" s="8">
        <v>6.37</v>
      </c>
      <c r="C59" s="8">
        <v>6.5033300000000001</v>
      </c>
      <c r="D59" s="8">
        <v>6.6483299999999996</v>
      </c>
      <c r="E59" s="8">
        <v>6.9</v>
      </c>
      <c r="F59" s="8">
        <v>7.0549999999999997</v>
      </c>
      <c r="G59" s="8">
        <v>6.9399999999999995</v>
      </c>
      <c r="H59" s="8">
        <v>7.09</v>
      </c>
      <c r="I59" s="8">
        <v>7.32</v>
      </c>
      <c r="J59" s="8">
        <v>7.54</v>
      </c>
      <c r="K59" s="8" t="s">
        <v>37</v>
      </c>
      <c r="L59" s="8">
        <v>7.835</v>
      </c>
      <c r="M59" s="8" t="s">
        <v>37</v>
      </c>
      <c r="N59" s="8" t="s">
        <v>37</v>
      </c>
      <c r="O59" s="8">
        <v>8.125</v>
      </c>
      <c r="P59" s="8" t="s">
        <v>37</v>
      </c>
      <c r="Q59" s="8" t="s">
        <v>37</v>
      </c>
      <c r="R59" s="8" t="s">
        <v>37</v>
      </c>
      <c r="S59" s="8" t="s">
        <v>37</v>
      </c>
      <c r="T59" s="8" t="s">
        <v>37</v>
      </c>
    </row>
    <row r="60" spans="1:20" x14ac:dyDescent="0.3">
      <c r="A60" s="9">
        <v>35003</v>
      </c>
      <c r="B60" s="8">
        <v>5.944</v>
      </c>
      <c r="C60" s="8">
        <v>6.032</v>
      </c>
      <c r="D60" s="8">
        <v>6.1120000000000001</v>
      </c>
      <c r="E60" s="8">
        <v>6.25</v>
      </c>
      <c r="F60" s="8">
        <v>6.3559999999999999</v>
      </c>
      <c r="G60" s="8">
        <v>6.43</v>
      </c>
      <c r="H60" s="8">
        <v>6.67</v>
      </c>
      <c r="I60" s="8">
        <v>6.93</v>
      </c>
      <c r="J60" s="8">
        <v>7.2149999999999999</v>
      </c>
      <c r="K60" s="8" t="s">
        <v>37</v>
      </c>
      <c r="L60" s="8">
        <v>7.4850000000000003</v>
      </c>
      <c r="M60" s="8" t="s">
        <v>37</v>
      </c>
      <c r="N60" s="8" t="s">
        <v>37</v>
      </c>
      <c r="O60" s="8">
        <v>7.8449999999999998</v>
      </c>
      <c r="P60" s="8" t="s">
        <v>37</v>
      </c>
      <c r="Q60" s="8" t="s">
        <v>37</v>
      </c>
      <c r="R60" s="8" t="s">
        <v>37</v>
      </c>
      <c r="S60" s="8" t="s">
        <v>37</v>
      </c>
      <c r="T60" s="8" t="s">
        <v>37</v>
      </c>
    </row>
    <row r="61" spans="1:20" x14ac:dyDescent="0.3">
      <c r="A61" s="9">
        <v>35033</v>
      </c>
      <c r="B61" s="8">
        <v>5.9317000000000002</v>
      </c>
      <c r="C61" s="8">
        <v>5.9180000000000001</v>
      </c>
      <c r="D61" s="8">
        <v>5.8849999999999998</v>
      </c>
      <c r="E61" s="8">
        <v>5.9267000000000003</v>
      </c>
      <c r="F61" s="8">
        <v>5.9749999999999996</v>
      </c>
      <c r="G61" s="8">
        <v>6.1</v>
      </c>
      <c r="H61" s="8">
        <v>6.31</v>
      </c>
      <c r="I61" s="8">
        <v>6.54</v>
      </c>
      <c r="J61" s="8">
        <v>6.82</v>
      </c>
      <c r="K61" s="8" t="s">
        <v>37</v>
      </c>
      <c r="L61" s="8">
        <v>7.1150000000000002</v>
      </c>
      <c r="M61" s="8" t="s">
        <v>37</v>
      </c>
      <c r="N61" s="8" t="s">
        <v>37</v>
      </c>
      <c r="O61" s="8">
        <v>7.4749999999999996</v>
      </c>
      <c r="P61" s="8" t="s">
        <v>37</v>
      </c>
      <c r="Q61" s="8" t="s">
        <v>37</v>
      </c>
      <c r="R61" s="8" t="s">
        <v>37</v>
      </c>
      <c r="S61" s="8" t="s">
        <v>37</v>
      </c>
      <c r="T61" s="8" t="s">
        <v>37</v>
      </c>
    </row>
    <row r="62" spans="1:20" x14ac:dyDescent="0.3">
      <c r="A62" s="9">
        <v>35062</v>
      </c>
      <c r="B62" s="8">
        <v>5.6920000000000002</v>
      </c>
      <c r="C62" s="8">
        <v>5.6879999999999997</v>
      </c>
      <c r="D62" s="8">
        <v>5.6740000000000004</v>
      </c>
      <c r="E62" s="8">
        <v>5.742</v>
      </c>
      <c r="F62" s="8">
        <v>5.875</v>
      </c>
      <c r="G62" s="8">
        <v>5.89</v>
      </c>
      <c r="H62" s="8">
        <v>6.12</v>
      </c>
      <c r="I62" s="8">
        <v>6.37</v>
      </c>
      <c r="J62" s="8">
        <v>6.64</v>
      </c>
      <c r="K62" s="8" t="s">
        <v>37</v>
      </c>
      <c r="L62" s="8">
        <v>6.9950000000000001</v>
      </c>
      <c r="M62" s="8" t="s">
        <v>37</v>
      </c>
      <c r="N62" s="8" t="s">
        <v>37</v>
      </c>
      <c r="O62" s="8">
        <v>7.3949999999999996</v>
      </c>
      <c r="P62" s="8" t="s">
        <v>37</v>
      </c>
      <c r="Q62" s="8" t="s">
        <v>37</v>
      </c>
      <c r="R62" s="8" t="s">
        <v>37</v>
      </c>
      <c r="S62" s="8" t="s">
        <v>37</v>
      </c>
      <c r="T62" s="8" t="s">
        <v>37</v>
      </c>
    </row>
    <row r="63" spans="1:20" x14ac:dyDescent="0.3">
      <c r="A63" s="9">
        <v>35095</v>
      </c>
      <c r="B63" s="8">
        <v>5.2733299999999996</v>
      </c>
      <c r="C63" s="8">
        <v>5.2533300000000001</v>
      </c>
      <c r="D63" s="8">
        <v>5.2350000000000003</v>
      </c>
      <c r="E63" s="8">
        <v>5.3152999999999997</v>
      </c>
      <c r="F63" s="8">
        <v>5.415</v>
      </c>
      <c r="G63" s="8">
        <v>5.49</v>
      </c>
      <c r="H63" s="8">
        <v>5.8</v>
      </c>
      <c r="I63" s="8">
        <v>6.13</v>
      </c>
      <c r="J63" s="8">
        <v>6.47</v>
      </c>
      <c r="K63" s="8" t="s">
        <v>37</v>
      </c>
      <c r="L63" s="8">
        <v>6.8849999999999998</v>
      </c>
      <c r="M63" s="8" t="s">
        <v>37</v>
      </c>
      <c r="N63" s="8" t="s">
        <v>37</v>
      </c>
      <c r="O63" s="8">
        <v>7.375</v>
      </c>
      <c r="P63" s="8" t="s">
        <v>37</v>
      </c>
      <c r="Q63" s="8" t="s">
        <v>37</v>
      </c>
      <c r="R63" s="8" t="s">
        <v>37</v>
      </c>
      <c r="S63" s="8" t="s">
        <v>37</v>
      </c>
      <c r="T63" s="8" t="s">
        <v>37</v>
      </c>
    </row>
    <row r="64" spans="1:20" x14ac:dyDescent="0.3">
      <c r="A64" s="9">
        <v>35124</v>
      </c>
      <c r="B64" s="8">
        <v>5.2625000000000002</v>
      </c>
      <c r="C64" s="8">
        <v>5.28</v>
      </c>
      <c r="D64" s="8">
        <v>5.2925000000000004</v>
      </c>
      <c r="E64" s="8">
        <v>5.4649999999999999</v>
      </c>
      <c r="F64" s="8">
        <v>5.6624999999999996</v>
      </c>
      <c r="G64" s="8">
        <v>5.84</v>
      </c>
      <c r="H64" s="8">
        <v>6.33</v>
      </c>
      <c r="I64" s="8">
        <v>6.6899999999999995</v>
      </c>
      <c r="J64" s="8">
        <v>7.05</v>
      </c>
      <c r="K64" s="8" t="s">
        <v>37</v>
      </c>
      <c r="L64" s="8">
        <v>7.4749999999999996</v>
      </c>
      <c r="M64" s="8" t="s">
        <v>37</v>
      </c>
      <c r="N64" s="8" t="s">
        <v>37</v>
      </c>
      <c r="O64" s="8">
        <v>7.915</v>
      </c>
      <c r="P64" s="8" t="s">
        <v>37</v>
      </c>
      <c r="Q64" s="8" t="s">
        <v>37</v>
      </c>
      <c r="R64" s="8" t="s">
        <v>37</v>
      </c>
      <c r="S64" s="8" t="s">
        <v>37</v>
      </c>
      <c r="T64" s="8" t="s">
        <v>37</v>
      </c>
    </row>
    <row r="65" spans="1:20" x14ac:dyDescent="0.3">
      <c r="A65" s="9">
        <v>35153</v>
      </c>
      <c r="B65" s="8">
        <v>5.0333300000000003</v>
      </c>
      <c r="C65" s="8">
        <v>5.0650000000000004</v>
      </c>
      <c r="D65" s="8">
        <v>5.1349999999999998</v>
      </c>
      <c r="E65" s="8">
        <v>5.39</v>
      </c>
      <c r="F65" s="8">
        <v>5.7083300000000001</v>
      </c>
      <c r="G65" s="8">
        <v>6.16</v>
      </c>
      <c r="H65" s="8">
        <v>6.58</v>
      </c>
      <c r="I65" s="8">
        <v>6.87</v>
      </c>
      <c r="J65" s="8">
        <v>7.15</v>
      </c>
      <c r="K65" s="8" t="s">
        <v>37</v>
      </c>
      <c r="L65" s="8">
        <v>7.5350000000000001</v>
      </c>
      <c r="M65" s="8" t="s">
        <v>37</v>
      </c>
      <c r="N65" s="8" t="s">
        <v>37</v>
      </c>
      <c r="O65" s="8">
        <v>7.9050000000000002</v>
      </c>
      <c r="P65" s="8" t="s">
        <v>37</v>
      </c>
      <c r="Q65" s="8" t="s">
        <v>37</v>
      </c>
      <c r="R65" s="8" t="s">
        <v>37</v>
      </c>
      <c r="S65" s="8" t="s">
        <v>37</v>
      </c>
      <c r="T65" s="8" t="s">
        <v>37</v>
      </c>
    </row>
    <row r="66" spans="1:20" x14ac:dyDescent="0.3">
      <c r="A66" s="9">
        <v>35185</v>
      </c>
      <c r="B66" s="8">
        <v>4.8316699999999999</v>
      </c>
      <c r="C66" s="8">
        <v>4.8316699999999999</v>
      </c>
      <c r="D66" s="8">
        <v>4.8449999999999998</v>
      </c>
      <c r="E66" s="8">
        <v>5.08833</v>
      </c>
      <c r="F66" s="8">
        <v>5.5466800000000003</v>
      </c>
      <c r="G66" s="8">
        <v>6.14</v>
      </c>
      <c r="H66" s="8">
        <v>6.62</v>
      </c>
      <c r="I66" s="8">
        <v>6.95</v>
      </c>
      <c r="J66" s="8">
        <v>7.27</v>
      </c>
      <c r="K66" s="8" t="s">
        <v>37</v>
      </c>
      <c r="L66" s="8">
        <v>7.6449999999999996</v>
      </c>
      <c r="M66" s="8" t="s">
        <v>37</v>
      </c>
      <c r="N66" s="8" t="s">
        <v>37</v>
      </c>
      <c r="O66" s="8">
        <v>8.0350000000000001</v>
      </c>
      <c r="P66" s="8" t="s">
        <v>37</v>
      </c>
      <c r="Q66" s="8" t="s">
        <v>37</v>
      </c>
      <c r="R66" s="8" t="s">
        <v>37</v>
      </c>
      <c r="S66" s="8" t="s">
        <v>37</v>
      </c>
      <c r="T66" s="8" t="s">
        <v>37</v>
      </c>
    </row>
    <row r="67" spans="1:20" x14ac:dyDescent="0.3">
      <c r="A67" s="9">
        <v>35216</v>
      </c>
      <c r="B67" s="8">
        <v>4.7683299999999997</v>
      </c>
      <c r="C67" s="8">
        <v>4.7716700000000003</v>
      </c>
      <c r="D67" s="8">
        <v>4.7783300000000004</v>
      </c>
      <c r="E67" s="8">
        <v>4.96333</v>
      </c>
      <c r="F67" s="8">
        <v>5.5216700000000003</v>
      </c>
      <c r="G67" s="8">
        <v>6.21</v>
      </c>
      <c r="H67" s="8">
        <v>6.64</v>
      </c>
      <c r="I67" s="8">
        <v>6.9399999999999995</v>
      </c>
      <c r="J67" s="8">
        <v>7.19</v>
      </c>
      <c r="K67" s="8" t="s">
        <v>37</v>
      </c>
      <c r="L67" s="8">
        <v>7.5449999999999999</v>
      </c>
      <c r="M67" s="8" t="s">
        <v>37</v>
      </c>
      <c r="N67" s="8" t="s">
        <v>37</v>
      </c>
      <c r="O67" s="8">
        <v>7.8849999999999998</v>
      </c>
      <c r="P67" s="8" t="s">
        <v>37</v>
      </c>
      <c r="Q67" s="8" t="s">
        <v>37</v>
      </c>
      <c r="R67" s="8" t="s">
        <v>37</v>
      </c>
      <c r="S67" s="8" t="s">
        <v>37</v>
      </c>
      <c r="T67" s="8" t="s">
        <v>37</v>
      </c>
    </row>
    <row r="68" spans="1:20" x14ac:dyDescent="0.3">
      <c r="A68" s="9">
        <v>35244</v>
      </c>
      <c r="B68" s="8">
        <v>4.7516600000000002</v>
      </c>
      <c r="C68" s="8">
        <v>4.7888299999999999</v>
      </c>
      <c r="D68" s="8">
        <v>4.7966600000000001</v>
      </c>
      <c r="E68" s="8">
        <v>4.9666600000000001</v>
      </c>
      <c r="F68" s="8">
        <v>5.5666000000000002</v>
      </c>
      <c r="G68" s="8">
        <v>6.13</v>
      </c>
      <c r="H68" s="8">
        <v>6.53</v>
      </c>
      <c r="I68" s="8">
        <v>6.84</v>
      </c>
      <c r="J68" s="8">
        <v>7.11</v>
      </c>
      <c r="K68" s="8" t="s">
        <v>37</v>
      </c>
      <c r="L68" s="8">
        <v>7.5049999999999999</v>
      </c>
      <c r="M68" s="8" t="s">
        <v>37</v>
      </c>
      <c r="N68" s="8" t="s">
        <v>37</v>
      </c>
      <c r="O68" s="8">
        <v>7.915</v>
      </c>
      <c r="P68" s="8" t="s">
        <v>37</v>
      </c>
      <c r="Q68" s="8" t="s">
        <v>37</v>
      </c>
      <c r="R68" s="8" t="s">
        <v>37</v>
      </c>
      <c r="S68" s="8" t="s">
        <v>37</v>
      </c>
      <c r="T68" s="8" t="s">
        <v>37</v>
      </c>
    </row>
    <row r="69" spans="1:20" x14ac:dyDescent="0.3">
      <c r="A69" s="9">
        <v>35277</v>
      </c>
      <c r="B69" s="8">
        <v>4.5633299999999997</v>
      </c>
      <c r="C69" s="8">
        <v>4.5816699999999999</v>
      </c>
      <c r="D69" s="8">
        <v>4.5916699999999997</v>
      </c>
      <c r="E69" s="8">
        <v>4.875</v>
      </c>
      <c r="F69" s="8">
        <v>5.3716699999999999</v>
      </c>
      <c r="G69" s="8">
        <v>5.98</v>
      </c>
      <c r="H69" s="8">
        <v>6.46</v>
      </c>
      <c r="I69" s="8">
        <v>6.92</v>
      </c>
      <c r="J69" s="8">
        <v>7.03</v>
      </c>
      <c r="K69" s="8" t="s">
        <v>37</v>
      </c>
      <c r="L69" s="8">
        <v>7.5350000000000001</v>
      </c>
      <c r="M69" s="8" t="s">
        <v>37</v>
      </c>
      <c r="N69" s="8" t="s">
        <v>37</v>
      </c>
      <c r="O69" s="8">
        <v>7.835</v>
      </c>
      <c r="P69" s="8" t="s">
        <v>37</v>
      </c>
      <c r="Q69" s="8" t="s">
        <v>37</v>
      </c>
      <c r="R69" s="8" t="s">
        <v>37</v>
      </c>
      <c r="S69" s="8" t="s">
        <v>37</v>
      </c>
      <c r="T69" s="8" t="s">
        <v>37</v>
      </c>
    </row>
    <row r="70" spans="1:20" x14ac:dyDescent="0.3">
      <c r="A70" s="9">
        <v>35307</v>
      </c>
      <c r="B70" s="8">
        <v>4.0640000000000001</v>
      </c>
      <c r="C70" s="8">
        <v>4.0960000000000001</v>
      </c>
      <c r="D70" s="8">
        <v>4.1440000000000001</v>
      </c>
      <c r="E70" s="8">
        <v>4.4480000000000004</v>
      </c>
      <c r="F70" s="8">
        <v>4.8540000000000001</v>
      </c>
      <c r="G70" s="8">
        <v>5.58</v>
      </c>
      <c r="H70" s="8">
        <v>6.08</v>
      </c>
      <c r="I70" s="8">
        <v>6.68</v>
      </c>
      <c r="J70" s="8">
        <v>6.8</v>
      </c>
      <c r="K70" s="8" t="s">
        <v>37</v>
      </c>
      <c r="L70" s="8">
        <v>7.3449999999999998</v>
      </c>
      <c r="M70" s="8" t="s">
        <v>37</v>
      </c>
      <c r="N70" s="8" t="s">
        <v>37</v>
      </c>
      <c r="O70" s="8">
        <v>7.6449999999999996</v>
      </c>
      <c r="P70" s="8" t="s">
        <v>37</v>
      </c>
      <c r="Q70" s="8" t="s">
        <v>37</v>
      </c>
      <c r="R70" s="8" t="s">
        <v>37</v>
      </c>
      <c r="S70" s="8" t="s">
        <v>37</v>
      </c>
      <c r="T70" s="8" t="s">
        <v>37</v>
      </c>
    </row>
    <row r="71" spans="1:20" x14ac:dyDescent="0.3">
      <c r="A71" s="9">
        <v>35338</v>
      </c>
      <c r="B71" s="8">
        <v>4.03</v>
      </c>
      <c r="C71" s="8">
        <v>4.03</v>
      </c>
      <c r="D71" s="8">
        <v>4.03</v>
      </c>
      <c r="E71" s="8">
        <v>4.1959999999999997</v>
      </c>
      <c r="F71" s="8">
        <v>4.492</v>
      </c>
      <c r="G71" s="8">
        <v>5.19</v>
      </c>
      <c r="H71" s="8">
        <v>5.63</v>
      </c>
      <c r="I71" s="8">
        <v>6.06</v>
      </c>
      <c r="J71" s="8">
        <v>6.41</v>
      </c>
      <c r="K71" s="8" t="s">
        <v>37</v>
      </c>
      <c r="L71" s="8">
        <v>6.8949999999999996</v>
      </c>
      <c r="M71" s="8" t="s">
        <v>37</v>
      </c>
      <c r="N71" s="8" t="s">
        <v>37</v>
      </c>
      <c r="O71" s="8">
        <v>7.3449999999999998</v>
      </c>
      <c r="P71" s="8" t="s">
        <v>37</v>
      </c>
      <c r="Q71" s="8" t="s">
        <v>37</v>
      </c>
      <c r="R71" s="8" t="s">
        <v>37</v>
      </c>
      <c r="S71" s="8" t="s">
        <v>37</v>
      </c>
      <c r="T71" s="8" t="s">
        <v>37</v>
      </c>
    </row>
    <row r="72" spans="1:20" x14ac:dyDescent="0.3">
      <c r="A72" s="9">
        <v>35369</v>
      </c>
      <c r="B72" s="8">
        <v>3.2720000000000002</v>
      </c>
      <c r="C72" s="8">
        <v>3.2759999999999998</v>
      </c>
      <c r="D72" s="8">
        <v>3.2839999999999998</v>
      </c>
      <c r="E72" s="8">
        <v>3.4</v>
      </c>
      <c r="F72" s="8">
        <v>3.7279999999999998</v>
      </c>
      <c r="G72" s="8">
        <v>4.38</v>
      </c>
      <c r="H72" s="8">
        <v>4.82</v>
      </c>
      <c r="I72" s="8">
        <v>5.28</v>
      </c>
      <c r="J72" s="8">
        <v>5.64</v>
      </c>
      <c r="K72" s="8" t="s">
        <v>37</v>
      </c>
      <c r="L72" s="8">
        <v>6.1050000000000004</v>
      </c>
      <c r="M72" s="8" t="s">
        <v>37</v>
      </c>
      <c r="N72" s="8" t="s">
        <v>37</v>
      </c>
      <c r="O72" s="8">
        <v>6.5149999999999997</v>
      </c>
      <c r="P72" s="8" t="s">
        <v>37</v>
      </c>
      <c r="Q72" s="8" t="s">
        <v>37</v>
      </c>
      <c r="R72" s="8" t="s">
        <v>37</v>
      </c>
      <c r="S72" s="8" t="s">
        <v>37</v>
      </c>
      <c r="T72" s="8" t="s">
        <v>37</v>
      </c>
    </row>
    <row r="73" spans="1:20" x14ac:dyDescent="0.3">
      <c r="A73" s="9">
        <v>35398</v>
      </c>
      <c r="B73" s="8">
        <v>2.9619999999999997</v>
      </c>
      <c r="C73" s="8">
        <v>2.948</v>
      </c>
      <c r="D73" s="8">
        <v>2.944</v>
      </c>
      <c r="E73" s="8">
        <v>2.964</v>
      </c>
      <c r="F73" s="8">
        <v>3.2959999999999998</v>
      </c>
      <c r="G73" s="8">
        <v>3.82</v>
      </c>
      <c r="H73" s="8">
        <v>4.3099999999999996</v>
      </c>
      <c r="I73" s="8">
        <v>4.8100000000000005</v>
      </c>
      <c r="J73" s="8">
        <v>5.19</v>
      </c>
      <c r="K73" s="8" t="s">
        <v>37</v>
      </c>
      <c r="L73" s="8">
        <v>5.6950000000000003</v>
      </c>
      <c r="M73" s="8" t="s">
        <v>37</v>
      </c>
      <c r="N73" s="8" t="s">
        <v>37</v>
      </c>
      <c r="O73" s="8">
        <v>6.1550000000000002</v>
      </c>
      <c r="P73" s="8" t="s">
        <v>37</v>
      </c>
      <c r="Q73" s="8" t="s">
        <v>37</v>
      </c>
      <c r="R73" s="8" t="s">
        <v>37</v>
      </c>
      <c r="S73" s="8" t="s">
        <v>37</v>
      </c>
      <c r="T73" s="8" t="s">
        <v>37</v>
      </c>
    </row>
    <row r="74" spans="1:20" x14ac:dyDescent="0.3">
      <c r="A74" s="9">
        <v>35430</v>
      </c>
      <c r="B74" s="8">
        <v>3.1</v>
      </c>
      <c r="C74" s="8">
        <v>3.12</v>
      </c>
      <c r="D74" s="8">
        <v>3.1375000000000002</v>
      </c>
      <c r="E74" s="8">
        <v>3.36</v>
      </c>
      <c r="F74" s="8">
        <v>3.76</v>
      </c>
      <c r="G74" s="8">
        <v>4.37</v>
      </c>
      <c r="H74" s="8">
        <v>4.84</v>
      </c>
      <c r="I74" s="8">
        <v>5.3</v>
      </c>
      <c r="J74" s="8">
        <v>5.68</v>
      </c>
      <c r="K74" s="8" t="s">
        <v>37</v>
      </c>
      <c r="L74" s="8">
        <v>6.125</v>
      </c>
      <c r="M74" s="8" t="s">
        <v>37</v>
      </c>
      <c r="N74" s="8" t="s">
        <v>37</v>
      </c>
      <c r="O74" s="8">
        <v>6.5649999999999995</v>
      </c>
      <c r="P74" s="8" t="s">
        <v>37</v>
      </c>
      <c r="Q74" s="8" t="s">
        <v>37</v>
      </c>
      <c r="R74" s="8" t="s">
        <v>37</v>
      </c>
      <c r="S74" s="8" t="s">
        <v>37</v>
      </c>
      <c r="T74" s="8" t="s">
        <v>37</v>
      </c>
    </row>
    <row r="75" spans="1:20" x14ac:dyDescent="0.3">
      <c r="A75" s="9">
        <v>35461</v>
      </c>
      <c r="B75" s="8">
        <v>3.09</v>
      </c>
      <c r="C75" s="8">
        <v>3.12</v>
      </c>
      <c r="D75" s="8">
        <v>3.15</v>
      </c>
      <c r="E75" s="8">
        <v>3.3359999999999999</v>
      </c>
      <c r="F75" s="8">
        <v>3.742</v>
      </c>
      <c r="G75" s="8">
        <v>4.3</v>
      </c>
      <c r="H75" s="8">
        <v>5</v>
      </c>
      <c r="I75" s="8">
        <v>5.46</v>
      </c>
      <c r="J75" s="8">
        <v>5.83</v>
      </c>
      <c r="K75" s="8" t="s">
        <v>37</v>
      </c>
      <c r="L75" s="8">
        <v>6.4450000000000003</v>
      </c>
      <c r="M75" s="8" t="s">
        <v>37</v>
      </c>
      <c r="N75" s="8" t="s">
        <v>37</v>
      </c>
      <c r="O75" s="8">
        <v>6.7750000000000004</v>
      </c>
      <c r="P75" s="8" t="s">
        <v>37</v>
      </c>
      <c r="Q75" s="8" t="s">
        <v>37</v>
      </c>
      <c r="R75" s="8" t="s">
        <v>37</v>
      </c>
      <c r="S75" s="8" t="s">
        <v>37</v>
      </c>
      <c r="T75" s="8" t="s">
        <v>37</v>
      </c>
    </row>
    <row r="76" spans="1:20" x14ac:dyDescent="0.3">
      <c r="A76" s="9">
        <v>35489</v>
      </c>
      <c r="B76" s="8">
        <v>3.1025</v>
      </c>
      <c r="C76" s="8">
        <v>3.12</v>
      </c>
      <c r="D76" s="8">
        <v>3.1375000000000002</v>
      </c>
      <c r="E76" s="8">
        <v>3.3374999999999999</v>
      </c>
      <c r="F76" s="8">
        <v>3.74</v>
      </c>
      <c r="G76" s="8">
        <v>4.4000000000000004</v>
      </c>
      <c r="H76" s="8">
        <v>4.96</v>
      </c>
      <c r="I76" s="8">
        <v>5.37</v>
      </c>
      <c r="J76" s="8">
        <v>5.72</v>
      </c>
      <c r="K76" s="8" t="s">
        <v>37</v>
      </c>
      <c r="L76" s="8">
        <v>6.2450000000000001</v>
      </c>
      <c r="M76" s="8" t="s">
        <v>37</v>
      </c>
      <c r="N76" s="8" t="s">
        <v>37</v>
      </c>
      <c r="O76" s="8">
        <v>6.5649999999999995</v>
      </c>
      <c r="P76" s="8" t="s">
        <v>37</v>
      </c>
      <c r="Q76" s="8" t="s">
        <v>37</v>
      </c>
      <c r="R76" s="8" t="s">
        <v>37</v>
      </c>
      <c r="S76" s="8" t="s">
        <v>37</v>
      </c>
      <c r="T76" s="8" t="s">
        <v>37</v>
      </c>
    </row>
    <row r="77" spans="1:20" x14ac:dyDescent="0.3">
      <c r="A77" s="9">
        <v>35520</v>
      </c>
      <c r="B77" s="8">
        <v>3.2280000000000002</v>
      </c>
      <c r="C77" s="8">
        <v>3.286</v>
      </c>
      <c r="D77" s="8">
        <v>3.37</v>
      </c>
      <c r="E77" s="8">
        <v>3.746</v>
      </c>
      <c r="F77" s="8">
        <v>4.21</v>
      </c>
      <c r="G77" s="8">
        <v>5.0599999999999996</v>
      </c>
      <c r="H77" s="8">
        <v>5.58</v>
      </c>
      <c r="I77" s="8">
        <v>5.93</v>
      </c>
      <c r="J77" s="8">
        <v>6.24</v>
      </c>
      <c r="K77" s="8" t="s">
        <v>37</v>
      </c>
      <c r="L77" s="8">
        <v>6.665</v>
      </c>
      <c r="M77" s="8" t="s">
        <v>37</v>
      </c>
      <c r="N77" s="8" t="s">
        <v>37</v>
      </c>
      <c r="O77" s="8">
        <v>6.915</v>
      </c>
      <c r="P77" s="8" t="s">
        <v>37</v>
      </c>
      <c r="Q77" s="8" t="s">
        <v>37</v>
      </c>
      <c r="R77" s="8" t="s">
        <v>37</v>
      </c>
      <c r="S77" s="8" t="s">
        <v>37</v>
      </c>
      <c r="T77" s="8" t="s">
        <v>37</v>
      </c>
    </row>
    <row r="78" spans="1:20" x14ac:dyDescent="0.3">
      <c r="A78" s="9">
        <v>35550</v>
      </c>
      <c r="B78" s="8">
        <v>3.2120000000000002</v>
      </c>
      <c r="C78" s="8">
        <v>3.294</v>
      </c>
      <c r="D78" s="8">
        <v>3.452</v>
      </c>
      <c r="E78" s="8">
        <v>3.7720000000000002</v>
      </c>
      <c r="F78" s="8">
        <v>4.4279999999999999</v>
      </c>
      <c r="G78" s="8">
        <v>5.01</v>
      </c>
      <c r="H78" s="8">
        <v>5.5600000000000005</v>
      </c>
      <c r="I78" s="8">
        <v>5.92</v>
      </c>
      <c r="J78" s="8">
        <v>6.18</v>
      </c>
      <c r="K78" s="8" t="s">
        <v>37</v>
      </c>
      <c r="L78" s="8">
        <v>6.5750000000000002</v>
      </c>
      <c r="M78" s="8" t="s">
        <v>37</v>
      </c>
      <c r="N78" s="8" t="s">
        <v>37</v>
      </c>
      <c r="O78" s="8">
        <v>6.7850000000000001</v>
      </c>
      <c r="P78" s="8" t="s">
        <v>37</v>
      </c>
      <c r="Q78" s="8" t="s">
        <v>37</v>
      </c>
      <c r="R78" s="8" t="s">
        <v>37</v>
      </c>
      <c r="S78" s="8" t="s">
        <v>37</v>
      </c>
      <c r="T78" s="8" t="s">
        <v>37</v>
      </c>
    </row>
    <row r="79" spans="1:20" x14ac:dyDescent="0.3">
      <c r="A79" s="9">
        <v>35580</v>
      </c>
      <c r="B79" s="8">
        <v>3.1274999999999999</v>
      </c>
      <c r="C79" s="8">
        <v>3.1875</v>
      </c>
      <c r="D79" s="8">
        <v>3.26</v>
      </c>
      <c r="E79" s="8">
        <v>3.5350000000000001</v>
      </c>
      <c r="F79" s="8">
        <v>4.0999999999999996</v>
      </c>
      <c r="G79" s="8">
        <v>4.7699999999999996</v>
      </c>
      <c r="H79" s="8">
        <v>5.28</v>
      </c>
      <c r="I79" s="8">
        <v>5.83</v>
      </c>
      <c r="J79" s="8">
        <v>5.9399999999999995</v>
      </c>
      <c r="K79" s="8" t="s">
        <v>37</v>
      </c>
      <c r="L79" s="8">
        <v>6.4050000000000002</v>
      </c>
      <c r="M79" s="8" t="s">
        <v>37</v>
      </c>
      <c r="N79" s="8" t="s">
        <v>37</v>
      </c>
      <c r="O79" s="8">
        <v>6.6150000000000002</v>
      </c>
      <c r="P79" s="8" t="s">
        <v>37</v>
      </c>
      <c r="Q79" s="8" t="s">
        <v>37</v>
      </c>
      <c r="R79" s="8" t="s">
        <v>37</v>
      </c>
      <c r="S79" s="8" t="s">
        <v>37</v>
      </c>
      <c r="T79" s="8" t="s">
        <v>37</v>
      </c>
    </row>
    <row r="80" spans="1:20" x14ac:dyDescent="0.3">
      <c r="A80" s="9">
        <v>35611</v>
      </c>
      <c r="B80" s="8">
        <v>3.4340000000000002</v>
      </c>
      <c r="C80" s="8">
        <v>3.464</v>
      </c>
      <c r="D80" s="8">
        <v>3.524</v>
      </c>
      <c r="E80" s="8">
        <v>3.7640000000000002</v>
      </c>
      <c r="F80" s="8">
        <v>4.2859999999999996</v>
      </c>
      <c r="G80" s="8">
        <v>4.9800000000000004</v>
      </c>
      <c r="H80" s="8">
        <v>5.4</v>
      </c>
      <c r="I80" s="8">
        <v>5.84</v>
      </c>
      <c r="J80" s="8">
        <v>5.91</v>
      </c>
      <c r="K80" s="8" t="s">
        <v>37</v>
      </c>
      <c r="L80" s="8">
        <v>6.2949999999999999</v>
      </c>
      <c r="M80" s="8" t="s">
        <v>37</v>
      </c>
      <c r="N80" s="8" t="s">
        <v>37</v>
      </c>
      <c r="O80" s="8">
        <v>6.4850000000000003</v>
      </c>
      <c r="P80" s="8" t="s">
        <v>37</v>
      </c>
      <c r="Q80" s="8" t="s">
        <v>37</v>
      </c>
      <c r="R80" s="8" t="s">
        <v>37</v>
      </c>
      <c r="S80" s="8" t="s">
        <v>37</v>
      </c>
      <c r="T80" s="8" t="s">
        <v>37</v>
      </c>
    </row>
    <row r="81" spans="1:20" x14ac:dyDescent="0.3">
      <c r="A81" s="9">
        <v>35642</v>
      </c>
      <c r="B81" s="8">
        <v>3.512</v>
      </c>
      <c r="C81" s="8">
        <v>3.5920000000000001</v>
      </c>
      <c r="D81" s="8">
        <v>3.6579999999999999</v>
      </c>
      <c r="E81" s="8">
        <v>3.8660000000000001</v>
      </c>
      <c r="F81" s="8">
        <v>4.3559999999999999</v>
      </c>
      <c r="G81" s="8">
        <v>4.76</v>
      </c>
      <c r="H81" s="8">
        <v>5.04</v>
      </c>
      <c r="I81" s="8">
        <v>5.38</v>
      </c>
      <c r="J81" s="8">
        <v>5.43</v>
      </c>
      <c r="K81" s="8" t="s">
        <v>37</v>
      </c>
      <c r="L81" s="8">
        <v>5.7649999999999997</v>
      </c>
      <c r="M81" s="8" t="s">
        <v>37</v>
      </c>
      <c r="N81" s="8" t="s">
        <v>37</v>
      </c>
      <c r="O81" s="8">
        <v>5.9249999999999998</v>
      </c>
      <c r="P81" s="8" t="s">
        <v>37</v>
      </c>
      <c r="Q81" s="8" t="s">
        <v>37</v>
      </c>
      <c r="R81" s="8" t="s">
        <v>37</v>
      </c>
      <c r="S81" s="8" t="s">
        <v>37</v>
      </c>
      <c r="T81" s="8" t="s">
        <v>37</v>
      </c>
    </row>
    <row r="82" spans="1:20" x14ac:dyDescent="0.3">
      <c r="A82" s="9">
        <v>35671</v>
      </c>
      <c r="B82" s="8">
        <v>3.5259999999999998</v>
      </c>
      <c r="C82" s="8">
        <v>3.5840000000000001</v>
      </c>
      <c r="D82" s="8">
        <v>3.6440000000000001</v>
      </c>
      <c r="E82" s="8">
        <v>3.8879999999999999</v>
      </c>
      <c r="F82" s="8">
        <v>4.3499999999999996</v>
      </c>
      <c r="G82" s="8">
        <v>4.8</v>
      </c>
      <c r="H82" s="8">
        <v>5.16</v>
      </c>
      <c r="I82" s="8">
        <v>5.49</v>
      </c>
      <c r="J82" s="8">
        <v>5.62</v>
      </c>
      <c r="K82" s="8" t="s">
        <v>37</v>
      </c>
      <c r="L82" s="8">
        <v>5.9749999999999996</v>
      </c>
      <c r="M82" s="8" t="s">
        <v>37</v>
      </c>
      <c r="N82" s="8" t="s">
        <v>37</v>
      </c>
      <c r="O82" s="8">
        <v>6.1849999999999996</v>
      </c>
      <c r="P82" s="8" t="s">
        <v>37</v>
      </c>
      <c r="Q82" s="8" t="s">
        <v>37</v>
      </c>
      <c r="R82" s="8" t="s">
        <v>37</v>
      </c>
      <c r="S82" s="8" t="s">
        <v>37</v>
      </c>
      <c r="T82" s="8" t="s">
        <v>37</v>
      </c>
    </row>
    <row r="83" spans="1:20" x14ac:dyDescent="0.3">
      <c r="A83" s="9">
        <v>35703</v>
      </c>
      <c r="B83" s="8">
        <v>3.6280000000000001</v>
      </c>
      <c r="C83" s="8">
        <v>3.6840000000000002</v>
      </c>
      <c r="D83" s="8">
        <v>3.746</v>
      </c>
      <c r="E83" s="8">
        <v>3.9660000000000002</v>
      </c>
      <c r="F83" s="8">
        <v>4.4446000000000003</v>
      </c>
      <c r="G83" s="8">
        <v>4.8600000000000003</v>
      </c>
      <c r="H83" s="8">
        <v>5.12</v>
      </c>
      <c r="I83" s="8">
        <v>5.33</v>
      </c>
      <c r="J83" s="8">
        <v>5.4</v>
      </c>
      <c r="K83" s="8" t="s">
        <v>37</v>
      </c>
      <c r="L83" s="8">
        <v>5.7050000000000001</v>
      </c>
      <c r="M83" s="8" t="s">
        <v>37</v>
      </c>
      <c r="N83" s="8" t="s">
        <v>37</v>
      </c>
      <c r="O83" s="8">
        <v>5.9350000000000005</v>
      </c>
      <c r="P83" s="8" t="s">
        <v>37</v>
      </c>
      <c r="Q83" s="8" t="s">
        <v>37</v>
      </c>
      <c r="R83" s="8" t="s">
        <v>37</v>
      </c>
      <c r="S83" s="8" t="s">
        <v>37</v>
      </c>
      <c r="T83" s="8" t="s">
        <v>37</v>
      </c>
    </row>
    <row r="84" spans="1:20" x14ac:dyDescent="0.3">
      <c r="A84" s="9">
        <v>35734</v>
      </c>
      <c r="B84" s="8">
        <v>3.8460000000000001</v>
      </c>
      <c r="C84" s="8">
        <v>3.92</v>
      </c>
      <c r="D84" s="8">
        <v>3.976</v>
      </c>
      <c r="E84" s="8">
        <v>4.1360000000000001</v>
      </c>
      <c r="F84" s="8">
        <v>4.4879999999999995</v>
      </c>
      <c r="G84" s="8">
        <v>4.79</v>
      </c>
      <c r="H84" s="8">
        <v>5.07</v>
      </c>
      <c r="I84" s="8">
        <v>5.34</v>
      </c>
      <c r="J84" s="8">
        <v>5.38</v>
      </c>
      <c r="K84" s="8" t="s">
        <v>37</v>
      </c>
      <c r="L84" s="8">
        <v>5.585</v>
      </c>
      <c r="M84" s="8" t="s">
        <v>37</v>
      </c>
      <c r="N84" s="8" t="s">
        <v>37</v>
      </c>
      <c r="O84" s="8">
        <v>5.8149999999999995</v>
      </c>
      <c r="P84" s="8" t="s">
        <v>37</v>
      </c>
      <c r="Q84" s="8" t="s">
        <v>37</v>
      </c>
      <c r="R84" s="8" t="s">
        <v>37</v>
      </c>
      <c r="S84" s="8" t="s">
        <v>37</v>
      </c>
      <c r="T84" s="8" t="s">
        <v>37</v>
      </c>
    </row>
    <row r="85" spans="1:20" x14ac:dyDescent="0.3">
      <c r="A85" s="9">
        <v>35762</v>
      </c>
      <c r="B85" s="8">
        <v>4.008</v>
      </c>
      <c r="C85" s="8">
        <v>4.1399999999999997</v>
      </c>
      <c r="D85" s="8">
        <v>4.2620000000000005</v>
      </c>
      <c r="E85" s="8">
        <v>4.4420000000000002</v>
      </c>
      <c r="F85" s="8">
        <v>4.798</v>
      </c>
      <c r="G85" s="8">
        <v>4.9124999999999996</v>
      </c>
      <c r="H85" s="8">
        <v>5.37</v>
      </c>
      <c r="I85" s="8">
        <v>5.55</v>
      </c>
      <c r="J85" s="8">
        <v>5.65</v>
      </c>
      <c r="K85" s="8">
        <v>5.593</v>
      </c>
      <c r="L85" s="8">
        <v>5.7350000000000003</v>
      </c>
      <c r="M85" s="8">
        <v>5.7140000000000004</v>
      </c>
      <c r="N85" s="8">
        <v>5.7720000000000002</v>
      </c>
      <c r="O85" s="8">
        <v>5.875</v>
      </c>
      <c r="P85" s="8" t="s">
        <v>37</v>
      </c>
      <c r="Q85" s="8" t="s">
        <v>37</v>
      </c>
      <c r="R85" s="8" t="s">
        <v>37</v>
      </c>
      <c r="S85" s="8" t="s">
        <v>37</v>
      </c>
      <c r="T85" s="8" t="s">
        <v>37</v>
      </c>
    </row>
    <row r="86" spans="1:20" x14ac:dyDescent="0.3">
      <c r="A86" s="9">
        <v>35795</v>
      </c>
      <c r="B86" s="8">
        <v>4.5280000000000005</v>
      </c>
      <c r="C86" s="8">
        <v>4.7300000000000004</v>
      </c>
      <c r="D86" s="8">
        <v>4.82</v>
      </c>
      <c r="E86" s="8">
        <v>5.04</v>
      </c>
      <c r="F86" s="8">
        <v>5.8239999999999998</v>
      </c>
      <c r="G86" s="8">
        <v>5.39</v>
      </c>
      <c r="H86" s="8">
        <v>5.5</v>
      </c>
      <c r="I86" s="8">
        <v>5.57</v>
      </c>
      <c r="J86" s="8">
        <v>5.62</v>
      </c>
      <c r="K86" s="8">
        <v>5.6920000000000002</v>
      </c>
      <c r="L86" s="8">
        <v>5.7649999999999997</v>
      </c>
      <c r="M86" s="8">
        <v>5.7910000000000004</v>
      </c>
      <c r="N86" s="8">
        <v>5.8330000000000002</v>
      </c>
      <c r="O86" s="8">
        <v>5.8449999999999998</v>
      </c>
      <c r="P86" s="8" t="s">
        <v>37</v>
      </c>
      <c r="Q86" s="8" t="s">
        <v>37</v>
      </c>
      <c r="R86" s="8" t="s">
        <v>37</v>
      </c>
      <c r="S86" s="8" t="s">
        <v>37</v>
      </c>
      <c r="T86" s="8" t="s">
        <v>37</v>
      </c>
    </row>
    <row r="87" spans="1:20" x14ac:dyDescent="0.3">
      <c r="A87" s="9">
        <v>35825</v>
      </c>
      <c r="B87" s="8">
        <v>4.92</v>
      </c>
      <c r="C87" s="8">
        <v>5</v>
      </c>
      <c r="D87" s="8">
        <v>5.1059999999999999</v>
      </c>
      <c r="E87" s="8">
        <v>5.2220000000000004</v>
      </c>
      <c r="F87" s="8">
        <v>5.3680000000000003</v>
      </c>
      <c r="G87" s="8">
        <v>5.29</v>
      </c>
      <c r="H87" s="8">
        <v>5.38</v>
      </c>
      <c r="I87" s="8">
        <v>5.44</v>
      </c>
      <c r="J87" s="8">
        <v>5.45</v>
      </c>
      <c r="K87" s="8">
        <v>5.5229999999999997</v>
      </c>
      <c r="L87" s="8">
        <v>5.5649999999999995</v>
      </c>
      <c r="M87" s="8">
        <v>5.5890000000000004</v>
      </c>
      <c r="N87" s="8">
        <v>5.6269999999999998</v>
      </c>
      <c r="O87" s="8">
        <v>5.6449999999999996</v>
      </c>
      <c r="P87" s="8" t="s">
        <v>37</v>
      </c>
      <c r="Q87" s="8" t="s">
        <v>37</v>
      </c>
      <c r="R87" s="8" t="s">
        <v>37</v>
      </c>
      <c r="S87" s="8" t="s">
        <v>37</v>
      </c>
      <c r="T87" s="8" t="s">
        <v>37</v>
      </c>
    </row>
    <row r="88" spans="1:20" x14ac:dyDescent="0.3">
      <c r="A88" s="9">
        <v>35853</v>
      </c>
      <c r="B88" s="8">
        <v>4.8760000000000003</v>
      </c>
      <c r="C88" s="8">
        <v>4.92</v>
      </c>
      <c r="D88" s="8">
        <v>4.9719999999999995</v>
      </c>
      <c r="E88" s="8">
        <v>5.1120000000000001</v>
      </c>
      <c r="F88" s="8">
        <v>5.3440000000000003</v>
      </c>
      <c r="G88" s="8">
        <v>5.34</v>
      </c>
      <c r="H88" s="8">
        <v>5.4</v>
      </c>
      <c r="I88" s="8">
        <v>5.44</v>
      </c>
      <c r="J88" s="8">
        <v>5.49</v>
      </c>
      <c r="K88" s="8">
        <v>5.5475000000000003</v>
      </c>
      <c r="L88" s="8">
        <v>5.585</v>
      </c>
      <c r="M88" s="8">
        <v>5.6325000000000003</v>
      </c>
      <c r="N88" s="8">
        <v>5.6775000000000002</v>
      </c>
      <c r="O88" s="8">
        <v>5.6850000000000005</v>
      </c>
      <c r="P88" s="8" t="s">
        <v>37</v>
      </c>
      <c r="Q88" s="8" t="s">
        <v>37</v>
      </c>
      <c r="R88" s="8" t="s">
        <v>37</v>
      </c>
      <c r="S88" s="8" t="s">
        <v>37</v>
      </c>
      <c r="T88" s="8" t="s">
        <v>37</v>
      </c>
    </row>
    <row r="89" spans="1:20" x14ac:dyDescent="0.3">
      <c r="A89" s="9">
        <v>35885</v>
      </c>
      <c r="B89" s="8">
        <v>4.8319999999999999</v>
      </c>
      <c r="C89" s="8">
        <v>4.8520000000000003</v>
      </c>
      <c r="D89" s="8">
        <v>4.88</v>
      </c>
      <c r="E89" s="8">
        <v>4.99</v>
      </c>
      <c r="F89" s="8">
        <v>5.18</v>
      </c>
      <c r="G89" s="8">
        <v>5.18</v>
      </c>
      <c r="H89" s="8">
        <v>5.27</v>
      </c>
      <c r="I89" s="8">
        <v>5.34</v>
      </c>
      <c r="J89" s="8">
        <v>5.39</v>
      </c>
      <c r="K89" s="8">
        <v>5.4325000000000001</v>
      </c>
      <c r="L89" s="8">
        <v>5.5449999999999999</v>
      </c>
      <c r="M89" s="8">
        <v>5.5225</v>
      </c>
      <c r="N89" s="8">
        <v>5.5750000000000002</v>
      </c>
      <c r="O89" s="8">
        <v>5.6050000000000004</v>
      </c>
      <c r="P89" s="8" t="s">
        <v>37</v>
      </c>
      <c r="Q89" s="8" t="s">
        <v>37</v>
      </c>
      <c r="R89" s="8" t="s">
        <v>37</v>
      </c>
      <c r="S89" s="8" t="s">
        <v>37</v>
      </c>
      <c r="T89" s="8" t="s">
        <v>37</v>
      </c>
    </row>
    <row r="90" spans="1:20" x14ac:dyDescent="0.3">
      <c r="A90" s="9">
        <v>35915</v>
      </c>
      <c r="B90" s="8">
        <v>4.91</v>
      </c>
      <c r="C90" s="8">
        <v>4.9660000000000002</v>
      </c>
      <c r="D90" s="8">
        <v>5.04</v>
      </c>
      <c r="E90" s="8">
        <v>5.15</v>
      </c>
      <c r="F90" s="8">
        <v>5.32</v>
      </c>
      <c r="G90" s="8">
        <v>5.25</v>
      </c>
      <c r="H90" s="8">
        <v>5.33</v>
      </c>
      <c r="I90" s="8">
        <v>5.38</v>
      </c>
      <c r="J90" s="8">
        <v>5.42</v>
      </c>
      <c r="K90" s="8">
        <v>5.4809999999999999</v>
      </c>
      <c r="L90" s="8">
        <v>5.5549999999999997</v>
      </c>
      <c r="M90" s="8">
        <v>5.5579999999999998</v>
      </c>
      <c r="N90" s="8">
        <v>5.5964999999999998</v>
      </c>
      <c r="O90" s="8">
        <v>5.6050000000000004</v>
      </c>
      <c r="P90" s="8" t="s">
        <v>37</v>
      </c>
      <c r="Q90" s="8" t="s">
        <v>37</v>
      </c>
      <c r="R90" s="8" t="s">
        <v>37</v>
      </c>
      <c r="S90" s="8" t="s">
        <v>37</v>
      </c>
      <c r="T90" s="8" t="s">
        <v>37</v>
      </c>
    </row>
    <row r="91" spans="1:20" x14ac:dyDescent="0.3">
      <c r="A91" s="9">
        <v>35944</v>
      </c>
      <c r="B91" s="8">
        <v>4.9139999999999997</v>
      </c>
      <c r="C91" s="8">
        <v>4.9559999999999995</v>
      </c>
      <c r="D91" s="8">
        <v>5.016</v>
      </c>
      <c r="E91" s="8">
        <v>5.1260000000000003</v>
      </c>
      <c r="F91" s="8">
        <v>5.298</v>
      </c>
      <c r="G91" s="8">
        <v>5.34</v>
      </c>
      <c r="H91" s="8">
        <v>5.37</v>
      </c>
      <c r="I91" s="8">
        <v>5.4</v>
      </c>
      <c r="J91" s="8">
        <v>5.42</v>
      </c>
      <c r="K91" s="8">
        <v>5.4669999999999996</v>
      </c>
      <c r="L91" s="8">
        <v>5.5149999999999997</v>
      </c>
      <c r="M91" s="8">
        <v>5.5110000000000001</v>
      </c>
      <c r="N91" s="8">
        <v>5.5330000000000004</v>
      </c>
      <c r="O91" s="8">
        <v>5.5350000000000001</v>
      </c>
      <c r="P91" s="8" t="s">
        <v>37</v>
      </c>
      <c r="Q91" s="8" t="s">
        <v>37</v>
      </c>
      <c r="R91" s="8" t="s">
        <v>37</v>
      </c>
      <c r="S91" s="8" t="s">
        <v>37</v>
      </c>
      <c r="T91" s="8" t="s">
        <v>37</v>
      </c>
    </row>
    <row r="92" spans="1:20" x14ac:dyDescent="0.3">
      <c r="A92" s="9">
        <v>35976</v>
      </c>
      <c r="B92" s="8">
        <v>4.9399999999999995</v>
      </c>
      <c r="C92" s="8">
        <v>4.9879999999999995</v>
      </c>
      <c r="D92" s="8">
        <v>5.0460000000000003</v>
      </c>
      <c r="E92" s="8">
        <v>5.2080000000000002</v>
      </c>
      <c r="F92" s="8">
        <v>5.3979999999999997</v>
      </c>
      <c r="G92" s="8">
        <v>5.46</v>
      </c>
      <c r="H92" s="8">
        <v>5.5</v>
      </c>
      <c r="I92" s="8">
        <v>5.53</v>
      </c>
      <c r="J92" s="8">
        <v>5.55</v>
      </c>
      <c r="K92" s="8">
        <v>5.5685000000000002</v>
      </c>
      <c r="L92" s="8">
        <v>5.5949999999999998</v>
      </c>
      <c r="M92" s="8">
        <v>5.5854999999999997</v>
      </c>
      <c r="N92" s="8">
        <v>5.5964999999999998</v>
      </c>
      <c r="O92" s="8">
        <v>5.5949999999999998</v>
      </c>
      <c r="P92" s="8" t="s">
        <v>37</v>
      </c>
      <c r="Q92" s="8" t="s">
        <v>37</v>
      </c>
      <c r="R92" s="8" t="s">
        <v>37</v>
      </c>
      <c r="S92" s="8" t="s">
        <v>37</v>
      </c>
      <c r="T92" s="8" t="s">
        <v>37</v>
      </c>
    </row>
    <row r="93" spans="1:20" x14ac:dyDescent="0.3">
      <c r="A93" s="9">
        <v>36007</v>
      </c>
      <c r="B93" s="8">
        <v>5.0599999999999996</v>
      </c>
      <c r="C93" s="8">
        <v>5.1219999999999999</v>
      </c>
      <c r="D93" s="8">
        <v>5.2140000000000004</v>
      </c>
      <c r="E93" s="8">
        <v>5.3460000000000001</v>
      </c>
      <c r="F93" s="8">
        <v>5.5179999999999998</v>
      </c>
      <c r="G93" s="8">
        <v>5.5600000000000005</v>
      </c>
      <c r="H93" s="8">
        <v>5.63</v>
      </c>
      <c r="I93" s="8">
        <v>5.66</v>
      </c>
      <c r="J93" s="8">
        <v>5.6899999999999995</v>
      </c>
      <c r="K93" s="8">
        <v>5.7329999999999997</v>
      </c>
      <c r="L93" s="8">
        <v>5.7149999999999999</v>
      </c>
      <c r="M93" s="8">
        <v>5.7439999999999998</v>
      </c>
      <c r="N93" s="8">
        <v>5.7569999999999997</v>
      </c>
      <c r="O93" s="8">
        <v>5.7450000000000001</v>
      </c>
      <c r="P93" s="8" t="s">
        <v>37</v>
      </c>
      <c r="Q93" s="8" t="s">
        <v>37</v>
      </c>
      <c r="R93" s="8" t="s">
        <v>37</v>
      </c>
      <c r="S93" s="8" t="s">
        <v>37</v>
      </c>
      <c r="T93" s="8" t="s">
        <v>37</v>
      </c>
    </row>
    <row r="94" spans="1:20" x14ac:dyDescent="0.3">
      <c r="A94" s="9">
        <v>36038</v>
      </c>
      <c r="B94" s="8">
        <v>5.8916699999999995</v>
      </c>
      <c r="C94" s="8">
        <v>5.9399999999999995</v>
      </c>
      <c r="D94" s="8">
        <v>5.99</v>
      </c>
      <c r="E94" s="8">
        <v>6.0949999999999998</v>
      </c>
      <c r="F94" s="8">
        <v>6.1833299999999998</v>
      </c>
      <c r="G94" s="8">
        <v>6.01</v>
      </c>
      <c r="H94" s="8">
        <v>6.04</v>
      </c>
      <c r="I94" s="8">
        <v>6.03</v>
      </c>
      <c r="J94" s="8">
        <v>6.01</v>
      </c>
      <c r="K94" s="8">
        <v>6.0434999999999999</v>
      </c>
      <c r="L94" s="8">
        <v>6.0750000000000002</v>
      </c>
      <c r="M94" s="8">
        <v>6.0705</v>
      </c>
      <c r="N94" s="8">
        <v>6.0715000000000003</v>
      </c>
      <c r="O94" s="8">
        <v>6.085</v>
      </c>
      <c r="P94" s="8" t="s">
        <v>37</v>
      </c>
      <c r="Q94" s="8" t="s">
        <v>37</v>
      </c>
      <c r="R94" s="8" t="s">
        <v>37</v>
      </c>
      <c r="S94" s="8" t="s">
        <v>37</v>
      </c>
      <c r="T94" s="8" t="s">
        <v>37</v>
      </c>
    </row>
    <row r="95" spans="1:20" x14ac:dyDescent="0.3">
      <c r="A95" s="9">
        <v>36068</v>
      </c>
      <c r="B95" s="8">
        <v>5.5616700000000003</v>
      </c>
      <c r="C95" s="8">
        <v>5.49</v>
      </c>
      <c r="D95" s="8">
        <v>5.4333</v>
      </c>
      <c r="E95" s="8">
        <v>5.3456700000000001</v>
      </c>
      <c r="F95" s="8">
        <v>5.2032999999999996</v>
      </c>
      <c r="G95" s="8">
        <v>5.0999999999999996</v>
      </c>
      <c r="H95" s="8">
        <v>5.13</v>
      </c>
      <c r="I95" s="8">
        <v>5.16</v>
      </c>
      <c r="J95" s="8">
        <v>5.15</v>
      </c>
      <c r="K95" s="8">
        <v>5.2225000000000001</v>
      </c>
      <c r="L95" s="8">
        <v>5.2450000000000001</v>
      </c>
      <c r="M95" s="8">
        <v>5.2975000000000003</v>
      </c>
      <c r="N95" s="8">
        <v>5.3425000000000002</v>
      </c>
      <c r="O95" s="8">
        <v>5.3849999999999998</v>
      </c>
      <c r="P95" s="8" t="s">
        <v>37</v>
      </c>
      <c r="Q95" s="8" t="s">
        <v>37</v>
      </c>
      <c r="R95" s="8" t="s">
        <v>37</v>
      </c>
      <c r="S95" s="8" t="s">
        <v>37</v>
      </c>
      <c r="T95" s="8" t="s">
        <v>37</v>
      </c>
    </row>
    <row r="96" spans="1:20" x14ac:dyDescent="0.3">
      <c r="A96" s="9">
        <v>36098</v>
      </c>
      <c r="B96" s="8">
        <v>5.3616700000000002</v>
      </c>
      <c r="C96" s="8">
        <v>5.28</v>
      </c>
      <c r="D96" s="8">
        <v>5.2249999999999996</v>
      </c>
      <c r="E96" s="8">
        <v>5.05</v>
      </c>
      <c r="F96" s="8">
        <v>4.8583300000000005</v>
      </c>
      <c r="G96" s="8">
        <v>4.83</v>
      </c>
      <c r="H96" s="8">
        <v>4.9399999999999995</v>
      </c>
      <c r="I96" s="8">
        <v>5.05</v>
      </c>
      <c r="J96" s="8">
        <v>5.15</v>
      </c>
      <c r="K96" s="8">
        <v>5.2409999999999997</v>
      </c>
      <c r="L96" s="8">
        <v>5.2949999999999999</v>
      </c>
      <c r="M96" s="8">
        <v>5.3629999999999995</v>
      </c>
      <c r="N96" s="8">
        <v>5.4240000000000004</v>
      </c>
      <c r="O96" s="8">
        <v>5.4850000000000003</v>
      </c>
      <c r="P96" s="8" t="s">
        <v>37</v>
      </c>
      <c r="Q96" s="8" t="s">
        <v>37</v>
      </c>
      <c r="R96" s="8" t="s">
        <v>37</v>
      </c>
      <c r="S96" s="8" t="s">
        <v>37</v>
      </c>
      <c r="T96" s="8" t="s">
        <v>37</v>
      </c>
    </row>
    <row r="97" spans="1:20" x14ac:dyDescent="0.3">
      <c r="A97" s="9">
        <v>36129</v>
      </c>
      <c r="B97" s="8">
        <v>5.0750000000000002</v>
      </c>
      <c r="C97" s="8">
        <v>5.0866699999999998</v>
      </c>
      <c r="D97" s="8">
        <v>5.1033299999999997</v>
      </c>
      <c r="E97" s="8">
        <v>5.0633299999999997</v>
      </c>
      <c r="F97" s="8">
        <v>5.0583299999999998</v>
      </c>
      <c r="G97" s="8">
        <v>5.03</v>
      </c>
      <c r="H97" s="8">
        <v>5.08</v>
      </c>
      <c r="I97" s="8">
        <v>5.0999999999999996</v>
      </c>
      <c r="J97" s="8">
        <v>5.1100000000000003</v>
      </c>
      <c r="K97" s="8">
        <v>5.19</v>
      </c>
      <c r="L97" s="8">
        <v>5.1950000000000003</v>
      </c>
      <c r="M97" s="8">
        <v>5.25</v>
      </c>
      <c r="N97" s="8">
        <v>5.28</v>
      </c>
      <c r="O97" s="8">
        <v>5.3049999999999997</v>
      </c>
      <c r="P97" s="8" t="s">
        <v>37</v>
      </c>
      <c r="Q97" s="8" t="s">
        <v>37</v>
      </c>
      <c r="R97" s="8" t="s">
        <v>37</v>
      </c>
      <c r="S97" s="8" t="s">
        <v>37</v>
      </c>
      <c r="T97" s="8" t="s">
        <v>37</v>
      </c>
    </row>
    <row r="98" spans="1:20" x14ac:dyDescent="0.3">
      <c r="A98" s="9">
        <v>36160</v>
      </c>
      <c r="B98" s="8">
        <v>5.1059999999999999</v>
      </c>
      <c r="C98" s="8">
        <v>5.0860000000000003</v>
      </c>
      <c r="D98" s="8">
        <v>5.0720000000000001</v>
      </c>
      <c r="E98" s="8">
        <v>4.9820000000000002</v>
      </c>
      <c r="F98" s="8">
        <v>4.9559999999999995</v>
      </c>
      <c r="G98" s="8">
        <v>4.9000000000000004</v>
      </c>
      <c r="H98" s="8">
        <v>4.9800000000000004</v>
      </c>
      <c r="I98" s="8">
        <v>5.05</v>
      </c>
      <c r="J98" s="8">
        <v>5.08</v>
      </c>
      <c r="K98" s="8">
        <v>5.1245000000000003</v>
      </c>
      <c r="L98" s="8">
        <v>5.1349999999999998</v>
      </c>
      <c r="M98" s="8">
        <v>5.1835000000000004</v>
      </c>
      <c r="N98" s="8">
        <v>5.2130000000000001</v>
      </c>
      <c r="O98" s="8">
        <v>5.2350000000000003</v>
      </c>
      <c r="P98" s="8" t="s">
        <v>37</v>
      </c>
      <c r="Q98" s="8" t="s">
        <v>37</v>
      </c>
      <c r="R98" s="8" t="s">
        <v>37</v>
      </c>
      <c r="S98" s="8" t="s">
        <v>37</v>
      </c>
      <c r="T98" s="8" t="s">
        <v>37</v>
      </c>
    </row>
    <row r="99" spans="1:20" x14ac:dyDescent="0.3">
      <c r="A99" s="9">
        <v>36189</v>
      </c>
      <c r="B99" s="8">
        <v>5.0666700000000002</v>
      </c>
      <c r="C99" s="8">
        <v>5.0583299999999998</v>
      </c>
      <c r="D99" s="8">
        <v>5.04</v>
      </c>
      <c r="E99" s="8">
        <v>5.0266700000000002</v>
      </c>
      <c r="F99" s="8">
        <v>5.03667</v>
      </c>
      <c r="G99" s="8">
        <v>4.97</v>
      </c>
      <c r="H99" s="8">
        <v>5.03</v>
      </c>
      <c r="I99" s="8">
        <v>5.07</v>
      </c>
      <c r="J99" s="8">
        <v>5.1100000000000003</v>
      </c>
      <c r="K99" s="8">
        <v>5.1520000000000001</v>
      </c>
      <c r="L99" s="8">
        <v>5.1550000000000002</v>
      </c>
      <c r="M99" s="8">
        <v>5.2009999999999996</v>
      </c>
      <c r="N99" s="8">
        <v>5.2229999999999999</v>
      </c>
      <c r="O99" s="8">
        <v>5.2249999999999996</v>
      </c>
      <c r="P99" s="8" t="s">
        <v>37</v>
      </c>
      <c r="Q99" s="8" t="s">
        <v>37</v>
      </c>
      <c r="R99" s="8" t="s">
        <v>37</v>
      </c>
      <c r="S99" s="8" t="s">
        <v>37</v>
      </c>
      <c r="T99" s="8" t="s">
        <v>37</v>
      </c>
    </row>
    <row r="100" spans="1:20" x14ac:dyDescent="0.3">
      <c r="A100" s="9">
        <v>36217</v>
      </c>
      <c r="B100" s="8">
        <v>5.0750000000000002</v>
      </c>
      <c r="C100" s="8">
        <v>5.0866699999999998</v>
      </c>
      <c r="D100" s="8">
        <v>5.1016700000000004</v>
      </c>
      <c r="E100" s="8">
        <v>5.1533300000000004</v>
      </c>
      <c r="F100" s="8">
        <v>5.35</v>
      </c>
      <c r="G100" s="8">
        <v>5.46</v>
      </c>
      <c r="H100" s="8">
        <v>5.55</v>
      </c>
      <c r="I100" s="8">
        <v>5.61</v>
      </c>
      <c r="J100" s="8">
        <v>5.64</v>
      </c>
      <c r="K100" s="8">
        <v>5.6530000000000005</v>
      </c>
      <c r="L100" s="8">
        <v>5.6749999999999998</v>
      </c>
      <c r="M100" s="8">
        <v>5.6609999999999996</v>
      </c>
      <c r="N100" s="8">
        <v>5.6459999999999999</v>
      </c>
      <c r="O100" s="8">
        <v>5.6850000000000005</v>
      </c>
      <c r="P100" s="8" t="s">
        <v>37</v>
      </c>
      <c r="Q100" s="8" t="s">
        <v>37</v>
      </c>
      <c r="R100" s="8" t="s">
        <v>37</v>
      </c>
      <c r="S100" s="8" t="s">
        <v>37</v>
      </c>
      <c r="T100" s="8" t="s">
        <v>37</v>
      </c>
    </row>
    <row r="101" spans="1:20" x14ac:dyDescent="0.3">
      <c r="A101" s="9">
        <v>36250</v>
      </c>
      <c r="B101" s="8">
        <v>4.83833</v>
      </c>
      <c r="C101" s="8">
        <v>4.8416699999999997</v>
      </c>
      <c r="D101" s="8">
        <v>4.8449999999999998</v>
      </c>
      <c r="E101" s="8">
        <v>4.875</v>
      </c>
      <c r="F101" s="8">
        <v>4.9933300000000003</v>
      </c>
      <c r="G101" s="8">
        <v>5.0599999999999996</v>
      </c>
      <c r="H101" s="8">
        <v>5.15</v>
      </c>
      <c r="I101" s="8">
        <v>5.21</v>
      </c>
      <c r="J101" s="8">
        <v>5.25</v>
      </c>
      <c r="K101" s="8">
        <v>5.2975000000000003</v>
      </c>
      <c r="L101" s="8">
        <v>5.3150000000000004</v>
      </c>
      <c r="M101" s="8">
        <v>5.3475000000000001</v>
      </c>
      <c r="N101" s="8">
        <v>5.3724999999999996</v>
      </c>
      <c r="O101" s="8">
        <v>5.4050000000000002</v>
      </c>
      <c r="P101" s="8" t="s">
        <v>37</v>
      </c>
      <c r="Q101" s="8" t="s">
        <v>37</v>
      </c>
      <c r="R101" s="8" t="s">
        <v>37</v>
      </c>
      <c r="S101" s="8" t="s">
        <v>37</v>
      </c>
      <c r="T101" s="8" t="s">
        <v>37</v>
      </c>
    </row>
    <row r="102" spans="1:20" x14ac:dyDescent="0.3">
      <c r="A102" s="9">
        <v>36280</v>
      </c>
      <c r="B102" s="8">
        <v>4.8133299999999997</v>
      </c>
      <c r="C102" s="8">
        <v>4.7883300000000002</v>
      </c>
      <c r="D102" s="8">
        <v>4.7483300000000002</v>
      </c>
      <c r="E102" s="8">
        <v>4.7166699999999997</v>
      </c>
      <c r="F102" s="8">
        <v>4.8049999999999997</v>
      </c>
      <c r="G102" s="8">
        <v>4.9800000000000004</v>
      </c>
      <c r="H102" s="8">
        <v>5.13</v>
      </c>
      <c r="I102" s="8">
        <v>5.22</v>
      </c>
      <c r="J102" s="8">
        <v>5.31</v>
      </c>
      <c r="K102" s="8">
        <v>5.3535000000000004</v>
      </c>
      <c r="L102" s="8">
        <v>5.3949999999999996</v>
      </c>
      <c r="M102" s="8">
        <v>5.4504999999999999</v>
      </c>
      <c r="N102" s="8">
        <v>5.484</v>
      </c>
      <c r="O102" s="8">
        <v>5.5250000000000004</v>
      </c>
      <c r="P102" s="8" t="s">
        <v>37</v>
      </c>
      <c r="Q102" s="8" t="s">
        <v>37</v>
      </c>
      <c r="R102" s="8" t="s">
        <v>37</v>
      </c>
      <c r="S102" s="8" t="s">
        <v>37</v>
      </c>
      <c r="T102" s="8" t="s">
        <v>37</v>
      </c>
    </row>
    <row r="103" spans="1:20" x14ac:dyDescent="0.3">
      <c r="A103" s="9">
        <v>36311</v>
      </c>
      <c r="B103" s="8">
        <v>4.7066699999999999</v>
      </c>
      <c r="C103" s="8">
        <v>4.75</v>
      </c>
      <c r="D103" s="8">
        <v>4.8049999999999997</v>
      </c>
      <c r="E103" s="8">
        <v>4.9483300000000003</v>
      </c>
      <c r="F103" s="8">
        <v>5.2450000000000001</v>
      </c>
      <c r="G103" s="8">
        <v>5.39</v>
      </c>
      <c r="H103" s="8">
        <v>5.53</v>
      </c>
      <c r="I103" s="8">
        <v>5.59</v>
      </c>
      <c r="J103" s="8">
        <v>5.64</v>
      </c>
      <c r="K103" s="8">
        <v>5.6760000000000002</v>
      </c>
      <c r="L103" s="8">
        <v>5.6950000000000003</v>
      </c>
      <c r="M103" s="8">
        <v>5.7279999999999998</v>
      </c>
      <c r="N103" s="8">
        <v>5.7539999999999996</v>
      </c>
      <c r="O103" s="8">
        <v>5.7649999999999997</v>
      </c>
      <c r="P103" s="8" t="s">
        <v>37</v>
      </c>
      <c r="Q103" s="8" t="s">
        <v>37</v>
      </c>
      <c r="R103" s="8" t="s">
        <v>37</v>
      </c>
      <c r="S103" s="8" t="s">
        <v>37</v>
      </c>
      <c r="T103" s="8" t="s">
        <v>37</v>
      </c>
    </row>
    <row r="104" spans="1:20" x14ac:dyDescent="0.3">
      <c r="A104" s="9">
        <v>36341</v>
      </c>
      <c r="B104" s="8">
        <v>4.7850000000000001</v>
      </c>
      <c r="C104" s="8">
        <v>4.83833</v>
      </c>
      <c r="D104" s="8">
        <v>4.8816699999999997</v>
      </c>
      <c r="E104" s="8">
        <v>5.1183300000000003</v>
      </c>
      <c r="F104" s="8">
        <v>5.46</v>
      </c>
      <c r="G104" s="8">
        <v>5.46</v>
      </c>
      <c r="H104" s="8">
        <v>5.71</v>
      </c>
      <c r="I104" s="8">
        <v>5.76</v>
      </c>
      <c r="J104" s="8">
        <v>5.77</v>
      </c>
      <c r="K104" s="8">
        <v>5.83</v>
      </c>
      <c r="L104" s="8">
        <v>5.8949999999999996</v>
      </c>
      <c r="M104" s="8">
        <v>5.8949999999999996</v>
      </c>
      <c r="N104" s="8">
        <v>5.8949999999999996</v>
      </c>
      <c r="O104" s="8">
        <v>5.9050000000000002</v>
      </c>
      <c r="P104" s="8" t="s">
        <v>37</v>
      </c>
      <c r="Q104" s="8" t="s">
        <v>37</v>
      </c>
      <c r="R104" s="8" t="s">
        <v>37</v>
      </c>
      <c r="S104" s="8" t="s">
        <v>37</v>
      </c>
      <c r="T104" s="8" t="s">
        <v>37</v>
      </c>
    </row>
    <row r="105" spans="1:20" x14ac:dyDescent="0.3">
      <c r="A105" s="9">
        <v>36371</v>
      </c>
      <c r="B105" s="8">
        <v>4.7916699999999999</v>
      </c>
      <c r="C105" s="8">
        <v>4.8550000000000004</v>
      </c>
      <c r="D105" s="8">
        <v>4.9249999999999998</v>
      </c>
      <c r="E105" s="8">
        <v>5.2466699999999999</v>
      </c>
      <c r="F105" s="8">
        <v>5.6016700000000004</v>
      </c>
      <c r="G105" s="8">
        <v>5.8100000000000005</v>
      </c>
      <c r="H105" s="8">
        <v>5.9669999999999996</v>
      </c>
      <c r="I105" s="8">
        <v>6.0529999999999999</v>
      </c>
      <c r="J105" s="8">
        <v>6.12</v>
      </c>
      <c r="K105" s="8">
        <v>6.1440000000000001</v>
      </c>
      <c r="L105" s="8">
        <v>6.173</v>
      </c>
      <c r="M105" s="8">
        <v>6.1920000000000002</v>
      </c>
      <c r="N105" s="8">
        <v>6.2210000000000001</v>
      </c>
      <c r="O105" s="8">
        <v>6.25</v>
      </c>
      <c r="P105" s="8" t="s">
        <v>37</v>
      </c>
      <c r="Q105" s="8" t="s">
        <v>37</v>
      </c>
      <c r="R105" s="8" t="s">
        <v>37</v>
      </c>
      <c r="S105" s="8" t="s">
        <v>37</v>
      </c>
      <c r="T105" s="8" t="s">
        <v>37</v>
      </c>
    </row>
    <row r="106" spans="1:20" x14ac:dyDescent="0.3">
      <c r="A106" s="9">
        <v>36403</v>
      </c>
      <c r="B106" s="8">
        <v>4.8</v>
      </c>
      <c r="C106" s="8">
        <v>4.8533299999999997</v>
      </c>
      <c r="D106" s="8">
        <v>4.8983299999999996</v>
      </c>
      <c r="E106" s="8">
        <v>5.1816700000000004</v>
      </c>
      <c r="F106" s="8">
        <v>5.46</v>
      </c>
      <c r="G106" s="8">
        <v>5.83</v>
      </c>
      <c r="H106" s="8">
        <v>6.02</v>
      </c>
      <c r="I106" s="8">
        <v>6.09</v>
      </c>
      <c r="J106" s="8">
        <v>6.1</v>
      </c>
      <c r="K106" s="8">
        <v>6.16</v>
      </c>
      <c r="L106" s="8">
        <v>6.1749999999999998</v>
      </c>
      <c r="M106" s="8">
        <v>6.1749999999999998</v>
      </c>
      <c r="N106" s="8">
        <v>6.1849999999999996</v>
      </c>
      <c r="O106" s="8">
        <v>6.1749999999999998</v>
      </c>
      <c r="P106" s="8" t="s">
        <v>37</v>
      </c>
      <c r="Q106" s="8" t="s">
        <v>37</v>
      </c>
      <c r="R106" s="8" t="s">
        <v>37</v>
      </c>
      <c r="S106" s="8" t="s">
        <v>37</v>
      </c>
      <c r="T106" s="8" t="s">
        <v>37</v>
      </c>
    </row>
    <row r="107" spans="1:20" x14ac:dyDescent="0.3">
      <c r="A107" s="9">
        <v>36433</v>
      </c>
      <c r="B107" s="8">
        <v>4.7249999999999996</v>
      </c>
      <c r="C107" s="8">
        <v>4.78</v>
      </c>
      <c r="D107" s="8">
        <v>4.9083300000000003</v>
      </c>
      <c r="E107" s="8">
        <v>5.0949999999999998</v>
      </c>
      <c r="F107" s="8">
        <v>5.3333300000000001</v>
      </c>
      <c r="G107" s="8">
        <v>5.63</v>
      </c>
      <c r="H107" s="8">
        <v>5.92</v>
      </c>
      <c r="I107" s="8">
        <v>5.98</v>
      </c>
      <c r="J107" s="8">
        <v>5.96</v>
      </c>
      <c r="K107" s="8">
        <v>6.06</v>
      </c>
      <c r="L107" s="8">
        <v>6.0650000000000004</v>
      </c>
      <c r="M107" s="8">
        <v>6.0750000000000002</v>
      </c>
      <c r="N107" s="8">
        <v>6.1050000000000004</v>
      </c>
      <c r="O107" s="8">
        <v>6.0949999999999998</v>
      </c>
      <c r="P107" s="8" t="s">
        <v>37</v>
      </c>
      <c r="Q107" s="8" t="s">
        <v>37</v>
      </c>
      <c r="R107" s="8" t="s">
        <v>37</v>
      </c>
      <c r="S107" s="8" t="s">
        <v>37</v>
      </c>
      <c r="T107" s="8" t="s">
        <v>37</v>
      </c>
    </row>
    <row r="108" spans="1:20" x14ac:dyDescent="0.3">
      <c r="A108" s="9">
        <v>36462</v>
      </c>
      <c r="B108" s="8">
        <v>4.7833300000000003</v>
      </c>
      <c r="C108" s="8">
        <v>4.9133300000000002</v>
      </c>
      <c r="D108" s="8">
        <v>5.08</v>
      </c>
      <c r="E108" s="8">
        <v>5.2966699999999998</v>
      </c>
      <c r="F108" s="8">
        <v>5.71</v>
      </c>
      <c r="G108" s="8">
        <v>5.96</v>
      </c>
      <c r="H108" s="8">
        <v>6.25</v>
      </c>
      <c r="I108" s="8">
        <v>6.29</v>
      </c>
      <c r="J108" s="8">
        <v>6.25</v>
      </c>
      <c r="K108" s="8">
        <v>6.35</v>
      </c>
      <c r="L108" s="8">
        <v>6.3550000000000004</v>
      </c>
      <c r="M108" s="8">
        <v>6.3650000000000002</v>
      </c>
      <c r="N108" s="8">
        <v>6.3849999999999998</v>
      </c>
      <c r="O108" s="8">
        <v>6.3949999999999996</v>
      </c>
      <c r="P108" s="8" t="s">
        <v>37</v>
      </c>
      <c r="Q108" s="8" t="s">
        <v>37</v>
      </c>
      <c r="R108" s="8" t="s">
        <v>37</v>
      </c>
      <c r="S108" s="8" t="s">
        <v>37</v>
      </c>
      <c r="T108" s="8" t="s">
        <v>37</v>
      </c>
    </row>
    <row r="109" spans="1:20" x14ac:dyDescent="0.3">
      <c r="A109" s="9">
        <v>36494</v>
      </c>
      <c r="B109" s="8">
        <v>4.9366700000000003</v>
      </c>
      <c r="C109" s="8">
        <v>4.9766700000000004</v>
      </c>
      <c r="D109" s="8">
        <v>5.03</v>
      </c>
      <c r="E109" s="8">
        <v>5.2733299999999996</v>
      </c>
      <c r="F109" s="8">
        <v>5.73</v>
      </c>
      <c r="G109" s="8">
        <v>6.0549999999999997</v>
      </c>
      <c r="H109" s="8">
        <v>6.33</v>
      </c>
      <c r="I109" s="8">
        <v>6.36</v>
      </c>
      <c r="J109" s="8">
        <v>6.32</v>
      </c>
      <c r="K109" s="8">
        <v>6.4</v>
      </c>
      <c r="L109" s="8">
        <v>6.3949999999999996</v>
      </c>
      <c r="M109" s="8">
        <v>6.3949999999999996</v>
      </c>
      <c r="N109" s="8">
        <v>6.415</v>
      </c>
      <c r="O109" s="8">
        <v>6.4349999999999996</v>
      </c>
      <c r="P109" s="8" t="s">
        <v>37</v>
      </c>
      <c r="Q109" s="8" t="s">
        <v>37</v>
      </c>
      <c r="R109" s="8" t="s">
        <v>37</v>
      </c>
      <c r="S109" s="8" t="s">
        <v>37</v>
      </c>
      <c r="T109" s="8" t="s">
        <v>37</v>
      </c>
    </row>
    <row r="110" spans="1:20" x14ac:dyDescent="0.3">
      <c r="A110" s="9">
        <v>36525</v>
      </c>
      <c r="B110" s="8">
        <v>5.0049999999999999</v>
      </c>
      <c r="C110" s="8">
        <v>5.0750000000000002</v>
      </c>
      <c r="D110" s="8">
        <v>5.1333299999999999</v>
      </c>
      <c r="E110" s="8">
        <v>5.3516700000000004</v>
      </c>
      <c r="F110" s="8">
        <v>5.7816700000000001</v>
      </c>
      <c r="G110" s="8">
        <v>6.11</v>
      </c>
      <c r="H110" s="8">
        <v>6.36</v>
      </c>
      <c r="I110" s="8">
        <v>6.47</v>
      </c>
      <c r="J110" s="8">
        <v>6.44</v>
      </c>
      <c r="K110" s="8">
        <v>6.53</v>
      </c>
      <c r="L110" s="8">
        <v>6.5449999999999999</v>
      </c>
      <c r="M110" s="8">
        <v>6.5549999999999997</v>
      </c>
      <c r="N110" s="8">
        <v>6.5750000000000002</v>
      </c>
      <c r="O110" s="8">
        <v>6.5949999999999998</v>
      </c>
      <c r="P110" s="8" t="s">
        <v>37</v>
      </c>
      <c r="Q110" s="8">
        <v>6.5780000000000003</v>
      </c>
      <c r="R110" s="8">
        <v>6.63</v>
      </c>
      <c r="S110" s="8">
        <v>6.65</v>
      </c>
      <c r="T110" s="8">
        <v>6.59</v>
      </c>
    </row>
    <row r="111" spans="1:20" x14ac:dyDescent="0.3">
      <c r="A111" s="9">
        <v>36556</v>
      </c>
      <c r="B111" s="8">
        <v>5.1483299999999996</v>
      </c>
      <c r="C111" s="8">
        <v>5.2383300000000004</v>
      </c>
      <c r="D111" s="8">
        <v>5.33833</v>
      </c>
      <c r="E111" s="8">
        <v>5.59</v>
      </c>
      <c r="F111" s="8">
        <v>6.0833300000000001</v>
      </c>
      <c r="G111" s="8">
        <v>6.42</v>
      </c>
      <c r="H111" s="8">
        <v>6.67</v>
      </c>
      <c r="I111" s="8">
        <v>6.75</v>
      </c>
      <c r="J111" s="8">
        <v>6.74</v>
      </c>
      <c r="K111" s="8">
        <v>6.8</v>
      </c>
      <c r="L111" s="8">
        <v>6.7850000000000001</v>
      </c>
      <c r="M111" s="8">
        <v>6.7850000000000001</v>
      </c>
      <c r="N111" s="8">
        <v>6.7949999999999999</v>
      </c>
      <c r="O111" s="8">
        <v>6.8149999999999995</v>
      </c>
      <c r="P111" s="8" t="s">
        <v>37</v>
      </c>
      <c r="Q111" s="8">
        <v>6.8650000000000002</v>
      </c>
      <c r="R111" s="8">
        <v>6.9020000000000001</v>
      </c>
      <c r="S111" s="8">
        <v>6.8849999999999998</v>
      </c>
      <c r="T111" s="8">
        <v>6.75</v>
      </c>
    </row>
    <row r="112" spans="1:20" x14ac:dyDescent="0.3">
      <c r="A112" s="9">
        <v>36585</v>
      </c>
      <c r="B112" s="8">
        <v>5.18</v>
      </c>
      <c r="C112" s="8">
        <v>5.2283299999999997</v>
      </c>
      <c r="D112" s="8">
        <v>5.3033299999999999</v>
      </c>
      <c r="E112" s="8">
        <v>5.5383300000000002</v>
      </c>
      <c r="F112" s="8">
        <v>5.92333</v>
      </c>
      <c r="G112" s="8">
        <v>6.13</v>
      </c>
      <c r="H112" s="8">
        <v>6.32</v>
      </c>
      <c r="I112" s="8">
        <v>6.39</v>
      </c>
      <c r="J112" s="8">
        <v>6.36</v>
      </c>
      <c r="K112" s="8">
        <v>6.42</v>
      </c>
      <c r="L112" s="8">
        <v>6.41</v>
      </c>
      <c r="M112" s="8">
        <v>6.3949999999999996</v>
      </c>
      <c r="N112" s="8">
        <v>6.415</v>
      </c>
      <c r="O112" s="8">
        <v>6.4050000000000002</v>
      </c>
      <c r="P112" s="8" t="s">
        <v>37</v>
      </c>
      <c r="Q112" s="8">
        <v>6.4550000000000001</v>
      </c>
      <c r="R112" s="8">
        <v>6.4879999999999995</v>
      </c>
      <c r="S112" s="8">
        <v>6.4450000000000003</v>
      </c>
      <c r="T112" s="8">
        <v>6.31</v>
      </c>
    </row>
    <row r="113" spans="1:20" x14ac:dyDescent="0.3">
      <c r="A113" s="9">
        <v>36616</v>
      </c>
      <c r="B113" s="8">
        <v>5.3633300000000004</v>
      </c>
      <c r="C113" s="8">
        <v>5.4050000000000002</v>
      </c>
      <c r="D113" s="8">
        <v>5.46333</v>
      </c>
      <c r="E113" s="8">
        <v>5.7066699999999999</v>
      </c>
      <c r="F113" s="8">
        <v>6.0733300000000003</v>
      </c>
      <c r="G113" s="8">
        <v>6.08</v>
      </c>
      <c r="H113" s="8">
        <v>6.23</v>
      </c>
      <c r="I113" s="8">
        <v>6.29</v>
      </c>
      <c r="J113" s="8">
        <v>6.26</v>
      </c>
      <c r="K113" s="8">
        <v>6.3</v>
      </c>
      <c r="L113" s="8">
        <v>6.2850000000000001</v>
      </c>
      <c r="M113" s="8">
        <v>6.2850000000000001</v>
      </c>
      <c r="N113" s="8">
        <v>6.3150000000000004</v>
      </c>
      <c r="O113" s="8">
        <v>6.3049999999999997</v>
      </c>
      <c r="P113" s="8" t="s">
        <v>37</v>
      </c>
      <c r="Q113" s="8">
        <v>6.3559999999999999</v>
      </c>
      <c r="R113" s="8">
        <v>6.3920000000000003</v>
      </c>
      <c r="S113" s="8">
        <v>6.39</v>
      </c>
      <c r="T113" s="8">
        <v>6.3049999999999997</v>
      </c>
    </row>
    <row r="114" spans="1:20" x14ac:dyDescent="0.3">
      <c r="A114" s="9">
        <v>36644</v>
      </c>
      <c r="B114" s="8">
        <v>5.4816700000000003</v>
      </c>
      <c r="C114" s="8">
        <v>5.5816699999999999</v>
      </c>
      <c r="D114" s="8">
        <v>5.7116699999999998</v>
      </c>
      <c r="E114" s="8">
        <v>5.9416700000000002</v>
      </c>
      <c r="F114" s="8">
        <v>6.2366700000000002</v>
      </c>
      <c r="G114" s="8">
        <v>6.35</v>
      </c>
      <c r="H114" s="8">
        <v>6.45</v>
      </c>
      <c r="I114" s="8">
        <v>6.5</v>
      </c>
      <c r="J114" s="8">
        <v>6.47</v>
      </c>
      <c r="K114" s="8">
        <v>6.54</v>
      </c>
      <c r="L114" s="8">
        <v>6.5350000000000001</v>
      </c>
      <c r="M114" s="8">
        <v>6.5350000000000001</v>
      </c>
      <c r="N114" s="8">
        <v>6.5449999999999999</v>
      </c>
      <c r="O114" s="8">
        <v>6.5449999999999999</v>
      </c>
      <c r="P114" s="8" t="s">
        <v>37</v>
      </c>
      <c r="Q114" s="8">
        <v>6.5720000000000001</v>
      </c>
      <c r="R114" s="8">
        <v>6.6050000000000004</v>
      </c>
      <c r="S114" s="8">
        <v>6.6</v>
      </c>
      <c r="T114" s="8">
        <v>6.48</v>
      </c>
    </row>
    <row r="115" spans="1:20" x14ac:dyDescent="0.3">
      <c r="A115" s="9">
        <v>36677</v>
      </c>
      <c r="B115" s="8">
        <v>5.83833</v>
      </c>
      <c r="C115" s="8">
        <v>5.8966700000000003</v>
      </c>
      <c r="D115" s="8">
        <v>5.9883300000000004</v>
      </c>
      <c r="E115" s="8">
        <v>6.2083300000000001</v>
      </c>
      <c r="F115" s="8">
        <v>6.5016699999999998</v>
      </c>
      <c r="G115" s="8">
        <v>6.41</v>
      </c>
      <c r="H115" s="8">
        <v>6.4279999999999999</v>
      </c>
      <c r="I115" s="8">
        <v>6.4219999999999997</v>
      </c>
      <c r="J115" s="8">
        <v>6.41</v>
      </c>
      <c r="K115" s="8">
        <v>6.415</v>
      </c>
      <c r="L115" s="8">
        <v>6.415</v>
      </c>
      <c r="M115" s="8">
        <v>6.42</v>
      </c>
      <c r="N115" s="8">
        <v>6.4249999999999998</v>
      </c>
      <c r="O115" s="8">
        <v>6.4550000000000001</v>
      </c>
      <c r="P115" s="8" t="s">
        <v>37</v>
      </c>
      <c r="Q115" s="8">
        <v>6.4649999999999999</v>
      </c>
      <c r="R115" s="8">
        <v>6.4960000000000004</v>
      </c>
      <c r="S115" s="8">
        <v>6.5069999999999997</v>
      </c>
      <c r="T115" s="8">
        <v>6.42</v>
      </c>
    </row>
    <row r="116" spans="1:20" x14ac:dyDescent="0.3">
      <c r="A116" s="9">
        <v>36707</v>
      </c>
      <c r="B116" s="8">
        <v>5.8366699999999998</v>
      </c>
      <c r="C116" s="8">
        <v>5.8633300000000004</v>
      </c>
      <c r="D116" s="8">
        <v>5.8916699999999995</v>
      </c>
      <c r="E116" s="8">
        <v>6.0016699999999998</v>
      </c>
      <c r="F116" s="8">
        <v>6.1983300000000003</v>
      </c>
      <c r="G116" s="8">
        <v>6.18</v>
      </c>
      <c r="H116" s="8">
        <v>6.25</v>
      </c>
      <c r="I116" s="8">
        <v>6.28</v>
      </c>
      <c r="J116" s="8">
        <v>6.23</v>
      </c>
      <c r="K116" s="8">
        <v>6.29</v>
      </c>
      <c r="L116" s="8">
        <v>6.2949999999999999</v>
      </c>
      <c r="M116" s="8">
        <v>6.3049999999999997</v>
      </c>
      <c r="N116" s="8">
        <v>6.3150000000000004</v>
      </c>
      <c r="O116" s="8">
        <v>6.2949999999999999</v>
      </c>
      <c r="P116" s="8" t="s">
        <v>37</v>
      </c>
      <c r="Q116" s="8">
        <v>6.3390000000000004</v>
      </c>
      <c r="R116" s="8">
        <v>6.3879999999999999</v>
      </c>
      <c r="S116" s="8">
        <v>6.4249999999999998</v>
      </c>
      <c r="T116" s="8">
        <v>6.35</v>
      </c>
    </row>
    <row r="117" spans="1:20" x14ac:dyDescent="0.3">
      <c r="A117" s="9">
        <v>36738</v>
      </c>
      <c r="B117" s="8">
        <v>5.8366699999999998</v>
      </c>
      <c r="C117" s="8">
        <v>5.8766699999999998</v>
      </c>
      <c r="D117" s="8">
        <v>5.9283299999999999</v>
      </c>
      <c r="E117" s="8">
        <v>6.02</v>
      </c>
      <c r="F117" s="8">
        <v>6.21</v>
      </c>
      <c r="G117" s="8">
        <v>6.21</v>
      </c>
      <c r="H117" s="8">
        <v>6.28</v>
      </c>
      <c r="I117" s="8">
        <v>6.31</v>
      </c>
      <c r="J117" s="8">
        <v>6.28</v>
      </c>
      <c r="K117" s="8">
        <v>6.33</v>
      </c>
      <c r="L117" s="8">
        <v>6.3250000000000002</v>
      </c>
      <c r="M117" s="8">
        <v>6.3250000000000002</v>
      </c>
      <c r="N117" s="8">
        <v>6.3150000000000004</v>
      </c>
      <c r="O117" s="8">
        <v>6.3250000000000002</v>
      </c>
      <c r="P117" s="8" t="s">
        <v>37</v>
      </c>
      <c r="Q117" s="8">
        <v>6.359</v>
      </c>
      <c r="R117" s="8">
        <v>6.4</v>
      </c>
      <c r="S117" s="8">
        <v>6.415</v>
      </c>
      <c r="T117" s="8">
        <v>6.3049999999999997</v>
      </c>
    </row>
    <row r="118" spans="1:20" x14ac:dyDescent="0.3">
      <c r="A118" s="9">
        <v>36769</v>
      </c>
      <c r="B118" s="8">
        <v>5.82667</v>
      </c>
      <c r="C118" s="8">
        <v>5.8666700000000001</v>
      </c>
      <c r="D118" s="8">
        <v>5.9016700000000002</v>
      </c>
      <c r="E118" s="8">
        <v>5.9466700000000001</v>
      </c>
      <c r="F118" s="8">
        <v>6.0833300000000001</v>
      </c>
      <c r="G118" s="8">
        <v>6</v>
      </c>
      <c r="H118" s="8">
        <v>6.09</v>
      </c>
      <c r="I118" s="8">
        <v>6.1</v>
      </c>
      <c r="J118" s="8">
        <v>6.06</v>
      </c>
      <c r="K118" s="8">
        <v>6.1550000000000002</v>
      </c>
      <c r="L118" s="8">
        <v>6.165</v>
      </c>
      <c r="M118" s="8">
        <v>6.165</v>
      </c>
      <c r="N118" s="8">
        <v>6.165</v>
      </c>
      <c r="O118" s="8">
        <v>6.165</v>
      </c>
      <c r="P118" s="8" t="s">
        <v>37</v>
      </c>
      <c r="Q118" s="8">
        <v>6.194</v>
      </c>
      <c r="R118" s="8">
        <v>6.2370000000000001</v>
      </c>
      <c r="S118" s="8">
        <v>6.27</v>
      </c>
      <c r="T118" s="8">
        <v>6.2050000000000001</v>
      </c>
    </row>
    <row r="119" spans="1:20" x14ac:dyDescent="0.3">
      <c r="A119" s="9">
        <v>36798</v>
      </c>
      <c r="B119" s="8">
        <v>5.8133299999999997</v>
      </c>
      <c r="C119" s="8">
        <v>5.8316699999999999</v>
      </c>
      <c r="D119" s="8">
        <v>5.8466699999999996</v>
      </c>
      <c r="E119" s="8">
        <v>5.8650000000000002</v>
      </c>
      <c r="F119" s="8">
        <v>5.9350000000000005</v>
      </c>
      <c r="G119" s="8">
        <v>5.89</v>
      </c>
      <c r="H119" s="8">
        <v>6.05</v>
      </c>
      <c r="I119" s="8">
        <v>6.08</v>
      </c>
      <c r="J119" s="8">
        <v>6.05</v>
      </c>
      <c r="K119" s="8">
        <v>6.13</v>
      </c>
      <c r="L119" s="8">
        <v>6.1749999999999998</v>
      </c>
      <c r="M119" s="8">
        <v>6.1950000000000003</v>
      </c>
      <c r="N119" s="8">
        <v>6.1849999999999996</v>
      </c>
      <c r="O119" s="8">
        <v>6.1849999999999996</v>
      </c>
      <c r="P119" s="8" t="s">
        <v>37</v>
      </c>
      <c r="Q119" s="8">
        <v>6.2610000000000001</v>
      </c>
      <c r="R119" s="8">
        <v>6.2919999999999998</v>
      </c>
      <c r="S119" s="8">
        <v>6.3</v>
      </c>
      <c r="T119" s="8">
        <v>6.22</v>
      </c>
    </row>
    <row r="120" spans="1:20" x14ac:dyDescent="0.3">
      <c r="A120" s="9">
        <v>36830</v>
      </c>
      <c r="B120" s="8">
        <v>5.8583300000000005</v>
      </c>
      <c r="C120" s="8">
        <v>5.86</v>
      </c>
      <c r="D120" s="8">
        <v>5.8666700000000001</v>
      </c>
      <c r="E120" s="8">
        <v>5.9083300000000003</v>
      </c>
      <c r="F120" s="8">
        <v>6</v>
      </c>
      <c r="G120" s="8">
        <v>5.98</v>
      </c>
      <c r="H120" s="8">
        <v>6.13</v>
      </c>
      <c r="I120" s="8">
        <v>6.18</v>
      </c>
      <c r="J120" s="8">
        <v>6.17</v>
      </c>
      <c r="K120" s="8">
        <v>6.24</v>
      </c>
      <c r="L120" s="8">
        <v>6.2549999999999999</v>
      </c>
      <c r="M120" s="8">
        <v>6.2649999999999997</v>
      </c>
      <c r="N120" s="8">
        <v>6.2649999999999997</v>
      </c>
      <c r="O120" s="8">
        <v>6.2750000000000004</v>
      </c>
      <c r="P120" s="8" t="s">
        <v>37</v>
      </c>
      <c r="Q120" s="8">
        <v>6.3049999999999997</v>
      </c>
      <c r="R120" s="8">
        <v>6.3259999999999996</v>
      </c>
      <c r="S120" s="8">
        <v>6.2969999999999997</v>
      </c>
      <c r="T120" s="8">
        <v>6.1950000000000003</v>
      </c>
    </row>
    <row r="121" spans="1:20" x14ac:dyDescent="0.3">
      <c r="A121" s="9">
        <v>36860</v>
      </c>
      <c r="B121" s="8">
        <v>5.82667</v>
      </c>
      <c r="C121" s="8">
        <v>5.84</v>
      </c>
      <c r="D121" s="8">
        <v>5.8466699999999996</v>
      </c>
      <c r="E121" s="8">
        <v>5.8550000000000004</v>
      </c>
      <c r="F121" s="8">
        <v>5.8683300000000003</v>
      </c>
      <c r="G121" s="8">
        <v>5.74</v>
      </c>
      <c r="H121" s="8">
        <v>5.83</v>
      </c>
      <c r="I121" s="8">
        <v>5.84</v>
      </c>
      <c r="J121" s="8">
        <v>5.83</v>
      </c>
      <c r="K121" s="8">
        <v>5.88</v>
      </c>
      <c r="L121" s="8">
        <v>5.9249999999999998</v>
      </c>
      <c r="M121" s="8">
        <v>5.915</v>
      </c>
      <c r="N121" s="8">
        <v>5.9350000000000005</v>
      </c>
      <c r="O121" s="8">
        <v>5.9450000000000003</v>
      </c>
      <c r="P121" s="8" t="s">
        <v>37</v>
      </c>
      <c r="Q121" s="8">
        <v>6.13</v>
      </c>
      <c r="R121" s="8">
        <v>6.1740000000000004</v>
      </c>
      <c r="S121" s="8">
        <v>6.157</v>
      </c>
      <c r="T121" s="8">
        <v>6.0949999999999998</v>
      </c>
    </row>
    <row r="122" spans="1:20" x14ac:dyDescent="0.3">
      <c r="A122" s="9">
        <v>36889</v>
      </c>
      <c r="B122" s="8">
        <v>5.8033299999999999</v>
      </c>
      <c r="C122" s="8">
        <v>5.7666699999999995</v>
      </c>
      <c r="D122" s="8">
        <v>5.7216699999999996</v>
      </c>
      <c r="E122" s="8">
        <v>5.625</v>
      </c>
      <c r="F122" s="8">
        <v>5.5133299999999998</v>
      </c>
      <c r="G122" s="8">
        <v>5.41</v>
      </c>
      <c r="H122" s="8">
        <v>5.4950000000000001</v>
      </c>
      <c r="I122" s="8">
        <v>5.59</v>
      </c>
      <c r="J122" s="8">
        <v>5.62</v>
      </c>
      <c r="K122" s="8">
        <v>5.6749999999999998</v>
      </c>
      <c r="L122" s="8">
        <v>5.73</v>
      </c>
      <c r="M122" s="8">
        <v>5.76</v>
      </c>
      <c r="N122" s="8">
        <v>5.8149999999999995</v>
      </c>
      <c r="O122" s="8">
        <v>5.87</v>
      </c>
      <c r="P122" s="8" t="s">
        <v>37</v>
      </c>
      <c r="Q122" s="8">
        <v>5.9139999999999997</v>
      </c>
      <c r="R122" s="8">
        <v>5.952</v>
      </c>
      <c r="S122" s="8">
        <v>6.0149999999999997</v>
      </c>
      <c r="T122" s="8">
        <v>6.07</v>
      </c>
    </row>
    <row r="123" spans="1:20" x14ac:dyDescent="0.3">
      <c r="A123" s="9">
        <v>36922</v>
      </c>
      <c r="B123" s="8">
        <v>5.5350000000000001</v>
      </c>
      <c r="C123" s="8">
        <v>5.4133300000000002</v>
      </c>
      <c r="D123" s="8">
        <v>5.2966699999999998</v>
      </c>
      <c r="E123" s="8">
        <v>5.1316699999999997</v>
      </c>
      <c r="F123" s="8">
        <v>5.0466699999999998</v>
      </c>
      <c r="G123" s="8">
        <v>4.9950000000000001</v>
      </c>
      <c r="H123" s="8">
        <v>5.14</v>
      </c>
      <c r="I123" s="8">
        <v>5.3150000000000004</v>
      </c>
      <c r="J123" s="8">
        <v>5.3949999999999996</v>
      </c>
      <c r="K123" s="8">
        <v>5.5350000000000001</v>
      </c>
      <c r="L123" s="8">
        <v>5.61</v>
      </c>
      <c r="M123" s="8">
        <v>5.71</v>
      </c>
      <c r="N123" s="8">
        <v>5.7750000000000004</v>
      </c>
      <c r="O123" s="8">
        <v>5.8149999999999995</v>
      </c>
      <c r="P123" s="8" t="s">
        <v>37</v>
      </c>
      <c r="Q123" s="8">
        <v>5.9249999999999998</v>
      </c>
      <c r="R123" s="8">
        <v>6.0449999999999999</v>
      </c>
      <c r="S123" s="8">
        <v>6.1219999999999999</v>
      </c>
      <c r="T123" s="8">
        <v>6.17</v>
      </c>
    </row>
    <row r="124" spans="1:20" x14ac:dyDescent="0.3">
      <c r="A124" s="9">
        <v>36950</v>
      </c>
      <c r="B124" s="8">
        <v>5.2366700000000002</v>
      </c>
      <c r="C124" s="8">
        <v>5.1266699999999998</v>
      </c>
      <c r="D124" s="8">
        <v>5.0599999999999996</v>
      </c>
      <c r="E124" s="8">
        <v>4.9416700000000002</v>
      </c>
      <c r="F124" s="8">
        <v>4.91</v>
      </c>
      <c r="G124" s="8">
        <v>4.93</v>
      </c>
      <c r="H124" s="8">
        <v>5.0949999999999998</v>
      </c>
      <c r="I124" s="8">
        <v>5.21</v>
      </c>
      <c r="J124" s="8">
        <v>5.2949999999999999</v>
      </c>
      <c r="K124" s="8">
        <v>5.43</v>
      </c>
      <c r="L124" s="8">
        <v>5.4950000000000001</v>
      </c>
      <c r="M124" s="8">
        <v>5.5750000000000002</v>
      </c>
      <c r="N124" s="8">
        <v>5.625</v>
      </c>
      <c r="O124" s="8">
        <v>5.6749999999999998</v>
      </c>
      <c r="P124" s="8" t="s">
        <v>37</v>
      </c>
      <c r="Q124" s="8">
        <v>5.8419999999999996</v>
      </c>
      <c r="R124" s="8">
        <v>5.9740000000000002</v>
      </c>
      <c r="S124" s="8">
        <v>6.0629999999999997</v>
      </c>
      <c r="T124" s="8">
        <v>6.17</v>
      </c>
    </row>
    <row r="125" spans="1:20" x14ac:dyDescent="0.3">
      <c r="A125" s="9">
        <v>36980</v>
      </c>
      <c r="B125" s="8">
        <v>4.9566699999999999</v>
      </c>
      <c r="C125" s="8">
        <v>4.8433299999999999</v>
      </c>
      <c r="D125" s="8">
        <v>4.7633299999999998</v>
      </c>
      <c r="E125" s="8">
        <v>4.6950000000000003</v>
      </c>
      <c r="F125" s="8">
        <v>4.6933299999999996</v>
      </c>
      <c r="G125" s="8">
        <v>4.76</v>
      </c>
      <c r="H125" s="8">
        <v>4.9249999999999998</v>
      </c>
      <c r="I125" s="8">
        <v>5.2149999999999999</v>
      </c>
      <c r="J125" s="8">
        <v>5.335</v>
      </c>
      <c r="K125" s="8">
        <v>5.4950000000000001</v>
      </c>
      <c r="L125" s="8">
        <v>5.5750000000000002</v>
      </c>
      <c r="M125" s="8">
        <v>5.64</v>
      </c>
      <c r="N125" s="8">
        <v>5.72</v>
      </c>
      <c r="O125" s="8">
        <v>5.7850000000000001</v>
      </c>
      <c r="P125" s="8" t="s">
        <v>37</v>
      </c>
      <c r="Q125" s="8">
        <v>5.883</v>
      </c>
      <c r="R125" s="8">
        <v>6.0449999999999999</v>
      </c>
      <c r="S125" s="8">
        <v>6.15</v>
      </c>
      <c r="T125" s="8">
        <v>6.2050000000000001</v>
      </c>
    </row>
    <row r="126" spans="1:20" x14ac:dyDescent="0.3">
      <c r="A126" s="9">
        <v>37011</v>
      </c>
      <c r="B126" s="8">
        <v>4.7466699999999999</v>
      </c>
      <c r="C126" s="8">
        <v>4.585</v>
      </c>
      <c r="D126" s="8">
        <v>4.5600000000000005</v>
      </c>
      <c r="E126" s="8">
        <v>4.5283300000000004</v>
      </c>
      <c r="F126" s="8">
        <v>4.6316699999999997</v>
      </c>
      <c r="G126" s="8">
        <v>4.96</v>
      </c>
      <c r="H126" s="8">
        <v>5.19</v>
      </c>
      <c r="I126" s="8">
        <v>5.47</v>
      </c>
      <c r="J126" s="8">
        <v>5.625</v>
      </c>
      <c r="K126" s="8">
        <v>5.8449999999999998</v>
      </c>
      <c r="L126" s="8">
        <v>5.9850000000000003</v>
      </c>
      <c r="M126" s="8">
        <v>6.04</v>
      </c>
      <c r="N126" s="8">
        <v>6.0949999999999998</v>
      </c>
      <c r="O126" s="8">
        <v>6.1349999999999998</v>
      </c>
      <c r="P126" s="8" t="s">
        <v>37</v>
      </c>
      <c r="Q126" s="8">
        <v>6.1769999999999996</v>
      </c>
      <c r="R126" s="8">
        <v>6.3140000000000001</v>
      </c>
      <c r="S126" s="8">
        <v>6.3979999999999997</v>
      </c>
      <c r="T126" s="8">
        <v>6.4249999999999998</v>
      </c>
    </row>
    <row r="127" spans="1:20" x14ac:dyDescent="0.3">
      <c r="A127" s="9">
        <v>37042</v>
      </c>
      <c r="B127" s="8">
        <v>4.54</v>
      </c>
      <c r="C127" s="8">
        <v>4.5066699999999997</v>
      </c>
      <c r="D127" s="8">
        <v>4.5016699999999998</v>
      </c>
      <c r="E127" s="8">
        <v>4.4916700000000001</v>
      </c>
      <c r="F127" s="8">
        <v>4.6583300000000003</v>
      </c>
      <c r="G127" s="8">
        <v>5.0350000000000001</v>
      </c>
      <c r="H127" s="8">
        <v>5.3929999999999998</v>
      </c>
      <c r="I127" s="8">
        <v>5.6070000000000002</v>
      </c>
      <c r="J127" s="8">
        <v>5.7649999999999997</v>
      </c>
      <c r="K127" s="8">
        <v>5.8789999999999996</v>
      </c>
      <c r="L127" s="8">
        <v>5.9530000000000003</v>
      </c>
      <c r="M127" s="8">
        <v>6.0170000000000003</v>
      </c>
      <c r="N127" s="8">
        <v>6.0759999999999996</v>
      </c>
      <c r="O127" s="8">
        <v>6.1349999999999998</v>
      </c>
      <c r="P127" s="8" t="s">
        <v>37</v>
      </c>
      <c r="Q127" s="8">
        <v>6.2169999999999996</v>
      </c>
      <c r="R127" s="8">
        <v>6.3159999999999998</v>
      </c>
      <c r="S127" s="8">
        <v>6.3730000000000002</v>
      </c>
      <c r="T127" s="8">
        <v>6.31</v>
      </c>
    </row>
    <row r="128" spans="1:20" x14ac:dyDescent="0.3">
      <c r="A128" s="9">
        <v>37071</v>
      </c>
      <c r="B128" s="8">
        <v>4.55</v>
      </c>
      <c r="C128" s="8">
        <v>4.53</v>
      </c>
      <c r="D128" s="8">
        <v>4.5233299999999996</v>
      </c>
      <c r="E128" s="8">
        <v>4.54</v>
      </c>
      <c r="F128" s="8">
        <v>4.71</v>
      </c>
      <c r="G128" s="8">
        <v>5.1449999999999996</v>
      </c>
      <c r="H128" s="8">
        <v>5.5</v>
      </c>
      <c r="I128" s="8">
        <v>5.71</v>
      </c>
      <c r="J128" s="8">
        <v>5.87</v>
      </c>
      <c r="K128" s="8">
        <v>5.96</v>
      </c>
      <c r="L128" s="8">
        <v>6.06</v>
      </c>
      <c r="M128" s="8">
        <v>6.125</v>
      </c>
      <c r="N128" s="8">
        <v>6.19</v>
      </c>
      <c r="O128" s="8">
        <v>6.25</v>
      </c>
      <c r="P128" s="8" t="s">
        <v>37</v>
      </c>
      <c r="Q128" s="8">
        <v>6.0119999999999996</v>
      </c>
      <c r="R128" s="8">
        <v>6.4050000000000002</v>
      </c>
      <c r="S128" s="8">
        <v>6.4749999999999996</v>
      </c>
      <c r="T128" s="8">
        <v>6.4050000000000002</v>
      </c>
    </row>
    <row r="129" spans="1:20" x14ac:dyDescent="0.3">
      <c r="A129" s="9">
        <v>37103</v>
      </c>
      <c r="B129" s="8">
        <v>4.2850000000000001</v>
      </c>
      <c r="C129" s="8">
        <v>4.2233299999999998</v>
      </c>
      <c r="D129" s="8">
        <v>4.17333</v>
      </c>
      <c r="E129" s="8">
        <v>4.1566700000000001</v>
      </c>
      <c r="F129" s="8">
        <v>4.3049999999999997</v>
      </c>
      <c r="G129" s="8">
        <v>4.7699999999999996</v>
      </c>
      <c r="H129" s="8">
        <v>5.16</v>
      </c>
      <c r="I129" s="8">
        <v>5.37</v>
      </c>
      <c r="J129" s="8">
        <v>5.51</v>
      </c>
      <c r="K129" s="8">
        <v>5.6150000000000002</v>
      </c>
      <c r="L129" s="8">
        <v>5.73</v>
      </c>
      <c r="M129" s="8">
        <v>5.82</v>
      </c>
      <c r="N129" s="8">
        <v>5.9</v>
      </c>
      <c r="O129" s="8">
        <v>5.98</v>
      </c>
      <c r="P129" s="8" t="s">
        <v>37</v>
      </c>
      <c r="Q129" s="8">
        <v>6.141</v>
      </c>
      <c r="R129" s="8">
        <v>6.2149999999999999</v>
      </c>
      <c r="S129" s="8">
        <v>6.29</v>
      </c>
      <c r="T129" s="8">
        <v>6.28</v>
      </c>
    </row>
    <row r="130" spans="1:20" x14ac:dyDescent="0.3">
      <c r="A130" s="9">
        <v>37134</v>
      </c>
      <c r="B130" s="8">
        <v>4.05</v>
      </c>
      <c r="C130" s="8">
        <v>4.0183299999999997</v>
      </c>
      <c r="D130" s="8">
        <v>3.95</v>
      </c>
      <c r="E130" s="8">
        <v>3.82667</v>
      </c>
      <c r="F130" s="8">
        <v>3.8533300000000001</v>
      </c>
      <c r="G130" s="8">
        <v>4.3250000000000002</v>
      </c>
      <c r="H130" s="8">
        <v>4.7059999999999995</v>
      </c>
      <c r="I130" s="8">
        <v>4.96</v>
      </c>
      <c r="J130" s="8">
        <v>5.17</v>
      </c>
      <c r="K130" s="8">
        <v>5.3010000000000002</v>
      </c>
      <c r="L130" s="8">
        <v>5.42</v>
      </c>
      <c r="M130" s="8">
        <v>5.5330000000000004</v>
      </c>
      <c r="N130" s="8">
        <v>5.6429999999999998</v>
      </c>
      <c r="O130" s="8">
        <v>5.7350000000000003</v>
      </c>
      <c r="P130" s="8" t="s">
        <v>37</v>
      </c>
      <c r="Q130" s="8">
        <v>5.8620000000000001</v>
      </c>
      <c r="R130" s="8">
        <v>5.96</v>
      </c>
      <c r="S130" s="8">
        <v>6.05</v>
      </c>
      <c r="T130" s="8">
        <v>6.06</v>
      </c>
    </row>
    <row r="131" spans="1:20" x14ac:dyDescent="0.3">
      <c r="A131" s="9">
        <v>37162</v>
      </c>
      <c r="B131" s="8">
        <v>3.48333</v>
      </c>
      <c r="C131" s="8">
        <v>3.33833</v>
      </c>
      <c r="D131" s="8">
        <v>3.2066699999999999</v>
      </c>
      <c r="E131" s="8">
        <v>3.0716700000000001</v>
      </c>
      <c r="F131" s="8">
        <v>3.09</v>
      </c>
      <c r="G131" s="8">
        <v>3.6150000000000002</v>
      </c>
      <c r="H131" s="8">
        <v>4.13</v>
      </c>
      <c r="I131" s="8">
        <v>4.508</v>
      </c>
      <c r="J131" s="8">
        <v>4.82</v>
      </c>
      <c r="K131" s="8">
        <v>5.0380000000000003</v>
      </c>
      <c r="L131" s="8">
        <v>5.2359999999999998</v>
      </c>
      <c r="M131" s="8">
        <v>5.3940000000000001</v>
      </c>
      <c r="N131" s="8">
        <v>5.5419999999999998</v>
      </c>
      <c r="O131" s="8">
        <v>5.67</v>
      </c>
      <c r="P131" s="8" t="s">
        <v>37</v>
      </c>
      <c r="Q131" s="8">
        <v>5.8369999999999997</v>
      </c>
      <c r="R131" s="8">
        <v>5.99</v>
      </c>
      <c r="S131" s="8">
        <v>6.1150000000000002</v>
      </c>
      <c r="T131" s="8">
        <v>6.1550000000000002</v>
      </c>
    </row>
    <row r="132" spans="1:20" x14ac:dyDescent="0.3">
      <c r="A132" s="9">
        <v>37195</v>
      </c>
      <c r="B132" s="8">
        <v>2.7566699999999997</v>
      </c>
      <c r="C132" s="8">
        <v>2.59667</v>
      </c>
      <c r="D132" s="8">
        <v>2.4733299999999998</v>
      </c>
      <c r="E132" s="8">
        <v>2.375</v>
      </c>
      <c r="F132" s="8">
        <v>2.4266700000000001</v>
      </c>
      <c r="G132" s="8">
        <v>2.9249999999999998</v>
      </c>
      <c r="H132" s="8">
        <v>3.4889999999999999</v>
      </c>
      <c r="I132" s="8">
        <v>3.907</v>
      </c>
      <c r="J132" s="8">
        <v>4.2350000000000003</v>
      </c>
      <c r="K132" s="8">
        <v>4.4710000000000001</v>
      </c>
      <c r="L132" s="8">
        <v>4.673</v>
      </c>
      <c r="M132" s="8">
        <v>4.8330000000000002</v>
      </c>
      <c r="N132" s="8">
        <v>4.9790000000000001</v>
      </c>
      <c r="O132" s="8">
        <v>5.13</v>
      </c>
      <c r="P132" s="8" t="s">
        <v>37</v>
      </c>
      <c r="Q132" s="8">
        <v>5.3040000000000003</v>
      </c>
      <c r="R132" s="8">
        <v>5.52</v>
      </c>
      <c r="S132" s="8">
        <v>5.6899999999999995</v>
      </c>
      <c r="T132" s="8">
        <v>5.6050000000000004</v>
      </c>
    </row>
    <row r="133" spans="1:20" x14ac:dyDescent="0.3">
      <c r="A133" s="9">
        <v>37225</v>
      </c>
      <c r="B133" s="8">
        <v>2.2850000000000001</v>
      </c>
      <c r="C133" s="8">
        <v>2.2266699999999999</v>
      </c>
      <c r="D133" s="8">
        <v>2.15333</v>
      </c>
      <c r="E133" s="8">
        <v>2.15</v>
      </c>
      <c r="F133" s="8">
        <v>2.4350000000000001</v>
      </c>
      <c r="G133" s="8">
        <v>3.2149999999999999</v>
      </c>
      <c r="H133" s="8">
        <v>3.8574999999999999</v>
      </c>
      <c r="I133" s="8">
        <v>4.2949999999999999</v>
      </c>
      <c r="J133" s="8">
        <v>4.6375000000000002</v>
      </c>
      <c r="K133" s="8">
        <v>4.8849999999999998</v>
      </c>
      <c r="L133" s="8">
        <v>5.07</v>
      </c>
      <c r="M133" s="8">
        <v>5.2050000000000001</v>
      </c>
      <c r="N133" s="8">
        <v>5.32</v>
      </c>
      <c r="O133" s="8">
        <v>5.4450000000000003</v>
      </c>
      <c r="P133" s="8" t="s">
        <v>37</v>
      </c>
      <c r="Q133" s="8">
        <v>5.5979999999999999</v>
      </c>
      <c r="R133" s="8">
        <v>5.7725</v>
      </c>
      <c r="S133" s="8">
        <v>5.8650000000000002</v>
      </c>
      <c r="T133" s="8">
        <v>5.83</v>
      </c>
    </row>
    <row r="134" spans="1:20" x14ac:dyDescent="0.3">
      <c r="A134" s="9">
        <v>37256</v>
      </c>
      <c r="B134" s="8">
        <v>2.1850000000000001</v>
      </c>
      <c r="C134" s="8">
        <v>2.0983299999999998</v>
      </c>
      <c r="D134" s="8">
        <v>2.0666699999999998</v>
      </c>
      <c r="E134" s="8">
        <v>2.0616699999999999</v>
      </c>
      <c r="F134" s="8">
        <v>2.3283300000000002</v>
      </c>
      <c r="G134" s="8">
        <v>3.2250000000000001</v>
      </c>
      <c r="H134" s="8">
        <v>3.9990000000000001</v>
      </c>
      <c r="I134" s="8">
        <v>4.4950000000000001</v>
      </c>
      <c r="J134" s="8">
        <v>4.8449999999999998</v>
      </c>
      <c r="K134" s="8">
        <v>5.0910000000000002</v>
      </c>
      <c r="L134" s="8">
        <v>5.2830000000000004</v>
      </c>
      <c r="M134" s="8">
        <v>5.4189999999999996</v>
      </c>
      <c r="N134" s="8">
        <v>5.5540000000000003</v>
      </c>
      <c r="O134" s="8">
        <v>5.66</v>
      </c>
      <c r="P134" s="8" t="s">
        <v>37</v>
      </c>
      <c r="Q134" s="8">
        <v>5.8049999999999997</v>
      </c>
      <c r="R134" s="8">
        <v>5.96</v>
      </c>
      <c r="S134" s="8">
        <v>6.08</v>
      </c>
      <c r="T134" s="8">
        <v>6.09</v>
      </c>
    </row>
    <row r="135" spans="1:20" x14ac:dyDescent="0.3">
      <c r="A135" s="9">
        <v>37287</v>
      </c>
      <c r="B135" s="8">
        <v>2.0783299999999998</v>
      </c>
      <c r="C135" s="8">
        <v>2.0816699999999999</v>
      </c>
      <c r="D135" s="8">
        <v>2.1</v>
      </c>
      <c r="E135" s="8">
        <v>2.2266699999999999</v>
      </c>
      <c r="F135" s="8">
        <v>2.5633300000000001</v>
      </c>
      <c r="G135" s="8">
        <v>3.4750000000000001</v>
      </c>
      <c r="H135" s="8">
        <v>4.1740000000000004</v>
      </c>
      <c r="I135" s="8">
        <v>4.6539999999999999</v>
      </c>
      <c r="J135" s="8">
        <v>4.96</v>
      </c>
      <c r="K135" s="8">
        <v>5.1660000000000004</v>
      </c>
      <c r="L135" s="8">
        <v>5.3440000000000003</v>
      </c>
      <c r="M135" s="8">
        <v>5.4809999999999999</v>
      </c>
      <c r="N135" s="8">
        <v>5.6020000000000003</v>
      </c>
      <c r="O135" s="8">
        <v>5.6950000000000003</v>
      </c>
      <c r="P135" s="8" t="s">
        <v>37</v>
      </c>
      <c r="Q135" s="8">
        <v>5.84</v>
      </c>
      <c r="R135" s="8">
        <v>5.9779999999999998</v>
      </c>
      <c r="S135" s="8">
        <v>6.08</v>
      </c>
      <c r="T135" s="8">
        <v>6.0650000000000004</v>
      </c>
    </row>
    <row r="136" spans="1:20" x14ac:dyDescent="0.3">
      <c r="A136" s="9">
        <v>37315</v>
      </c>
      <c r="B136" s="8">
        <v>2.0933299999999999</v>
      </c>
      <c r="C136" s="8">
        <v>2.12</v>
      </c>
      <c r="D136" s="8">
        <v>2.1800000000000002</v>
      </c>
      <c r="E136" s="8">
        <v>2.3050000000000002</v>
      </c>
      <c r="F136" s="8">
        <v>2.7</v>
      </c>
      <c r="G136" s="8">
        <v>3.5350000000000001</v>
      </c>
      <c r="H136" s="8">
        <v>4.1429999999999998</v>
      </c>
      <c r="I136" s="8">
        <v>4.5430000000000001</v>
      </c>
      <c r="J136" s="8">
        <v>4.83</v>
      </c>
      <c r="K136" s="8">
        <v>5.0389999999999997</v>
      </c>
      <c r="L136" s="8">
        <v>5.2089999999999996</v>
      </c>
      <c r="M136" s="8">
        <v>5.3460000000000001</v>
      </c>
      <c r="N136" s="8">
        <v>5.4619999999999997</v>
      </c>
      <c r="O136" s="8">
        <v>5.5609999999999999</v>
      </c>
      <c r="P136" s="8" t="s">
        <v>37</v>
      </c>
      <c r="Q136" s="8">
        <v>5.7030000000000003</v>
      </c>
      <c r="R136" s="8">
        <v>5.8659999999999997</v>
      </c>
      <c r="S136" s="8">
        <v>6.0019999999999998</v>
      </c>
      <c r="T136" s="8">
        <v>6.0549999999999997</v>
      </c>
    </row>
    <row r="137" spans="1:20" x14ac:dyDescent="0.3">
      <c r="A137" s="9">
        <v>37344</v>
      </c>
      <c r="B137" s="8">
        <v>2.1483300000000001</v>
      </c>
      <c r="C137" s="8">
        <v>2.2483300000000002</v>
      </c>
      <c r="D137" s="8">
        <v>2.3783300000000001</v>
      </c>
      <c r="E137" s="8">
        <v>2.77</v>
      </c>
      <c r="F137" s="8">
        <v>3.51667</v>
      </c>
      <c r="G137" s="8">
        <v>4.46</v>
      </c>
      <c r="H137" s="8">
        <v>4.9824999999999999</v>
      </c>
      <c r="I137" s="8">
        <v>5.2675000000000001</v>
      </c>
      <c r="J137" s="8">
        <v>5.4850000000000003</v>
      </c>
      <c r="K137" s="8">
        <v>5.63</v>
      </c>
      <c r="L137" s="8">
        <v>5.7324999999999999</v>
      </c>
      <c r="M137" s="8">
        <v>5.8274999999999997</v>
      </c>
      <c r="N137" s="8">
        <v>5.9275000000000002</v>
      </c>
      <c r="O137" s="8">
        <v>5.98</v>
      </c>
      <c r="P137" s="8" t="s">
        <v>37</v>
      </c>
      <c r="Q137" s="8">
        <v>6.11</v>
      </c>
      <c r="R137" s="8">
        <v>6.2750000000000004</v>
      </c>
      <c r="S137" s="8">
        <v>6.35</v>
      </c>
      <c r="T137" s="8">
        <v>6.29</v>
      </c>
    </row>
    <row r="138" spans="1:20" x14ac:dyDescent="0.3">
      <c r="A138" s="9">
        <v>37376</v>
      </c>
      <c r="B138" s="8">
        <v>2.3449999999999998</v>
      </c>
      <c r="C138" s="8">
        <v>2.4366699999999999</v>
      </c>
      <c r="D138" s="8">
        <v>2.5433300000000001</v>
      </c>
      <c r="E138" s="8">
        <v>2.83</v>
      </c>
      <c r="F138" s="8">
        <v>3.4266700000000001</v>
      </c>
      <c r="G138" s="8">
        <v>4.1849999999999996</v>
      </c>
      <c r="H138" s="8">
        <v>4.673</v>
      </c>
      <c r="I138" s="8">
        <v>4.9960000000000004</v>
      </c>
      <c r="J138" s="8">
        <v>5.2149999999999999</v>
      </c>
      <c r="K138" s="8">
        <v>5.3780000000000001</v>
      </c>
      <c r="L138" s="8">
        <v>5.5120000000000005</v>
      </c>
      <c r="M138" s="8">
        <v>5.6189999999999998</v>
      </c>
      <c r="N138" s="8">
        <v>5.7270000000000003</v>
      </c>
      <c r="O138" s="8">
        <v>5.82</v>
      </c>
      <c r="P138" s="8" t="s">
        <v>37</v>
      </c>
      <c r="Q138" s="8">
        <v>5.9370000000000003</v>
      </c>
      <c r="R138" s="8">
        <v>6.069</v>
      </c>
      <c r="S138" s="8">
        <v>6.1719999999999997</v>
      </c>
      <c r="T138" s="8">
        <v>6.1849999999999996</v>
      </c>
    </row>
    <row r="139" spans="1:20" x14ac:dyDescent="0.3">
      <c r="A139" s="9">
        <v>37407</v>
      </c>
      <c r="B139" s="8">
        <v>2.5460000000000003</v>
      </c>
      <c r="C139" s="8">
        <v>2.6360000000000001</v>
      </c>
      <c r="D139" s="8">
        <v>2.7320000000000002</v>
      </c>
      <c r="E139" s="8">
        <v>2.9980000000000002</v>
      </c>
      <c r="F139" s="8">
        <v>3.54</v>
      </c>
      <c r="G139" s="8">
        <v>4.2249999999999996</v>
      </c>
      <c r="H139" s="8">
        <v>4.6559999999999997</v>
      </c>
      <c r="I139" s="8">
        <v>4.9109999999999996</v>
      </c>
      <c r="J139" s="8">
        <v>5.0999999999999996</v>
      </c>
      <c r="K139" s="8">
        <v>5.266</v>
      </c>
      <c r="L139" s="8">
        <v>5.4020000000000001</v>
      </c>
      <c r="M139" s="8">
        <v>5.5229999999999997</v>
      </c>
      <c r="N139" s="8">
        <v>5.6440000000000001</v>
      </c>
      <c r="O139" s="8">
        <v>5.74</v>
      </c>
      <c r="P139" s="8" t="s">
        <v>37</v>
      </c>
      <c r="Q139" s="8">
        <v>5.8579999999999997</v>
      </c>
      <c r="R139" s="8">
        <v>5.9909999999999997</v>
      </c>
      <c r="S139" s="8">
        <v>6.093</v>
      </c>
      <c r="T139" s="8">
        <v>6.0949999999999998</v>
      </c>
    </row>
    <row r="140" spans="1:20" x14ac:dyDescent="0.3">
      <c r="A140" s="9">
        <v>37435</v>
      </c>
      <c r="B140" s="8">
        <v>2.64167</v>
      </c>
      <c r="C140" s="8">
        <v>2.7533300000000001</v>
      </c>
      <c r="D140" s="8">
        <v>2.855</v>
      </c>
      <c r="E140" s="8">
        <v>3.05</v>
      </c>
      <c r="F140" s="8">
        <v>3.3983300000000001</v>
      </c>
      <c r="G140" s="8">
        <v>4.0025000000000004</v>
      </c>
      <c r="H140" s="8">
        <v>4.4450000000000003</v>
      </c>
      <c r="I140" s="8">
        <v>4.7374999999999998</v>
      </c>
      <c r="J140" s="8">
        <v>4.9649999999999999</v>
      </c>
      <c r="K140" s="8">
        <v>5.1449999999999996</v>
      </c>
      <c r="L140" s="8">
        <v>5.2949999999999999</v>
      </c>
      <c r="M140" s="8">
        <v>5.4160000000000004</v>
      </c>
      <c r="N140" s="8">
        <v>5.5350000000000001</v>
      </c>
      <c r="O140" s="8">
        <v>5.6449999999999996</v>
      </c>
      <c r="P140" s="8" t="s">
        <v>37</v>
      </c>
      <c r="Q140" s="8">
        <v>5.7839999999999998</v>
      </c>
      <c r="R140" s="8">
        <v>5.9180000000000001</v>
      </c>
      <c r="S140" s="8">
        <v>6.05</v>
      </c>
      <c r="T140" s="8">
        <v>6.0724999999999998</v>
      </c>
    </row>
    <row r="141" spans="1:20" x14ac:dyDescent="0.3">
      <c r="A141" s="9">
        <v>37468</v>
      </c>
      <c r="B141" s="8">
        <v>2.7949999999999999</v>
      </c>
      <c r="C141" s="8">
        <v>2.8616700000000002</v>
      </c>
      <c r="D141" s="8">
        <v>2.8933299999999997</v>
      </c>
      <c r="E141" s="8">
        <v>3.0049999999999999</v>
      </c>
      <c r="F141" s="8">
        <v>3.1749999999999998</v>
      </c>
      <c r="G141" s="8">
        <v>3.46</v>
      </c>
      <c r="H141" s="8">
        <v>3.9329999999999998</v>
      </c>
      <c r="I141" s="8">
        <v>4.3259999999999996</v>
      </c>
      <c r="J141" s="8">
        <v>4.62</v>
      </c>
      <c r="K141" s="8">
        <v>4.8490000000000002</v>
      </c>
      <c r="L141" s="8">
        <v>5.05</v>
      </c>
      <c r="M141" s="8">
        <v>5.2110000000000003</v>
      </c>
      <c r="N141" s="8">
        <v>5.3629999999999995</v>
      </c>
      <c r="O141" s="8">
        <v>5.5</v>
      </c>
      <c r="P141" s="8" t="s">
        <v>37</v>
      </c>
      <c r="Q141" s="8">
        <v>5.657</v>
      </c>
      <c r="R141" s="8">
        <v>5.8289999999999997</v>
      </c>
      <c r="S141" s="8">
        <v>5.952</v>
      </c>
      <c r="T141" s="8">
        <v>5.9975000000000005</v>
      </c>
    </row>
    <row r="142" spans="1:20" x14ac:dyDescent="0.3">
      <c r="A142" s="9">
        <v>37498</v>
      </c>
      <c r="B142" s="8">
        <v>2.9971399999999999</v>
      </c>
      <c r="C142" s="8">
        <v>3.0485699999999998</v>
      </c>
      <c r="D142" s="8">
        <v>3.1014300000000001</v>
      </c>
      <c r="E142" s="8">
        <v>3.18</v>
      </c>
      <c r="F142" s="8">
        <v>3.3557100000000002</v>
      </c>
      <c r="G142" s="8">
        <v>3.63</v>
      </c>
      <c r="H142" s="8">
        <v>4.0075000000000003</v>
      </c>
      <c r="I142" s="8">
        <v>4.2824999999999998</v>
      </c>
      <c r="J142" s="8">
        <v>4.5149999999999997</v>
      </c>
      <c r="K142" s="8">
        <v>4.7324999999999999</v>
      </c>
      <c r="L142" s="8">
        <v>4.91</v>
      </c>
      <c r="M142" s="8">
        <v>5.0575000000000001</v>
      </c>
      <c r="N142" s="8">
        <v>5.1875</v>
      </c>
      <c r="O142" s="8">
        <v>5.3025000000000002</v>
      </c>
      <c r="P142" s="8" t="s">
        <v>37</v>
      </c>
      <c r="Q142" s="8">
        <v>5.4850000000000003</v>
      </c>
      <c r="R142" s="8">
        <v>5.6349999999999998</v>
      </c>
      <c r="S142" s="8">
        <v>5.7350000000000003</v>
      </c>
      <c r="T142" s="8">
        <v>5.7750000000000004</v>
      </c>
    </row>
    <row r="143" spans="1:20" x14ac:dyDescent="0.3">
      <c r="A143" s="9">
        <v>37529</v>
      </c>
      <c r="B143" s="8">
        <v>2.8214299999999999</v>
      </c>
      <c r="C143" s="8">
        <v>2.86429</v>
      </c>
      <c r="D143" s="8">
        <v>2.92143</v>
      </c>
      <c r="E143" s="8">
        <v>2.96286</v>
      </c>
      <c r="F143" s="8">
        <v>3.0657100000000002</v>
      </c>
      <c r="G143" s="8">
        <v>3.35</v>
      </c>
      <c r="H143" s="8">
        <v>3.7050000000000001</v>
      </c>
      <c r="I143" s="8">
        <v>3.9990000000000001</v>
      </c>
      <c r="J143" s="8">
        <v>4.2699999999999996</v>
      </c>
      <c r="K143" s="8">
        <v>4.4790000000000001</v>
      </c>
      <c r="L143" s="8">
        <v>4.6779999999999999</v>
      </c>
      <c r="M143" s="8">
        <v>4.8529999999999998</v>
      </c>
      <c r="N143" s="8">
        <v>5.0060000000000002</v>
      </c>
      <c r="O143" s="8">
        <v>5.125</v>
      </c>
      <c r="P143" s="8" t="s">
        <v>37</v>
      </c>
      <c r="Q143" s="8">
        <v>5.3339999999999996</v>
      </c>
      <c r="R143" s="8">
        <v>5.53</v>
      </c>
      <c r="S143" s="8">
        <v>5.625</v>
      </c>
      <c r="T143" s="8">
        <v>5.7149999999999999</v>
      </c>
    </row>
    <row r="144" spans="1:20" x14ac:dyDescent="0.3">
      <c r="A144" s="9">
        <v>37560</v>
      </c>
      <c r="B144" s="8">
        <v>2.7942900000000002</v>
      </c>
      <c r="C144" s="8">
        <v>2.82714</v>
      </c>
      <c r="D144" s="8">
        <v>2.84857</v>
      </c>
      <c r="E144" s="8">
        <v>2.9085700000000001</v>
      </c>
      <c r="F144" s="8">
        <v>3.05</v>
      </c>
      <c r="G144" s="8">
        <v>3.3149999999999999</v>
      </c>
      <c r="H144" s="8">
        <v>3.73</v>
      </c>
      <c r="I144" s="8">
        <v>4.05</v>
      </c>
      <c r="J144" s="8">
        <v>4.3274999999999997</v>
      </c>
      <c r="K144" s="8">
        <v>4.5724999999999998</v>
      </c>
      <c r="L144" s="8">
        <v>4.78</v>
      </c>
      <c r="M144" s="8">
        <v>4.9574999999999996</v>
      </c>
      <c r="N144" s="8">
        <v>5.1224999999999996</v>
      </c>
      <c r="O144" s="8">
        <v>5.2625000000000002</v>
      </c>
      <c r="P144" s="8" t="s">
        <v>37</v>
      </c>
      <c r="Q144" s="8">
        <v>5.4649999999999999</v>
      </c>
      <c r="R144" s="8">
        <v>5.6375000000000002</v>
      </c>
      <c r="S144" s="8">
        <v>5.7750000000000004</v>
      </c>
      <c r="T144" s="8">
        <v>5.8250000000000002</v>
      </c>
    </row>
    <row r="145" spans="1:20" x14ac:dyDescent="0.3">
      <c r="A145" s="9">
        <v>37589</v>
      </c>
      <c r="B145" s="8">
        <v>2.7857099999999999</v>
      </c>
      <c r="C145" s="8">
        <v>2.8314300000000001</v>
      </c>
      <c r="D145" s="8">
        <v>2.8728600000000002</v>
      </c>
      <c r="E145" s="8">
        <v>2.92286</v>
      </c>
      <c r="F145" s="8">
        <v>3.1385700000000001</v>
      </c>
      <c r="G145" s="8">
        <v>3.4750000000000001</v>
      </c>
      <c r="H145" s="8">
        <v>3.8650000000000002</v>
      </c>
      <c r="I145" s="8">
        <v>4.1749999999999998</v>
      </c>
      <c r="J145" s="8">
        <v>4.4400000000000004</v>
      </c>
      <c r="K145" s="8">
        <v>4.6825000000000001</v>
      </c>
      <c r="L145" s="8">
        <v>4.875</v>
      </c>
      <c r="M145" s="8">
        <v>4.9874999999999998</v>
      </c>
      <c r="N145" s="8">
        <v>5.1875</v>
      </c>
      <c r="O145" s="8">
        <v>5.2750000000000004</v>
      </c>
      <c r="P145" s="8" t="s">
        <v>37</v>
      </c>
      <c r="Q145" s="8">
        <v>5.4850000000000003</v>
      </c>
      <c r="R145" s="8">
        <v>5.6174999999999997</v>
      </c>
      <c r="S145" s="8">
        <v>5.74</v>
      </c>
      <c r="T145" s="8">
        <v>5.7249999999999996</v>
      </c>
    </row>
    <row r="146" spans="1:20" x14ac:dyDescent="0.3">
      <c r="A146" s="9">
        <v>37621</v>
      </c>
      <c r="B146" s="8">
        <v>2.8014299999999999</v>
      </c>
      <c r="C146" s="8">
        <v>2.8214299999999999</v>
      </c>
      <c r="D146" s="8">
        <v>2.8414299999999999</v>
      </c>
      <c r="E146" s="8">
        <v>2.8814299999999999</v>
      </c>
      <c r="F146" s="8">
        <v>2.9771399999999999</v>
      </c>
      <c r="G146" s="8">
        <v>3.1749999999999998</v>
      </c>
      <c r="H146" s="8">
        <v>3.5125000000000002</v>
      </c>
      <c r="I146" s="8">
        <v>3.83</v>
      </c>
      <c r="J146" s="8">
        <v>4.0824999999999996</v>
      </c>
      <c r="K146" s="8">
        <v>4.3274999999999997</v>
      </c>
      <c r="L146" s="8">
        <v>4.5350000000000001</v>
      </c>
      <c r="M146" s="8">
        <v>4.6950000000000003</v>
      </c>
      <c r="N146" s="8">
        <v>4.835</v>
      </c>
      <c r="O146" s="8">
        <v>4.9625000000000004</v>
      </c>
      <c r="P146" s="8" t="s">
        <v>37</v>
      </c>
      <c r="Q146" s="8">
        <v>5.1479999999999997</v>
      </c>
      <c r="R146" s="8">
        <v>5.33</v>
      </c>
      <c r="S146" s="8">
        <v>5.4725000000000001</v>
      </c>
      <c r="T146" s="8">
        <v>5.585</v>
      </c>
    </row>
    <row r="147" spans="1:20" x14ac:dyDescent="0.3">
      <c r="A147" s="9">
        <v>37652</v>
      </c>
      <c r="B147" s="8">
        <v>2.8057099999999999</v>
      </c>
      <c r="C147" s="8">
        <v>2.8685700000000001</v>
      </c>
      <c r="D147" s="8">
        <v>2.9485700000000001</v>
      </c>
      <c r="E147" s="8">
        <v>3.1085699999999998</v>
      </c>
      <c r="F147" s="8">
        <v>3.38714</v>
      </c>
      <c r="G147" s="8">
        <v>3.645</v>
      </c>
      <c r="H147" s="8">
        <v>3.9550000000000001</v>
      </c>
      <c r="I147" s="8">
        <v>4.2050000000000001</v>
      </c>
      <c r="J147" s="8">
        <v>4.4649999999999999</v>
      </c>
      <c r="K147" s="8">
        <v>4.6665000000000001</v>
      </c>
      <c r="L147" s="8">
        <v>4.8550000000000004</v>
      </c>
      <c r="M147" s="8">
        <v>4.9870000000000001</v>
      </c>
      <c r="N147" s="8">
        <v>5.1130000000000004</v>
      </c>
      <c r="O147" s="8">
        <v>5.2050000000000001</v>
      </c>
      <c r="P147" s="8" t="s">
        <v>37</v>
      </c>
      <c r="Q147" s="8">
        <v>5.3559999999999999</v>
      </c>
      <c r="R147" s="8">
        <v>5.51</v>
      </c>
      <c r="S147" s="8">
        <v>5.665</v>
      </c>
      <c r="T147" s="8">
        <v>5.6850000000000005</v>
      </c>
    </row>
    <row r="148" spans="1:20" x14ac:dyDescent="0.3">
      <c r="A148" s="9">
        <v>37680</v>
      </c>
      <c r="B148" s="8">
        <v>2.9771399999999999</v>
      </c>
      <c r="C148" s="8">
        <v>3.0257100000000001</v>
      </c>
      <c r="D148" s="8">
        <v>3.0871399999999998</v>
      </c>
      <c r="E148" s="8">
        <v>3.2442899999999999</v>
      </c>
      <c r="F148" s="8">
        <v>3.4757099999999999</v>
      </c>
      <c r="G148" s="8">
        <v>3.625</v>
      </c>
      <c r="H148" s="8">
        <v>3.895</v>
      </c>
      <c r="I148" s="8">
        <v>4.1550000000000002</v>
      </c>
      <c r="J148" s="8">
        <v>4.3949999999999996</v>
      </c>
      <c r="K148" s="8">
        <v>4.5880000000000001</v>
      </c>
      <c r="L148" s="8">
        <v>4.7750000000000004</v>
      </c>
      <c r="M148" s="8">
        <v>4.9190000000000005</v>
      </c>
      <c r="N148" s="8">
        <v>5.0419999999999998</v>
      </c>
      <c r="O148" s="8">
        <v>5.1449999999999996</v>
      </c>
      <c r="P148" s="8" t="s">
        <v>37</v>
      </c>
      <c r="Q148" s="8">
        <v>5.29</v>
      </c>
      <c r="R148" s="8">
        <v>5.4610000000000003</v>
      </c>
      <c r="S148" s="8">
        <v>5.6129999999999995</v>
      </c>
      <c r="T148" s="8">
        <v>5.6550000000000002</v>
      </c>
    </row>
    <row r="149" spans="1:20" x14ac:dyDescent="0.3">
      <c r="A149" s="9">
        <v>37711</v>
      </c>
      <c r="B149" s="8">
        <v>3.1285699999999999</v>
      </c>
      <c r="C149" s="8">
        <v>3.2028599999999998</v>
      </c>
      <c r="D149" s="8">
        <v>3.29</v>
      </c>
      <c r="E149" s="8">
        <v>3.4142899999999998</v>
      </c>
      <c r="F149" s="8">
        <v>3.6485699999999999</v>
      </c>
      <c r="G149" s="8">
        <v>3.895</v>
      </c>
      <c r="H149" s="8">
        <v>4.1449999999999996</v>
      </c>
      <c r="I149" s="8">
        <v>4.375</v>
      </c>
      <c r="J149" s="8">
        <v>4.585</v>
      </c>
      <c r="K149" s="8">
        <v>4.7789999999999999</v>
      </c>
      <c r="L149" s="8">
        <v>4.9450000000000003</v>
      </c>
      <c r="M149" s="8">
        <v>5.0730000000000004</v>
      </c>
      <c r="N149" s="8">
        <v>5.181</v>
      </c>
      <c r="O149" s="8">
        <v>5.2750000000000004</v>
      </c>
      <c r="P149" s="8" t="s">
        <v>37</v>
      </c>
      <c r="Q149" s="8">
        <v>5.3970000000000002</v>
      </c>
      <c r="R149" s="8">
        <v>5.5570000000000004</v>
      </c>
      <c r="S149" s="8">
        <v>5.6950000000000003</v>
      </c>
      <c r="T149" s="8">
        <v>5.7649999999999997</v>
      </c>
    </row>
    <row r="150" spans="1:20" x14ac:dyDescent="0.3">
      <c r="A150" s="9">
        <v>37741</v>
      </c>
      <c r="B150" s="8">
        <v>3.2842899999999999</v>
      </c>
      <c r="C150" s="8">
        <v>3.3214299999999999</v>
      </c>
      <c r="D150" s="8">
        <v>3.3542899999999998</v>
      </c>
      <c r="E150" s="8">
        <v>3.4528599999999998</v>
      </c>
      <c r="F150" s="8">
        <v>3.63</v>
      </c>
      <c r="G150" s="8">
        <v>3.75</v>
      </c>
      <c r="H150" s="8">
        <v>4</v>
      </c>
      <c r="I150" s="8">
        <v>4.2110000000000003</v>
      </c>
      <c r="J150" s="8">
        <v>4.42</v>
      </c>
      <c r="K150" s="8">
        <v>4.6040000000000001</v>
      </c>
      <c r="L150" s="8">
        <v>4.7699999999999996</v>
      </c>
      <c r="M150" s="8">
        <v>4.9039999999999999</v>
      </c>
      <c r="N150" s="8">
        <v>5.0119999999999996</v>
      </c>
      <c r="O150" s="8">
        <v>5.09</v>
      </c>
      <c r="P150" s="8" t="s">
        <v>37</v>
      </c>
      <c r="Q150" s="8">
        <v>5.2309999999999999</v>
      </c>
      <c r="R150" s="8">
        <v>5.3870000000000005</v>
      </c>
      <c r="S150" s="8">
        <v>5.5350000000000001</v>
      </c>
      <c r="T150" s="8">
        <v>5.6150000000000002</v>
      </c>
    </row>
    <row r="151" spans="1:20" x14ac:dyDescent="0.3">
      <c r="A151" s="9">
        <v>37771</v>
      </c>
      <c r="B151" s="8">
        <v>3.2914300000000001</v>
      </c>
      <c r="C151" s="8">
        <v>3.2942900000000002</v>
      </c>
      <c r="D151" s="8">
        <v>3.33</v>
      </c>
      <c r="E151" s="8">
        <v>3.2971400000000002</v>
      </c>
      <c r="F151" s="8">
        <v>3.2942900000000002</v>
      </c>
      <c r="G151" s="8">
        <v>3.2875000000000001</v>
      </c>
      <c r="H151" s="8">
        <v>3.49</v>
      </c>
      <c r="I151" s="8">
        <v>3.68</v>
      </c>
      <c r="J151" s="8">
        <v>3.9</v>
      </c>
      <c r="K151" s="8">
        <v>4.0774999999999997</v>
      </c>
      <c r="L151" s="8">
        <v>4.2424999999999997</v>
      </c>
      <c r="M151" s="8">
        <v>4.3875000000000002</v>
      </c>
      <c r="N151" s="8">
        <v>4.5024999999999995</v>
      </c>
      <c r="O151" s="8">
        <v>4.5975000000000001</v>
      </c>
      <c r="P151" s="8" t="s">
        <v>37</v>
      </c>
      <c r="Q151" s="8">
        <v>4.7519999999999998</v>
      </c>
      <c r="R151" s="8">
        <v>4.8875000000000002</v>
      </c>
      <c r="S151" s="8">
        <v>5.085</v>
      </c>
      <c r="T151" s="8">
        <v>5.19</v>
      </c>
    </row>
    <row r="152" spans="1:20" x14ac:dyDescent="0.3">
      <c r="A152" s="9">
        <v>37802</v>
      </c>
      <c r="B152" s="8">
        <v>3.2342900000000001</v>
      </c>
      <c r="C152" s="8">
        <v>3.22</v>
      </c>
      <c r="D152" s="8">
        <v>3.1885699999999999</v>
      </c>
      <c r="E152" s="8">
        <v>3.1414300000000002</v>
      </c>
      <c r="F152" s="8">
        <v>3.09857</v>
      </c>
      <c r="G152" s="8">
        <v>3.11</v>
      </c>
      <c r="H152" s="8">
        <v>3.3570000000000002</v>
      </c>
      <c r="I152" s="8">
        <v>3.613</v>
      </c>
      <c r="J152" s="8">
        <v>3.88</v>
      </c>
      <c r="K152" s="8">
        <v>4.0890000000000004</v>
      </c>
      <c r="L152" s="8">
        <v>4.2789999999999999</v>
      </c>
      <c r="M152" s="8">
        <v>4.4420000000000002</v>
      </c>
      <c r="N152" s="8">
        <v>4.5860000000000003</v>
      </c>
      <c r="O152" s="8">
        <v>4.71</v>
      </c>
      <c r="P152" s="8" t="s">
        <v>37</v>
      </c>
      <c r="Q152" s="8">
        <v>4.8840000000000003</v>
      </c>
      <c r="R152" s="8">
        <v>5.0449999999999999</v>
      </c>
      <c r="S152" s="8">
        <v>5.22</v>
      </c>
      <c r="T152" s="8">
        <v>5.31</v>
      </c>
    </row>
    <row r="153" spans="1:20" x14ac:dyDescent="0.3">
      <c r="A153" s="9">
        <v>37833</v>
      </c>
      <c r="B153" s="8">
        <v>3.0214300000000001</v>
      </c>
      <c r="C153" s="8">
        <v>2.96</v>
      </c>
      <c r="D153" s="8">
        <v>2.9385699999999999</v>
      </c>
      <c r="E153" s="8">
        <v>2.87</v>
      </c>
      <c r="F153" s="8">
        <v>2.8714300000000001</v>
      </c>
      <c r="G153" s="8">
        <v>3.18</v>
      </c>
      <c r="H153" s="8">
        <v>3.61</v>
      </c>
      <c r="I153" s="8">
        <v>4.01</v>
      </c>
      <c r="J153" s="8">
        <v>4.3499999999999996</v>
      </c>
      <c r="K153" s="8">
        <v>4.593</v>
      </c>
      <c r="L153" s="8">
        <v>4.82</v>
      </c>
      <c r="M153" s="8">
        <v>4.9800000000000004</v>
      </c>
      <c r="N153" s="8">
        <v>5.1260000000000003</v>
      </c>
      <c r="O153" s="8">
        <v>5.24</v>
      </c>
      <c r="P153" s="8" t="s">
        <v>37</v>
      </c>
      <c r="Q153" s="8">
        <v>5.4</v>
      </c>
      <c r="R153" s="8">
        <v>5.5549999999999997</v>
      </c>
      <c r="S153" s="8">
        <v>5.7069999999999999</v>
      </c>
      <c r="T153" s="8">
        <v>5.72</v>
      </c>
    </row>
    <row r="154" spans="1:20" x14ac:dyDescent="0.3">
      <c r="A154" s="9">
        <v>37862</v>
      </c>
      <c r="B154" s="8">
        <v>2.8357099999999997</v>
      </c>
      <c r="C154" s="8">
        <v>2.8371399999999998</v>
      </c>
      <c r="D154" s="8">
        <v>2.8385699999999998</v>
      </c>
      <c r="E154" s="8">
        <v>2.8542899999999998</v>
      </c>
      <c r="F154" s="8">
        <v>2.9885700000000002</v>
      </c>
      <c r="G154" s="8">
        <v>3.2810000000000001</v>
      </c>
      <c r="H154" s="8">
        <v>3.694</v>
      </c>
      <c r="I154" s="8">
        <v>4.0679999999999996</v>
      </c>
      <c r="J154" s="8">
        <v>4.367</v>
      </c>
      <c r="K154" s="8">
        <v>4.6079999999999997</v>
      </c>
      <c r="L154" s="8">
        <v>4.79</v>
      </c>
      <c r="M154" s="8">
        <v>4.952</v>
      </c>
      <c r="N154" s="8">
        <v>5.0780000000000003</v>
      </c>
      <c r="O154" s="8">
        <v>5.1840000000000002</v>
      </c>
      <c r="P154" s="8" t="s">
        <v>37</v>
      </c>
      <c r="Q154" s="8">
        <v>5.3419999999999996</v>
      </c>
      <c r="R154" s="8">
        <v>5.5</v>
      </c>
      <c r="S154" s="8">
        <v>5.6210000000000004</v>
      </c>
      <c r="T154" s="8">
        <v>5.6719999999999997</v>
      </c>
    </row>
    <row r="155" spans="1:20" x14ac:dyDescent="0.3">
      <c r="A155" s="9">
        <v>37894</v>
      </c>
      <c r="B155" s="8">
        <v>2.73</v>
      </c>
      <c r="C155" s="8">
        <v>2.71</v>
      </c>
      <c r="D155" s="8">
        <v>2.6857100000000003</v>
      </c>
      <c r="E155" s="8">
        <v>2.7042899999999999</v>
      </c>
      <c r="F155" s="8">
        <v>2.7800000000000002</v>
      </c>
      <c r="G155" s="8">
        <v>3.0009999999999999</v>
      </c>
      <c r="H155" s="8">
        <v>3.3860000000000001</v>
      </c>
      <c r="I155" s="8">
        <v>3.7084999999999999</v>
      </c>
      <c r="J155" s="8">
        <v>3.9619999999999997</v>
      </c>
      <c r="K155" s="8">
        <v>4.1820000000000004</v>
      </c>
      <c r="L155" s="8">
        <v>4.3860000000000001</v>
      </c>
      <c r="M155" s="8">
        <v>4.5590000000000002</v>
      </c>
      <c r="N155" s="8">
        <v>4.7069999999999999</v>
      </c>
      <c r="O155" s="8">
        <v>4.835</v>
      </c>
      <c r="P155" s="8" t="s">
        <v>37</v>
      </c>
      <c r="Q155" s="8">
        <v>5.0039999999999996</v>
      </c>
      <c r="R155" s="8">
        <v>5.1875</v>
      </c>
      <c r="S155" s="8">
        <v>5.3550000000000004</v>
      </c>
      <c r="T155" s="8">
        <v>5.42</v>
      </c>
    </row>
    <row r="156" spans="1:20" x14ac:dyDescent="0.3">
      <c r="A156" s="9">
        <v>37925</v>
      </c>
      <c r="B156" s="8">
        <v>2.7814299999999998</v>
      </c>
      <c r="C156" s="8">
        <v>2.7585699999999997</v>
      </c>
      <c r="D156" s="8">
        <v>2.75</v>
      </c>
      <c r="E156" s="8">
        <v>2.75</v>
      </c>
      <c r="F156" s="8">
        <v>2.8571400000000002</v>
      </c>
      <c r="G156" s="8">
        <v>3.2359999999999998</v>
      </c>
      <c r="H156" s="8">
        <v>3.6850000000000001</v>
      </c>
      <c r="I156" s="8">
        <v>4.0190000000000001</v>
      </c>
      <c r="J156" s="8">
        <v>4.3029999999999999</v>
      </c>
      <c r="K156" s="8">
        <v>4.5460000000000003</v>
      </c>
      <c r="L156" s="8">
        <v>4.7389999999999999</v>
      </c>
      <c r="M156" s="8">
        <v>4.8840000000000003</v>
      </c>
      <c r="N156" s="8">
        <v>5.0110000000000001</v>
      </c>
      <c r="O156" s="8">
        <v>5.1130000000000004</v>
      </c>
      <c r="P156" s="8" t="s">
        <v>37</v>
      </c>
      <c r="Q156" s="8">
        <v>5.25</v>
      </c>
      <c r="R156" s="8">
        <v>5.4340000000000002</v>
      </c>
      <c r="S156" s="8">
        <v>5.5540000000000003</v>
      </c>
      <c r="T156" s="8">
        <v>5.6349999999999998</v>
      </c>
    </row>
    <row r="157" spans="1:20" x14ac:dyDescent="0.3">
      <c r="A157" s="9">
        <v>37953</v>
      </c>
      <c r="B157" s="8">
        <v>2.7614299999999998</v>
      </c>
      <c r="C157" s="8">
        <v>2.75</v>
      </c>
      <c r="D157" s="8">
        <v>2.7371400000000001</v>
      </c>
      <c r="E157" s="8">
        <v>2.7714300000000001</v>
      </c>
      <c r="F157" s="8">
        <v>2.88</v>
      </c>
      <c r="G157" s="8">
        <v>3.3</v>
      </c>
      <c r="H157" s="8">
        <v>3.7199999999999998</v>
      </c>
      <c r="I157" s="8">
        <v>4.03</v>
      </c>
      <c r="J157" s="8">
        <v>4.3099999999999996</v>
      </c>
      <c r="K157" s="8">
        <v>4.5425000000000004</v>
      </c>
      <c r="L157" s="8">
        <v>4.7300000000000004</v>
      </c>
      <c r="M157" s="8">
        <v>4.8819999999999997</v>
      </c>
      <c r="N157" s="8">
        <v>5.0060000000000002</v>
      </c>
      <c r="O157" s="8">
        <v>5.0975000000000001</v>
      </c>
      <c r="P157" s="8" t="s">
        <v>37</v>
      </c>
      <c r="Q157" s="8">
        <v>5.2549999999999999</v>
      </c>
      <c r="R157" s="8">
        <v>5.4124999999999996</v>
      </c>
      <c r="S157" s="8">
        <v>5.548</v>
      </c>
      <c r="T157" s="8">
        <v>5.585</v>
      </c>
    </row>
    <row r="158" spans="1:20" x14ac:dyDescent="0.3">
      <c r="A158" s="9">
        <v>37986</v>
      </c>
      <c r="B158" s="8">
        <v>2.75143</v>
      </c>
      <c r="C158" s="8">
        <v>2.7057099999999998</v>
      </c>
      <c r="D158" s="8">
        <v>2.6771400000000001</v>
      </c>
      <c r="E158" s="8">
        <v>2.6614300000000002</v>
      </c>
      <c r="F158" s="8">
        <v>2.71143</v>
      </c>
      <c r="G158" s="8">
        <v>3.0575000000000001</v>
      </c>
      <c r="H158" s="8">
        <v>3.4975000000000001</v>
      </c>
      <c r="I158" s="8">
        <v>3.8525</v>
      </c>
      <c r="J158" s="8">
        <v>4.1275000000000004</v>
      </c>
      <c r="K158" s="8">
        <v>4.3574999999999999</v>
      </c>
      <c r="L158" s="8">
        <v>4.5575000000000001</v>
      </c>
      <c r="M158" s="8">
        <v>4.7125000000000004</v>
      </c>
      <c r="N158" s="8">
        <v>4.8475000000000001</v>
      </c>
      <c r="O158" s="8">
        <v>4.9474999999999998</v>
      </c>
      <c r="P158" s="8" t="s">
        <v>37</v>
      </c>
      <c r="Q158" s="8">
        <v>5.1120000000000001</v>
      </c>
      <c r="R158" s="8">
        <v>5.2824999999999998</v>
      </c>
      <c r="S158" s="8">
        <v>5.4370000000000003</v>
      </c>
      <c r="T158" s="8">
        <v>5.4950000000000001</v>
      </c>
    </row>
    <row r="159" spans="1:20" x14ac:dyDescent="0.3">
      <c r="A159" s="9">
        <v>38016</v>
      </c>
      <c r="B159" s="8">
        <v>2.53857</v>
      </c>
      <c r="C159" s="8">
        <v>2.4571399999999999</v>
      </c>
      <c r="D159" s="8">
        <v>2.4114300000000002</v>
      </c>
      <c r="E159" s="8">
        <v>2.4114300000000002</v>
      </c>
      <c r="F159" s="8">
        <v>2.4500000000000002</v>
      </c>
      <c r="G159" s="8">
        <v>2.7250000000000001</v>
      </c>
      <c r="H159" s="8">
        <v>3.18</v>
      </c>
      <c r="I159" s="8">
        <v>3.56</v>
      </c>
      <c r="J159" s="8">
        <v>3.8725000000000001</v>
      </c>
      <c r="K159" s="8">
        <v>4.1399999999999997</v>
      </c>
      <c r="L159" s="8">
        <v>4.3574999999999999</v>
      </c>
      <c r="M159" s="8">
        <v>4.5425000000000004</v>
      </c>
      <c r="N159" s="8">
        <v>4.6875</v>
      </c>
      <c r="O159" s="8">
        <v>4.8075000000000001</v>
      </c>
      <c r="P159" s="8" t="s">
        <v>37</v>
      </c>
      <c r="Q159" s="8">
        <v>5.0759999999999996</v>
      </c>
      <c r="R159" s="8">
        <v>5.22</v>
      </c>
      <c r="S159" s="8">
        <v>5.3975</v>
      </c>
      <c r="T159" s="8">
        <v>5.4874999999999998</v>
      </c>
    </row>
    <row r="160" spans="1:20" x14ac:dyDescent="0.3">
      <c r="A160" s="9">
        <v>38044</v>
      </c>
      <c r="B160" s="8">
        <v>2.3342900000000002</v>
      </c>
      <c r="C160" s="8">
        <v>2.2942900000000002</v>
      </c>
      <c r="D160" s="8">
        <v>2.2585700000000002</v>
      </c>
      <c r="E160" s="8">
        <v>2.23143</v>
      </c>
      <c r="F160" s="8">
        <v>2.2642899999999999</v>
      </c>
      <c r="G160" s="8">
        <v>2.512</v>
      </c>
      <c r="H160" s="8">
        <v>2.9529999999999998</v>
      </c>
      <c r="I160" s="8">
        <v>3.3570000000000002</v>
      </c>
      <c r="J160" s="8">
        <v>3.6850000000000001</v>
      </c>
      <c r="K160" s="8">
        <v>3.9649999999999999</v>
      </c>
      <c r="L160" s="8">
        <v>4.1950000000000003</v>
      </c>
      <c r="M160" s="8">
        <v>4.3760000000000003</v>
      </c>
      <c r="N160" s="8">
        <v>4.5289999999999999</v>
      </c>
      <c r="O160" s="8">
        <v>4.6520000000000001</v>
      </c>
      <c r="P160" s="8" t="s">
        <v>37</v>
      </c>
      <c r="Q160" s="8">
        <v>4.8449999999999998</v>
      </c>
      <c r="R160" s="8">
        <v>5.0590000000000002</v>
      </c>
      <c r="S160" s="8">
        <v>5.2510000000000003</v>
      </c>
      <c r="T160" s="8">
        <v>5.36</v>
      </c>
    </row>
    <row r="161" spans="1:20" x14ac:dyDescent="0.3">
      <c r="A161" s="9">
        <v>38077</v>
      </c>
      <c r="B161" s="8">
        <v>2.2000000000000002</v>
      </c>
      <c r="C161" s="8">
        <v>2.1285699999999999</v>
      </c>
      <c r="D161" s="8">
        <v>2.1028600000000002</v>
      </c>
      <c r="E161" s="8">
        <v>2.0699999999999998</v>
      </c>
      <c r="F161" s="8">
        <v>2.1257099999999998</v>
      </c>
      <c r="G161" s="8">
        <v>2.4675000000000002</v>
      </c>
      <c r="H161" s="8">
        <v>2.89</v>
      </c>
      <c r="I161" s="8">
        <v>3.2925</v>
      </c>
      <c r="J161" s="8">
        <v>3.6150000000000002</v>
      </c>
      <c r="K161" s="8">
        <v>3.895</v>
      </c>
      <c r="L161" s="8">
        <v>4.125</v>
      </c>
      <c r="M161" s="8">
        <v>4.32</v>
      </c>
      <c r="N161" s="8">
        <v>4.4749999999999996</v>
      </c>
      <c r="O161" s="8">
        <v>4.6050000000000004</v>
      </c>
      <c r="P161" s="8" t="s">
        <v>37</v>
      </c>
      <c r="Q161" s="8">
        <v>4.827</v>
      </c>
      <c r="R161" s="8">
        <v>5.0449999999999999</v>
      </c>
      <c r="S161" s="8">
        <v>5.2575000000000003</v>
      </c>
      <c r="T161" s="8">
        <v>5.3949999999999996</v>
      </c>
    </row>
    <row r="162" spans="1:20" x14ac:dyDescent="0.3">
      <c r="A162" s="9">
        <v>38107</v>
      </c>
      <c r="B162" s="8">
        <v>2.0485699999999998</v>
      </c>
      <c r="C162" s="8">
        <v>2.0557099999999999</v>
      </c>
      <c r="D162" s="8">
        <v>2.0685699999999998</v>
      </c>
      <c r="E162" s="8">
        <v>2.09857</v>
      </c>
      <c r="F162" s="8">
        <v>2.2742900000000001</v>
      </c>
      <c r="G162" s="8">
        <v>2.7800000000000002</v>
      </c>
      <c r="H162" s="8">
        <v>3.2919999999999998</v>
      </c>
      <c r="I162" s="8">
        <v>3.702</v>
      </c>
      <c r="J162" s="8">
        <v>4.0140000000000002</v>
      </c>
      <c r="K162" s="8">
        <v>4.2904999999999998</v>
      </c>
      <c r="L162" s="8">
        <v>4.5039999999999996</v>
      </c>
      <c r="M162" s="8">
        <v>4.6749999999999998</v>
      </c>
      <c r="N162" s="8">
        <v>4.8259999999999996</v>
      </c>
      <c r="O162" s="8">
        <v>4.95</v>
      </c>
      <c r="P162" s="8" t="s">
        <v>37</v>
      </c>
      <c r="Q162" s="8">
        <v>5.14</v>
      </c>
      <c r="R162" s="8">
        <v>5.34</v>
      </c>
      <c r="S162" s="8">
        <v>5.5149999999999997</v>
      </c>
      <c r="T162" s="8">
        <v>5.6574999999999998</v>
      </c>
    </row>
    <row r="163" spans="1:20" x14ac:dyDescent="0.3">
      <c r="A163" s="9">
        <v>38138</v>
      </c>
      <c r="B163" s="8">
        <v>2.0499999999999998</v>
      </c>
      <c r="C163" s="8">
        <v>2.0699999999999998</v>
      </c>
      <c r="D163" s="8">
        <v>2.0928599999999999</v>
      </c>
      <c r="E163" s="8">
        <v>2.2385700000000002</v>
      </c>
      <c r="F163" s="8">
        <v>2.5842900000000002</v>
      </c>
      <c r="G163" s="8">
        <v>3.17</v>
      </c>
      <c r="H163" s="8">
        <v>3.66</v>
      </c>
      <c r="I163" s="8">
        <v>4.04</v>
      </c>
      <c r="J163" s="8">
        <v>4.32</v>
      </c>
      <c r="K163" s="8">
        <v>4.577</v>
      </c>
      <c r="L163" s="8">
        <v>4.75</v>
      </c>
      <c r="M163" s="8">
        <v>4.915</v>
      </c>
      <c r="N163" s="8">
        <v>5.0359999999999996</v>
      </c>
      <c r="O163" s="8">
        <v>5.12</v>
      </c>
      <c r="P163" s="8" t="s">
        <v>37</v>
      </c>
      <c r="Q163" s="8">
        <v>5.31</v>
      </c>
      <c r="R163" s="8">
        <v>5.5060000000000002</v>
      </c>
      <c r="S163" s="8">
        <v>5.6899999999999995</v>
      </c>
      <c r="T163" s="8">
        <v>5.73</v>
      </c>
    </row>
    <row r="164" spans="1:20" x14ac:dyDescent="0.3">
      <c r="A164" s="9">
        <v>38168</v>
      </c>
      <c r="B164" s="8">
        <v>2.0514299999999999</v>
      </c>
      <c r="C164" s="8">
        <v>2.0699999999999998</v>
      </c>
      <c r="D164" s="8">
        <v>2.1057100000000002</v>
      </c>
      <c r="E164" s="8">
        <v>2.28714</v>
      </c>
      <c r="F164" s="8">
        <v>2.7585699999999997</v>
      </c>
      <c r="G164" s="8">
        <v>3.3774999999999999</v>
      </c>
      <c r="H164" s="8">
        <v>3.87</v>
      </c>
      <c r="I164" s="8">
        <v>4.2275</v>
      </c>
      <c r="J164" s="8">
        <v>4.4800000000000004</v>
      </c>
      <c r="K164" s="8">
        <v>4.6924999999999999</v>
      </c>
      <c r="L164" s="8">
        <v>4.8600000000000003</v>
      </c>
      <c r="M164" s="8">
        <v>5.0039999999999996</v>
      </c>
      <c r="N164" s="8">
        <v>5.1174999999999997</v>
      </c>
      <c r="O164" s="8">
        <v>5.2175000000000002</v>
      </c>
      <c r="P164" s="8" t="s">
        <v>37</v>
      </c>
      <c r="Q164" s="8">
        <v>5.375</v>
      </c>
      <c r="R164" s="8">
        <v>5.5625</v>
      </c>
      <c r="S164" s="8">
        <v>5.7275</v>
      </c>
      <c r="T164" s="8">
        <v>5.8049999999999997</v>
      </c>
    </row>
    <row r="165" spans="1:20" x14ac:dyDescent="0.3">
      <c r="A165" s="9">
        <v>38198</v>
      </c>
      <c r="B165" s="8">
        <v>2.0542899999999999</v>
      </c>
      <c r="C165" s="8">
        <v>2.0857100000000002</v>
      </c>
      <c r="D165" s="8">
        <v>2.1414300000000002</v>
      </c>
      <c r="E165" s="8">
        <v>2.3542899999999998</v>
      </c>
      <c r="F165" s="8">
        <v>2.7714300000000001</v>
      </c>
      <c r="G165" s="8">
        <v>3.3559999999999999</v>
      </c>
      <c r="H165" s="8">
        <v>3.8109999999999999</v>
      </c>
      <c r="I165" s="8">
        <v>4.16</v>
      </c>
      <c r="J165" s="8">
        <v>4.4249999999999998</v>
      </c>
      <c r="K165" s="8">
        <v>4.6379999999999999</v>
      </c>
      <c r="L165" s="8">
        <v>4.8090000000000002</v>
      </c>
      <c r="M165" s="8">
        <v>4.9489999999999998</v>
      </c>
      <c r="N165" s="8">
        <v>5.0599999999999996</v>
      </c>
      <c r="O165" s="8">
        <v>5.1559999999999997</v>
      </c>
      <c r="P165" s="8" t="s">
        <v>37</v>
      </c>
      <c r="Q165" s="8">
        <v>5.31</v>
      </c>
      <c r="R165" s="8">
        <v>5.4770000000000003</v>
      </c>
      <c r="S165" s="8">
        <v>5.6580000000000004</v>
      </c>
      <c r="T165" s="8">
        <v>5.7460000000000004</v>
      </c>
    </row>
    <row r="166" spans="1:20" x14ac:dyDescent="0.3">
      <c r="A166" s="9">
        <v>38230</v>
      </c>
      <c r="B166" s="8">
        <v>2.1742900000000001</v>
      </c>
      <c r="C166" s="8">
        <v>2.2185700000000002</v>
      </c>
      <c r="D166" s="8">
        <v>2.2914300000000001</v>
      </c>
      <c r="E166" s="8">
        <v>2.4585699999999999</v>
      </c>
      <c r="F166" s="8">
        <v>2.7657099999999999</v>
      </c>
      <c r="G166" s="8">
        <v>3.1274999999999999</v>
      </c>
      <c r="H166" s="8">
        <v>3.54</v>
      </c>
      <c r="I166" s="8">
        <v>3.87</v>
      </c>
      <c r="J166" s="8">
        <v>4.1500000000000004</v>
      </c>
      <c r="K166" s="8">
        <v>4.3650000000000002</v>
      </c>
      <c r="L166" s="8">
        <v>4.5425000000000004</v>
      </c>
      <c r="M166" s="8">
        <v>4.6779999999999999</v>
      </c>
      <c r="N166" s="8">
        <v>4.8114999999999997</v>
      </c>
      <c r="O166" s="8">
        <v>4.9124999999999996</v>
      </c>
      <c r="P166" s="8" t="s">
        <v>37</v>
      </c>
      <c r="Q166" s="8">
        <v>5.0579999999999998</v>
      </c>
      <c r="R166" s="8">
        <v>5.2495000000000003</v>
      </c>
      <c r="S166" s="8">
        <v>5.4275000000000002</v>
      </c>
      <c r="T166" s="8">
        <v>5.54</v>
      </c>
    </row>
    <row r="167" spans="1:20" x14ac:dyDescent="0.3">
      <c r="A167" s="9">
        <v>38260</v>
      </c>
      <c r="B167" s="8">
        <v>2.3714300000000001</v>
      </c>
      <c r="C167" s="8">
        <v>2.4699999999999998</v>
      </c>
      <c r="D167" s="8">
        <v>2.5414300000000001</v>
      </c>
      <c r="E167" s="8">
        <v>2.7285699999999999</v>
      </c>
      <c r="F167" s="8">
        <v>3.0028600000000001</v>
      </c>
      <c r="G167" s="8">
        <v>3.3449999999999998</v>
      </c>
      <c r="H167" s="8">
        <v>3.6924999999999999</v>
      </c>
      <c r="I167" s="8">
        <v>3.9874999999999998</v>
      </c>
      <c r="J167" s="8">
        <v>4.2424999999999997</v>
      </c>
      <c r="K167" s="8">
        <v>4.4375</v>
      </c>
      <c r="L167" s="8">
        <v>4.6124999999999998</v>
      </c>
      <c r="M167" s="8">
        <v>4.7374999999999998</v>
      </c>
      <c r="N167" s="8">
        <v>4.8375000000000004</v>
      </c>
      <c r="O167" s="8">
        <v>4.9399999999999995</v>
      </c>
      <c r="P167" s="8" t="s">
        <v>37</v>
      </c>
      <c r="Q167" s="8">
        <v>5.0960000000000001</v>
      </c>
      <c r="R167" s="8">
        <v>5.27</v>
      </c>
      <c r="S167" s="8">
        <v>5.4524999999999997</v>
      </c>
      <c r="T167" s="8">
        <v>5.5575000000000001</v>
      </c>
    </row>
    <row r="168" spans="1:20" x14ac:dyDescent="0.3">
      <c r="A168" s="9">
        <v>38289</v>
      </c>
      <c r="B168" s="8">
        <v>2.5557099999999999</v>
      </c>
      <c r="C168" s="8">
        <v>2.6042899999999998</v>
      </c>
      <c r="D168" s="8">
        <v>2.65571</v>
      </c>
      <c r="E168" s="8">
        <v>2.8185700000000002</v>
      </c>
      <c r="F168" s="8">
        <v>3.0485699999999998</v>
      </c>
      <c r="G168" s="8">
        <v>3.3410000000000002</v>
      </c>
      <c r="H168" s="8">
        <v>3.6760000000000002</v>
      </c>
      <c r="I168" s="8">
        <v>3.9180000000000001</v>
      </c>
      <c r="J168" s="8">
        <v>4.1224999999999996</v>
      </c>
      <c r="K168" s="8">
        <v>4.3250000000000002</v>
      </c>
      <c r="L168" s="8">
        <v>4.4824999999999999</v>
      </c>
      <c r="M168" s="8">
        <v>4.6154999999999999</v>
      </c>
      <c r="N168" s="8">
        <v>4.72</v>
      </c>
      <c r="O168" s="8">
        <v>4.8040000000000003</v>
      </c>
      <c r="P168" s="8" t="s">
        <v>37</v>
      </c>
      <c r="Q168" s="8">
        <v>4.9580000000000002</v>
      </c>
      <c r="R168" s="8">
        <v>5.1475</v>
      </c>
      <c r="S168" s="8">
        <v>5.3410000000000002</v>
      </c>
      <c r="T168" s="8">
        <v>5.4160000000000004</v>
      </c>
    </row>
    <row r="169" spans="1:20" x14ac:dyDescent="0.3">
      <c r="A169" s="9">
        <v>38321</v>
      </c>
      <c r="B169" s="8">
        <v>2.5885699999999998</v>
      </c>
      <c r="C169" s="8">
        <v>2.61714</v>
      </c>
      <c r="D169" s="8">
        <v>2.6385700000000001</v>
      </c>
      <c r="E169" s="8">
        <v>2.7014300000000002</v>
      </c>
      <c r="F169" s="8">
        <v>2.8157100000000002</v>
      </c>
      <c r="G169" s="8">
        <v>3.0874999999999999</v>
      </c>
      <c r="H169" s="8">
        <v>3.415</v>
      </c>
      <c r="I169" s="8">
        <v>3.7050000000000001</v>
      </c>
      <c r="J169" s="8">
        <v>3.9449999999999998</v>
      </c>
      <c r="K169" s="8">
        <v>4.1624999999999996</v>
      </c>
      <c r="L169" s="8">
        <v>4.3550000000000004</v>
      </c>
      <c r="M169" s="8">
        <v>4.5090000000000003</v>
      </c>
      <c r="N169" s="8">
        <v>4.6399999999999997</v>
      </c>
      <c r="O169" s="8">
        <v>4.7655000000000003</v>
      </c>
      <c r="P169" s="8" t="s">
        <v>37</v>
      </c>
      <c r="Q169" s="8">
        <v>4.92</v>
      </c>
      <c r="R169" s="8">
        <v>5.1459999999999999</v>
      </c>
      <c r="S169" s="8">
        <v>5.3490000000000002</v>
      </c>
      <c r="T169" s="8">
        <v>5.4249999999999998</v>
      </c>
    </row>
    <row r="170" spans="1:20" x14ac:dyDescent="0.3">
      <c r="A170" s="9">
        <v>38352</v>
      </c>
      <c r="B170" s="8">
        <v>2.5614300000000001</v>
      </c>
      <c r="C170" s="8">
        <v>2.57</v>
      </c>
      <c r="D170" s="8">
        <v>2.5828600000000002</v>
      </c>
      <c r="E170" s="8">
        <v>2.6657099999999998</v>
      </c>
      <c r="F170" s="8">
        <v>2.8114300000000001</v>
      </c>
      <c r="G170" s="8">
        <v>3.15</v>
      </c>
      <c r="H170" s="8">
        <v>3.4449999999999998</v>
      </c>
      <c r="I170" s="8">
        <v>3.6879999999999997</v>
      </c>
      <c r="J170" s="8">
        <v>3.9050000000000002</v>
      </c>
      <c r="K170" s="8">
        <v>4.109</v>
      </c>
      <c r="L170" s="8">
        <v>4.2850000000000001</v>
      </c>
      <c r="M170" s="8">
        <v>4.4210000000000003</v>
      </c>
      <c r="N170" s="8">
        <v>4.5359999999999996</v>
      </c>
      <c r="O170" s="8">
        <v>4.6310000000000002</v>
      </c>
      <c r="P170" s="8" t="s">
        <v>37</v>
      </c>
      <c r="Q170" s="8">
        <v>4.8149999999999995</v>
      </c>
      <c r="R170" s="8">
        <v>5.0190000000000001</v>
      </c>
      <c r="S170" s="8">
        <v>5.2110000000000003</v>
      </c>
      <c r="T170" s="8">
        <v>5.266</v>
      </c>
    </row>
    <row r="171" spans="1:20" x14ac:dyDescent="0.3">
      <c r="A171" s="9">
        <v>38383</v>
      </c>
      <c r="B171" s="8">
        <v>2.5628600000000001</v>
      </c>
      <c r="C171" s="8">
        <v>2.57714</v>
      </c>
      <c r="D171" s="8">
        <v>2.6</v>
      </c>
      <c r="E171" s="8">
        <v>2.64</v>
      </c>
      <c r="F171" s="8">
        <v>2.8042899999999999</v>
      </c>
      <c r="G171" s="8">
        <v>3.0575000000000001</v>
      </c>
      <c r="H171" s="8">
        <v>3.3475000000000001</v>
      </c>
      <c r="I171" s="8">
        <v>3.5825</v>
      </c>
      <c r="J171" s="8">
        <v>3.8</v>
      </c>
      <c r="K171" s="8">
        <v>3.9975000000000001</v>
      </c>
      <c r="L171" s="8">
        <v>4.1675000000000004</v>
      </c>
      <c r="M171" s="8">
        <v>4.3049999999999997</v>
      </c>
      <c r="N171" s="8">
        <v>4.4225000000000003</v>
      </c>
      <c r="O171" s="8">
        <v>4.5250000000000004</v>
      </c>
      <c r="P171" s="8" t="s">
        <v>37</v>
      </c>
      <c r="Q171" s="8">
        <v>4.718</v>
      </c>
      <c r="R171" s="8">
        <v>4.8949999999999996</v>
      </c>
      <c r="S171" s="8">
        <v>5.0774999999999997</v>
      </c>
      <c r="T171" s="8">
        <v>5.14</v>
      </c>
    </row>
    <row r="172" spans="1:20" x14ac:dyDescent="0.3">
      <c r="A172" s="9">
        <v>38411</v>
      </c>
      <c r="B172" s="8">
        <v>2.5685700000000002</v>
      </c>
      <c r="C172" s="8">
        <v>2.5871399999999998</v>
      </c>
      <c r="D172" s="8">
        <v>2.61571</v>
      </c>
      <c r="E172" s="8">
        <v>2.67286</v>
      </c>
      <c r="F172" s="8">
        <v>2.88</v>
      </c>
      <c r="G172" s="8">
        <v>3.1345000000000001</v>
      </c>
      <c r="H172" s="8">
        <v>3.3915000000000002</v>
      </c>
      <c r="I172" s="8">
        <v>3.63</v>
      </c>
      <c r="J172" s="8">
        <v>3.86</v>
      </c>
      <c r="K172" s="8">
        <v>4.0625</v>
      </c>
      <c r="L172" s="8">
        <v>4.2324999999999999</v>
      </c>
      <c r="M172" s="8">
        <v>4.375</v>
      </c>
      <c r="N172" s="8">
        <v>4.4924999999999997</v>
      </c>
      <c r="O172" s="8">
        <v>4.585</v>
      </c>
      <c r="P172" s="8" t="s">
        <v>37</v>
      </c>
      <c r="Q172" s="8">
        <v>4.76</v>
      </c>
      <c r="R172" s="8">
        <v>4.9610000000000003</v>
      </c>
      <c r="S172" s="8">
        <v>5.141</v>
      </c>
      <c r="T172" s="8">
        <v>5.1864999999999997</v>
      </c>
    </row>
    <row r="173" spans="1:20" x14ac:dyDescent="0.3">
      <c r="A173" s="9">
        <v>38442</v>
      </c>
      <c r="B173" s="8">
        <v>2.59429</v>
      </c>
      <c r="C173" s="8">
        <v>2.63</v>
      </c>
      <c r="D173" s="8">
        <v>2.6614300000000002</v>
      </c>
      <c r="E173" s="8">
        <v>2.7842899999999999</v>
      </c>
      <c r="F173" s="8">
        <v>3.1028600000000002</v>
      </c>
      <c r="G173" s="8">
        <v>3.38</v>
      </c>
      <c r="H173" s="8">
        <v>3.6225000000000001</v>
      </c>
      <c r="I173" s="8">
        <v>3.82</v>
      </c>
      <c r="J173" s="8">
        <v>4.01</v>
      </c>
      <c r="K173" s="8">
        <v>4.1703999999999999</v>
      </c>
      <c r="L173" s="8">
        <v>4.3099999999999996</v>
      </c>
      <c r="M173" s="8">
        <v>4.43</v>
      </c>
      <c r="N173" s="8">
        <v>4.5250000000000004</v>
      </c>
      <c r="O173" s="8">
        <v>4.6185</v>
      </c>
      <c r="P173" s="8" t="s">
        <v>37</v>
      </c>
      <c r="Q173" s="8">
        <v>4.7671999999999999</v>
      </c>
      <c r="R173" s="8">
        <v>4.9485999999999999</v>
      </c>
      <c r="S173" s="8">
        <v>5.1036999999999999</v>
      </c>
      <c r="T173" s="8">
        <v>5.1448999999999998</v>
      </c>
    </row>
    <row r="174" spans="1:20" x14ac:dyDescent="0.3">
      <c r="A174" s="9">
        <v>38471</v>
      </c>
      <c r="B174" s="8">
        <v>2.5642899999999997</v>
      </c>
      <c r="C174" s="8">
        <v>2.57429</v>
      </c>
      <c r="D174" s="8">
        <v>2.59429</v>
      </c>
      <c r="E174" s="8">
        <v>2.6571400000000001</v>
      </c>
      <c r="F174" s="8">
        <v>2.9071400000000001</v>
      </c>
      <c r="G174" s="8">
        <v>3.1949999999999998</v>
      </c>
      <c r="H174" s="8">
        <v>3.43</v>
      </c>
      <c r="I174" s="8">
        <v>3.625</v>
      </c>
      <c r="J174" s="8">
        <v>3.8050000000000002</v>
      </c>
      <c r="K174" s="8">
        <v>3.98</v>
      </c>
      <c r="L174" s="8">
        <v>4.1399999999999997</v>
      </c>
      <c r="M174" s="8">
        <v>4.2625000000000002</v>
      </c>
      <c r="N174" s="8">
        <v>4.3674999999999997</v>
      </c>
      <c r="O174" s="8">
        <v>4.4625000000000004</v>
      </c>
      <c r="P174" s="8" t="s">
        <v>37</v>
      </c>
      <c r="Q174" s="8">
        <v>4.6097000000000001</v>
      </c>
      <c r="R174" s="8">
        <v>4.7975000000000003</v>
      </c>
      <c r="S174" s="8">
        <v>4.9594000000000005</v>
      </c>
      <c r="T174" s="8">
        <v>5.0475000000000003</v>
      </c>
    </row>
    <row r="175" spans="1:20" x14ac:dyDescent="0.3">
      <c r="A175" s="9">
        <v>38503</v>
      </c>
      <c r="B175" s="8">
        <v>2.55714</v>
      </c>
      <c r="C175" s="8">
        <v>2.58</v>
      </c>
      <c r="D175" s="8">
        <v>2.61429</v>
      </c>
      <c r="E175" s="8">
        <v>2.6685699999999999</v>
      </c>
      <c r="F175" s="8">
        <v>2.84857</v>
      </c>
      <c r="G175" s="8">
        <v>3.04</v>
      </c>
      <c r="H175" s="8">
        <v>3.24</v>
      </c>
      <c r="I175" s="8">
        <v>3.42</v>
      </c>
      <c r="J175" s="8">
        <v>3.5845000000000002</v>
      </c>
      <c r="K175" s="8">
        <v>3.7484999999999999</v>
      </c>
      <c r="L175" s="8">
        <v>3.9</v>
      </c>
      <c r="M175" s="8">
        <v>4.0175000000000001</v>
      </c>
      <c r="N175" s="8">
        <v>4.125</v>
      </c>
      <c r="O175" s="8">
        <v>4.2225000000000001</v>
      </c>
      <c r="P175" s="8" t="s">
        <v>37</v>
      </c>
      <c r="Q175" s="8">
        <v>4.3730000000000002</v>
      </c>
      <c r="R175" s="8">
        <v>4.5430000000000001</v>
      </c>
      <c r="S175" s="8">
        <v>4.7190000000000003</v>
      </c>
      <c r="T175" s="8">
        <v>4.8209999999999997</v>
      </c>
    </row>
    <row r="176" spans="1:20" x14ac:dyDescent="0.3">
      <c r="A176" s="9">
        <v>38533</v>
      </c>
      <c r="B176" s="8">
        <v>2.5642899999999997</v>
      </c>
      <c r="C176" s="8">
        <v>2.5871399999999998</v>
      </c>
      <c r="D176" s="8">
        <v>2.6228600000000002</v>
      </c>
      <c r="E176" s="8">
        <v>2.68</v>
      </c>
      <c r="F176" s="8">
        <v>2.8414299999999999</v>
      </c>
      <c r="G176" s="8">
        <v>2.9539999999999997</v>
      </c>
      <c r="H176" s="8">
        <v>3.105</v>
      </c>
      <c r="I176" s="8">
        <v>3.2450000000000001</v>
      </c>
      <c r="J176" s="8">
        <v>3.4</v>
      </c>
      <c r="K176" s="8">
        <v>3.5629999999999997</v>
      </c>
      <c r="L176" s="8">
        <v>3.7134999999999998</v>
      </c>
      <c r="M176" s="8">
        <v>3.8325</v>
      </c>
      <c r="N176" s="8">
        <v>3.9329999999999998</v>
      </c>
      <c r="O176" s="8">
        <v>4.0229999999999997</v>
      </c>
      <c r="P176" s="8" t="s">
        <v>37</v>
      </c>
      <c r="Q176" s="8">
        <v>4.1760000000000002</v>
      </c>
      <c r="R176" s="8">
        <v>4.3529999999999998</v>
      </c>
      <c r="S176" s="8">
        <v>4.5449999999999999</v>
      </c>
      <c r="T176" s="8">
        <v>4.6520000000000001</v>
      </c>
    </row>
    <row r="177" spans="1:20" x14ac:dyDescent="0.3">
      <c r="A177" s="9">
        <v>38562</v>
      </c>
      <c r="B177" s="8">
        <v>2.57429</v>
      </c>
      <c r="C177" s="8">
        <v>2.61571</v>
      </c>
      <c r="D177" s="8">
        <v>2.6871399999999999</v>
      </c>
      <c r="E177" s="8">
        <v>2.8685700000000001</v>
      </c>
      <c r="F177" s="8">
        <v>3.09571</v>
      </c>
      <c r="G177" s="8">
        <v>3.22</v>
      </c>
      <c r="H177" s="8">
        <v>3.35</v>
      </c>
      <c r="I177" s="8">
        <v>3.48</v>
      </c>
      <c r="J177" s="8">
        <v>3.62</v>
      </c>
      <c r="K177" s="8">
        <v>3.7629999999999999</v>
      </c>
      <c r="L177" s="8">
        <v>3.883</v>
      </c>
      <c r="M177" s="8">
        <v>3.9910000000000001</v>
      </c>
      <c r="N177" s="8">
        <v>4.085</v>
      </c>
      <c r="O177" s="8">
        <v>4.1500000000000004</v>
      </c>
      <c r="P177" s="8" t="s">
        <v>37</v>
      </c>
      <c r="Q177" s="8">
        <v>4.3040000000000003</v>
      </c>
      <c r="R177" s="8">
        <v>4.4800000000000004</v>
      </c>
      <c r="S177" s="8">
        <v>4.6470000000000002</v>
      </c>
      <c r="T177" s="8">
        <v>4.72</v>
      </c>
    </row>
    <row r="178" spans="1:20" x14ac:dyDescent="0.3">
      <c r="A178" s="9">
        <v>38595</v>
      </c>
      <c r="B178" s="8">
        <v>2.71143</v>
      </c>
      <c r="C178" s="8">
        <v>2.7842899999999999</v>
      </c>
      <c r="D178" s="8">
        <v>2.8714300000000001</v>
      </c>
      <c r="E178" s="8">
        <v>2.96286</v>
      </c>
      <c r="F178" s="8">
        <v>3.1457100000000002</v>
      </c>
      <c r="G178" s="8">
        <v>3.16</v>
      </c>
      <c r="H178" s="8">
        <v>3.26</v>
      </c>
      <c r="I178" s="8">
        <v>3.3774999999999999</v>
      </c>
      <c r="J178" s="8">
        <v>3.5</v>
      </c>
      <c r="K178" s="8">
        <v>3.63</v>
      </c>
      <c r="L178" s="8">
        <v>3.74</v>
      </c>
      <c r="M178" s="8">
        <v>3.839</v>
      </c>
      <c r="N178" s="8">
        <v>3.9234999999999998</v>
      </c>
      <c r="O178" s="8">
        <v>3.9935</v>
      </c>
      <c r="P178" s="8" t="s">
        <v>37</v>
      </c>
      <c r="Q178" s="8">
        <v>4.1370000000000005</v>
      </c>
      <c r="R178" s="8">
        <v>4.2995000000000001</v>
      </c>
      <c r="S178" s="8">
        <v>4.4805000000000001</v>
      </c>
      <c r="T178" s="8">
        <v>4.5564999999999998</v>
      </c>
    </row>
    <row r="179" spans="1:20" x14ac:dyDescent="0.3">
      <c r="A179" s="9">
        <v>38625</v>
      </c>
      <c r="B179" s="8">
        <v>2.86571</v>
      </c>
      <c r="C179" s="8">
        <v>2.9571399999999999</v>
      </c>
      <c r="D179" s="8">
        <v>3.0314299999999998</v>
      </c>
      <c r="E179" s="8">
        <v>3.19143</v>
      </c>
      <c r="F179" s="8">
        <v>3.40571</v>
      </c>
      <c r="G179" s="8">
        <v>3.51</v>
      </c>
      <c r="H179" s="8">
        <v>3.61</v>
      </c>
      <c r="I179" s="8">
        <v>3.6949999999999998</v>
      </c>
      <c r="J179" s="8">
        <v>3.7949999999999999</v>
      </c>
      <c r="K179" s="8">
        <v>3.891</v>
      </c>
      <c r="L179" s="8">
        <v>3.98</v>
      </c>
      <c r="M179" s="8">
        <v>4.0579999999999998</v>
      </c>
      <c r="N179" s="8">
        <v>4.1260000000000003</v>
      </c>
      <c r="O179" s="8">
        <v>4.18</v>
      </c>
      <c r="P179" s="8" t="s">
        <v>37</v>
      </c>
      <c r="Q179" s="8">
        <v>4.3019999999999996</v>
      </c>
      <c r="R179" s="8">
        <v>4.46</v>
      </c>
      <c r="S179" s="8">
        <v>4.6189999999999998</v>
      </c>
      <c r="T179" s="8">
        <v>4.6500000000000004</v>
      </c>
    </row>
    <row r="180" spans="1:20" x14ac:dyDescent="0.3">
      <c r="A180" s="9">
        <v>38656</v>
      </c>
      <c r="B180" s="8">
        <v>3.0685699999999998</v>
      </c>
      <c r="C180" s="8">
        <v>3.1271399999999998</v>
      </c>
      <c r="D180" s="8">
        <v>3.1857099999999998</v>
      </c>
      <c r="E180" s="8">
        <v>3.40429</v>
      </c>
      <c r="F180" s="8">
        <v>3.67143</v>
      </c>
      <c r="G180" s="8">
        <v>3.8085</v>
      </c>
      <c r="H180" s="8">
        <v>3.9064999999999999</v>
      </c>
      <c r="I180" s="8">
        <v>3.9904999999999999</v>
      </c>
      <c r="J180" s="8">
        <v>4.08</v>
      </c>
      <c r="K180" s="8">
        <v>4.1745000000000001</v>
      </c>
      <c r="L180" s="8">
        <v>4.2417999999999996</v>
      </c>
      <c r="M180" s="8">
        <v>4.3060999999999998</v>
      </c>
      <c r="N180" s="8">
        <v>4.3602999999999996</v>
      </c>
      <c r="O180" s="8">
        <v>4.41</v>
      </c>
      <c r="P180" s="8" t="s">
        <v>37</v>
      </c>
      <c r="Q180" s="8">
        <v>4.5232000000000001</v>
      </c>
      <c r="R180" s="8">
        <v>4.6680000000000001</v>
      </c>
      <c r="S180" s="8">
        <v>4.7934999999999999</v>
      </c>
      <c r="T180" s="8">
        <v>4.8007999999999997</v>
      </c>
    </row>
    <row r="181" spans="1:20" x14ac:dyDescent="0.3">
      <c r="A181" s="9">
        <v>38686</v>
      </c>
      <c r="B181" s="8">
        <v>3.2457099999999999</v>
      </c>
      <c r="C181" s="8">
        <v>3.2985699999999998</v>
      </c>
      <c r="D181" s="8">
        <v>3.40286</v>
      </c>
      <c r="E181" s="8">
        <v>3.65</v>
      </c>
      <c r="F181" s="8">
        <v>3.91</v>
      </c>
      <c r="G181" s="8">
        <v>3.9687999999999999</v>
      </c>
      <c r="H181" s="8">
        <v>4.0301999999999998</v>
      </c>
      <c r="I181" s="8">
        <v>4.0711000000000004</v>
      </c>
      <c r="J181" s="8">
        <v>4.1234999999999999</v>
      </c>
      <c r="K181" s="8">
        <v>4.181</v>
      </c>
      <c r="L181" s="8">
        <v>4.2290000000000001</v>
      </c>
      <c r="M181" s="8">
        <v>4.2690000000000001</v>
      </c>
      <c r="N181" s="8">
        <v>4.3120000000000003</v>
      </c>
      <c r="O181" s="8">
        <v>4.3520000000000003</v>
      </c>
      <c r="P181" s="8" t="s">
        <v>37</v>
      </c>
      <c r="Q181" s="8">
        <v>4.4488000000000003</v>
      </c>
      <c r="R181" s="8">
        <v>4.5732999999999997</v>
      </c>
      <c r="S181" s="8">
        <v>4.6650999999999998</v>
      </c>
      <c r="T181" s="8">
        <v>4.673</v>
      </c>
    </row>
    <row r="182" spans="1:20" x14ac:dyDescent="0.3">
      <c r="A182" s="9">
        <v>38716</v>
      </c>
      <c r="B182" s="8">
        <v>3.36571</v>
      </c>
      <c r="C182" s="8">
        <v>3.4585699999999999</v>
      </c>
      <c r="D182" s="8">
        <v>3.55714</v>
      </c>
      <c r="E182" s="8">
        <v>3.80857</v>
      </c>
      <c r="F182" s="8">
        <v>4.0642899999999997</v>
      </c>
      <c r="G182" s="8">
        <v>4.1094999999999997</v>
      </c>
      <c r="H182" s="8">
        <v>4.141</v>
      </c>
      <c r="I182" s="8">
        <v>4.16</v>
      </c>
      <c r="J182" s="8">
        <v>4.1775000000000002</v>
      </c>
      <c r="K182" s="8">
        <v>4.2069999999999999</v>
      </c>
      <c r="L182" s="8">
        <v>4.2379999999999995</v>
      </c>
      <c r="M182" s="8">
        <v>4.2640000000000002</v>
      </c>
      <c r="N182" s="8">
        <v>4.2930000000000001</v>
      </c>
      <c r="O182" s="8">
        <v>4.3285</v>
      </c>
      <c r="P182" s="8" t="s">
        <v>37</v>
      </c>
      <c r="Q182" s="8">
        <v>4.4030000000000005</v>
      </c>
      <c r="R182" s="8">
        <v>4.5010000000000003</v>
      </c>
      <c r="S182" s="8">
        <v>4.5789999999999997</v>
      </c>
      <c r="T182" s="8">
        <v>4.5739999999999998</v>
      </c>
    </row>
    <row r="183" spans="1:20" x14ac:dyDescent="0.3">
      <c r="A183" s="9">
        <v>38748</v>
      </c>
      <c r="B183" s="8">
        <v>3.5628600000000001</v>
      </c>
      <c r="C183" s="8">
        <v>3.65</v>
      </c>
      <c r="D183" s="8">
        <v>3.6871399999999999</v>
      </c>
      <c r="E183" s="8">
        <v>3.86571</v>
      </c>
      <c r="F183" s="8">
        <v>4.0528599999999999</v>
      </c>
      <c r="G183" s="8">
        <v>4.0979999999999999</v>
      </c>
      <c r="H183" s="8">
        <v>4.1782000000000004</v>
      </c>
      <c r="I183" s="8">
        <v>4.2458999999999998</v>
      </c>
      <c r="J183" s="8">
        <v>4.3211000000000004</v>
      </c>
      <c r="K183" s="8">
        <v>4.3731</v>
      </c>
      <c r="L183" s="8">
        <v>4.4219999999999997</v>
      </c>
      <c r="M183" s="8">
        <v>4.4669999999999996</v>
      </c>
      <c r="N183" s="8">
        <v>4.51</v>
      </c>
      <c r="O183" s="8">
        <v>4.5570000000000004</v>
      </c>
      <c r="P183" s="8" t="s">
        <v>37</v>
      </c>
      <c r="Q183" s="8">
        <v>4.6349999999999998</v>
      </c>
      <c r="R183" s="8">
        <v>4.7350000000000003</v>
      </c>
      <c r="S183" s="8">
        <v>4.8019999999999996</v>
      </c>
      <c r="T183" s="8">
        <v>4.8070000000000004</v>
      </c>
    </row>
    <row r="184" spans="1:20" x14ac:dyDescent="0.3">
      <c r="A184" s="9">
        <v>38776</v>
      </c>
      <c r="B184" s="8">
        <v>3.7442899999999999</v>
      </c>
      <c r="C184" s="8">
        <v>3.7957100000000001</v>
      </c>
      <c r="D184" s="8">
        <v>3.90571</v>
      </c>
      <c r="E184" s="8">
        <v>4.0257100000000001</v>
      </c>
      <c r="F184" s="8">
        <v>4.21143</v>
      </c>
      <c r="G184" s="8">
        <v>4.2175000000000002</v>
      </c>
      <c r="H184" s="8">
        <v>4.2675000000000001</v>
      </c>
      <c r="I184" s="8">
        <v>4.3075000000000001</v>
      </c>
      <c r="J184" s="8">
        <v>4.3651999999999997</v>
      </c>
      <c r="K184" s="8">
        <v>4.4000000000000004</v>
      </c>
      <c r="L184" s="8">
        <v>4.4314999999999998</v>
      </c>
      <c r="M184" s="8">
        <v>4.4565000000000001</v>
      </c>
      <c r="N184" s="8">
        <v>4.4850000000000003</v>
      </c>
      <c r="O184" s="8">
        <v>4.5140000000000002</v>
      </c>
      <c r="P184" s="8" t="s">
        <v>37</v>
      </c>
      <c r="Q184" s="8">
        <v>4.5777999999999999</v>
      </c>
      <c r="R184" s="8">
        <v>4.6635</v>
      </c>
      <c r="S184" s="8">
        <v>4.7320000000000002</v>
      </c>
      <c r="T184" s="8">
        <v>4.7290000000000001</v>
      </c>
    </row>
    <row r="185" spans="1:20" x14ac:dyDescent="0.3">
      <c r="A185" s="9">
        <v>38807</v>
      </c>
      <c r="B185" s="8">
        <v>3.8714300000000001</v>
      </c>
      <c r="C185" s="8">
        <v>3.9485700000000001</v>
      </c>
      <c r="D185" s="8">
        <v>4.03714</v>
      </c>
      <c r="E185" s="8">
        <v>4.1142900000000004</v>
      </c>
      <c r="F185" s="8">
        <v>4.2771400000000002</v>
      </c>
      <c r="G185" s="8">
        <v>4.3064999999999998</v>
      </c>
      <c r="H185" s="8">
        <v>4.359</v>
      </c>
      <c r="I185" s="8">
        <v>4.4050000000000002</v>
      </c>
      <c r="J185" s="8">
        <v>4.4470000000000001</v>
      </c>
      <c r="K185" s="8">
        <v>4.4889999999999999</v>
      </c>
      <c r="L185" s="8">
        <v>4.532</v>
      </c>
      <c r="M185" s="8">
        <v>4.5679999999999996</v>
      </c>
      <c r="N185" s="8">
        <v>4.6070000000000002</v>
      </c>
      <c r="O185" s="8">
        <v>4.6399999999999997</v>
      </c>
      <c r="P185" s="8" t="s">
        <v>37</v>
      </c>
      <c r="Q185" s="8">
        <v>4.6980000000000004</v>
      </c>
      <c r="R185" s="8">
        <v>4.7830000000000004</v>
      </c>
      <c r="S185" s="8">
        <v>4.8529999999999998</v>
      </c>
      <c r="T185" s="8">
        <v>4.8410000000000002</v>
      </c>
    </row>
    <row r="186" spans="1:20" x14ac:dyDescent="0.3">
      <c r="A186" s="9">
        <v>38835</v>
      </c>
      <c r="B186" s="8">
        <v>4.09</v>
      </c>
      <c r="C186" s="8">
        <v>4.1785699999999997</v>
      </c>
      <c r="D186" s="8">
        <v>4.2</v>
      </c>
      <c r="E186" s="8">
        <v>4.2571399999999997</v>
      </c>
      <c r="F186" s="8">
        <v>4.38429</v>
      </c>
      <c r="G186" s="8">
        <v>4.4295</v>
      </c>
      <c r="H186" s="8">
        <v>4.5149999999999997</v>
      </c>
      <c r="I186" s="8">
        <v>4.5839999999999996</v>
      </c>
      <c r="J186" s="8">
        <v>4.6475</v>
      </c>
      <c r="K186" s="8">
        <v>4.6989999999999998</v>
      </c>
      <c r="L186" s="8">
        <v>4.7460000000000004</v>
      </c>
      <c r="M186" s="8">
        <v>4.7869999999999999</v>
      </c>
      <c r="N186" s="8">
        <v>4.8239999999999998</v>
      </c>
      <c r="O186" s="8">
        <v>4.8609999999999998</v>
      </c>
      <c r="P186" s="8" t="s">
        <v>37</v>
      </c>
      <c r="Q186" s="8">
        <v>4.9307999999999996</v>
      </c>
      <c r="R186" s="8">
        <v>5.0220000000000002</v>
      </c>
      <c r="S186" s="8">
        <v>5.0922999999999998</v>
      </c>
      <c r="T186" s="8">
        <v>5.0919999999999996</v>
      </c>
    </row>
    <row r="187" spans="1:20" x14ac:dyDescent="0.3">
      <c r="A187" s="9">
        <v>38868</v>
      </c>
      <c r="B187" s="8">
        <v>4.3171400000000002</v>
      </c>
      <c r="C187" s="8">
        <v>4.33</v>
      </c>
      <c r="D187" s="8">
        <v>4.34429</v>
      </c>
      <c r="E187" s="8">
        <v>4.3714300000000001</v>
      </c>
      <c r="F187" s="8">
        <v>4.4571399999999999</v>
      </c>
      <c r="G187" s="8">
        <v>4.5019999999999998</v>
      </c>
      <c r="H187" s="8">
        <v>4.5590000000000002</v>
      </c>
      <c r="I187" s="8">
        <v>4.6139999999999999</v>
      </c>
      <c r="J187" s="8">
        <v>4.6760000000000002</v>
      </c>
      <c r="K187" s="8">
        <v>4.7309999999999999</v>
      </c>
      <c r="L187" s="8">
        <v>4.78</v>
      </c>
      <c r="M187" s="8">
        <v>4.83</v>
      </c>
      <c r="N187" s="8">
        <v>4.8719999999999999</v>
      </c>
      <c r="O187" s="8">
        <v>4.9109999999999996</v>
      </c>
      <c r="P187" s="8" t="s">
        <v>37</v>
      </c>
      <c r="Q187" s="8">
        <v>4.984</v>
      </c>
      <c r="R187" s="8">
        <v>5.0570000000000004</v>
      </c>
      <c r="S187" s="8">
        <v>5.1059999999999999</v>
      </c>
      <c r="T187" s="8">
        <v>5.0960000000000001</v>
      </c>
    </row>
    <row r="188" spans="1:20" x14ac:dyDescent="0.3">
      <c r="A188" s="9">
        <v>38898</v>
      </c>
      <c r="B188" s="8">
        <v>4.4257099999999996</v>
      </c>
      <c r="C188" s="8">
        <v>4.4514300000000002</v>
      </c>
      <c r="D188" s="8">
        <v>4.4771400000000003</v>
      </c>
      <c r="E188" s="8">
        <v>4.57</v>
      </c>
      <c r="F188" s="8">
        <v>4.6942899999999996</v>
      </c>
      <c r="G188" s="8">
        <v>4.7169999999999996</v>
      </c>
      <c r="H188" s="8">
        <v>4.7670000000000003</v>
      </c>
      <c r="I188" s="8">
        <v>4.8120000000000003</v>
      </c>
      <c r="J188" s="8">
        <v>4.8725000000000005</v>
      </c>
      <c r="K188" s="8">
        <v>4.9190000000000005</v>
      </c>
      <c r="L188" s="8">
        <v>4.9610000000000003</v>
      </c>
      <c r="M188" s="8">
        <v>4.9980000000000002</v>
      </c>
      <c r="N188" s="8">
        <v>5.0380000000000003</v>
      </c>
      <c r="O188" s="8">
        <v>5.077</v>
      </c>
      <c r="P188" s="8" t="s">
        <v>37</v>
      </c>
      <c r="Q188" s="8">
        <v>5.1429999999999998</v>
      </c>
      <c r="R188" s="8">
        <v>5.218</v>
      </c>
      <c r="S188" s="8">
        <v>5.258</v>
      </c>
      <c r="T188" s="8">
        <v>5.24</v>
      </c>
    </row>
    <row r="189" spans="1:20" x14ac:dyDescent="0.3">
      <c r="A189" s="9">
        <v>38929</v>
      </c>
      <c r="B189" s="8">
        <v>4.33</v>
      </c>
      <c r="C189" s="8">
        <v>4.3385699999999998</v>
      </c>
      <c r="D189" s="8">
        <v>4.3499999999999996</v>
      </c>
      <c r="E189" s="8">
        <v>4.3942899999999998</v>
      </c>
      <c r="F189" s="8">
        <v>4.4714299999999998</v>
      </c>
      <c r="G189" s="8">
        <v>4.4096000000000002</v>
      </c>
      <c r="H189" s="8">
        <v>4.4565000000000001</v>
      </c>
      <c r="I189" s="8">
        <v>4.5023</v>
      </c>
      <c r="J189" s="8">
        <v>4.5606999999999998</v>
      </c>
      <c r="K189" s="8">
        <v>4.617</v>
      </c>
      <c r="L189" s="8">
        <v>4.6680000000000001</v>
      </c>
      <c r="M189" s="8">
        <v>4.7089999999999996</v>
      </c>
      <c r="N189" s="8">
        <v>4.7489999999999997</v>
      </c>
      <c r="O189" s="8">
        <v>4.7892999999999999</v>
      </c>
      <c r="P189" s="8" t="s">
        <v>37</v>
      </c>
      <c r="Q189" s="8">
        <v>4.8632</v>
      </c>
      <c r="R189" s="8">
        <v>4.9557000000000002</v>
      </c>
      <c r="S189" s="8">
        <v>5.0082000000000004</v>
      </c>
      <c r="T189" s="8">
        <v>5.0049999999999999</v>
      </c>
    </row>
    <row r="190" spans="1:20" x14ac:dyDescent="0.3">
      <c r="A190" s="9">
        <v>38960</v>
      </c>
      <c r="B190" s="8">
        <v>4.32714</v>
      </c>
      <c r="C190" s="8">
        <v>4.3328600000000002</v>
      </c>
      <c r="D190" s="8">
        <v>4.3428599999999999</v>
      </c>
      <c r="E190" s="8">
        <v>4.3414299999999999</v>
      </c>
      <c r="F190" s="8">
        <v>4.3585700000000003</v>
      </c>
      <c r="G190" s="8">
        <v>4.2409999999999997</v>
      </c>
      <c r="H190" s="8">
        <v>4.2393000000000001</v>
      </c>
      <c r="I190" s="8">
        <v>4.2610999999999999</v>
      </c>
      <c r="J190" s="8">
        <v>4.3028000000000004</v>
      </c>
      <c r="K190" s="8">
        <v>4.3460000000000001</v>
      </c>
      <c r="L190" s="8">
        <v>4.3940000000000001</v>
      </c>
      <c r="M190" s="8">
        <v>4.4379999999999997</v>
      </c>
      <c r="N190" s="8">
        <v>4.4829999999999997</v>
      </c>
      <c r="O190" s="8">
        <v>4.5266000000000002</v>
      </c>
      <c r="P190" s="8" t="s">
        <v>37</v>
      </c>
      <c r="Q190" s="8">
        <v>4.5978000000000003</v>
      </c>
      <c r="R190" s="8">
        <v>4.7008000000000001</v>
      </c>
      <c r="S190" s="8">
        <v>4.7858999999999998</v>
      </c>
      <c r="T190" s="8">
        <v>4.7798999999999996</v>
      </c>
    </row>
    <row r="191" spans="1:20" x14ac:dyDescent="0.3">
      <c r="A191" s="9">
        <v>38989</v>
      </c>
      <c r="B191" s="8">
        <v>4.3342900000000002</v>
      </c>
      <c r="C191" s="8">
        <v>4.3385699999999998</v>
      </c>
      <c r="D191" s="8">
        <v>4.3471399999999996</v>
      </c>
      <c r="E191" s="8">
        <v>4.3</v>
      </c>
      <c r="F191" s="8">
        <v>4.24857</v>
      </c>
      <c r="G191" s="8">
        <v>4.1219999999999999</v>
      </c>
      <c r="H191" s="8">
        <v>4.1189999999999998</v>
      </c>
      <c r="I191" s="8">
        <v>4.1509999999999998</v>
      </c>
      <c r="J191" s="8">
        <v>4.1950000000000003</v>
      </c>
      <c r="K191" s="8">
        <v>4.2379999999999995</v>
      </c>
      <c r="L191" s="8">
        <v>4.2869999999999999</v>
      </c>
      <c r="M191" s="8">
        <v>4.335</v>
      </c>
      <c r="N191" s="8">
        <v>4.383</v>
      </c>
      <c r="O191" s="8">
        <v>4.4230999999999998</v>
      </c>
      <c r="P191" s="8" t="s">
        <v>37</v>
      </c>
      <c r="Q191" s="8">
        <v>4.5117000000000003</v>
      </c>
      <c r="R191" s="8">
        <v>4.617</v>
      </c>
      <c r="S191" s="8">
        <v>4.6860999999999997</v>
      </c>
      <c r="T191" s="8">
        <v>4.6653000000000002</v>
      </c>
    </row>
    <row r="192" spans="1:20" x14ac:dyDescent="0.3">
      <c r="A192" s="9">
        <v>39021</v>
      </c>
      <c r="B192" s="8">
        <v>4.33</v>
      </c>
      <c r="C192" s="8">
        <v>4.3371399999999998</v>
      </c>
      <c r="D192" s="8">
        <v>4.3385699999999998</v>
      </c>
      <c r="E192" s="8">
        <v>4.33</v>
      </c>
      <c r="F192" s="8">
        <v>4.3171400000000002</v>
      </c>
      <c r="G192" s="8">
        <v>4.1740000000000004</v>
      </c>
      <c r="H192" s="8">
        <v>4.1749999999999998</v>
      </c>
      <c r="I192" s="8">
        <v>4.1989999999999998</v>
      </c>
      <c r="J192" s="8">
        <v>4.2279999999999998</v>
      </c>
      <c r="K192" s="8">
        <v>4.2620000000000005</v>
      </c>
      <c r="L192" s="8">
        <v>4.3019999999999996</v>
      </c>
      <c r="M192" s="8">
        <v>4.343</v>
      </c>
      <c r="N192" s="8">
        <v>4.383</v>
      </c>
      <c r="O192" s="8">
        <v>4.4249999999999998</v>
      </c>
      <c r="P192" s="8" t="s">
        <v>37</v>
      </c>
      <c r="Q192" s="8">
        <v>4.5010000000000003</v>
      </c>
      <c r="R192" s="8">
        <v>4.5979999999999999</v>
      </c>
      <c r="S192" s="8">
        <v>4.6710000000000003</v>
      </c>
      <c r="T192" s="8">
        <v>4.6500000000000004</v>
      </c>
    </row>
    <row r="193" spans="1:20" x14ac:dyDescent="0.3">
      <c r="A193" s="9">
        <v>39051</v>
      </c>
      <c r="B193" s="8">
        <v>4.33</v>
      </c>
      <c r="C193" s="8">
        <v>4.33</v>
      </c>
      <c r="D193" s="8">
        <v>4.33</v>
      </c>
      <c r="E193" s="8">
        <v>4.2828600000000003</v>
      </c>
      <c r="F193" s="8">
        <v>4.1985700000000001</v>
      </c>
      <c r="G193" s="8">
        <v>4.0422000000000002</v>
      </c>
      <c r="H193" s="8">
        <v>4.0289999999999999</v>
      </c>
      <c r="I193" s="8">
        <v>4.0389999999999997</v>
      </c>
      <c r="J193" s="8">
        <v>4.0652999999999997</v>
      </c>
      <c r="K193" s="8">
        <v>4.1020000000000003</v>
      </c>
      <c r="L193" s="8">
        <v>4.1440000000000001</v>
      </c>
      <c r="M193" s="8">
        <v>4.1870000000000003</v>
      </c>
      <c r="N193" s="8">
        <v>4.2270000000000003</v>
      </c>
      <c r="O193" s="8">
        <v>4.2690000000000001</v>
      </c>
      <c r="P193" s="8" t="s">
        <v>37</v>
      </c>
      <c r="Q193" s="8">
        <v>4.3479999999999999</v>
      </c>
      <c r="R193" s="8">
        <v>4.4580000000000002</v>
      </c>
      <c r="S193" s="8">
        <v>4.5380000000000003</v>
      </c>
      <c r="T193" s="8">
        <v>4.51</v>
      </c>
    </row>
    <row r="194" spans="1:20" x14ac:dyDescent="0.3">
      <c r="A194" s="9">
        <v>39080</v>
      </c>
      <c r="B194" s="8">
        <v>4.3414299999999999</v>
      </c>
      <c r="C194" s="8">
        <v>4.3414299999999999</v>
      </c>
      <c r="D194" s="8">
        <v>4.3414299999999999</v>
      </c>
      <c r="E194" s="8">
        <v>4.3342900000000002</v>
      </c>
      <c r="F194" s="8">
        <v>4.3099999999999996</v>
      </c>
      <c r="G194" s="8">
        <v>4.16</v>
      </c>
      <c r="H194" s="8">
        <v>4.1900000000000004</v>
      </c>
      <c r="I194" s="8">
        <v>4.21</v>
      </c>
      <c r="J194" s="8">
        <v>4.24</v>
      </c>
      <c r="K194" s="8">
        <v>4.2780000000000005</v>
      </c>
      <c r="L194" s="8">
        <v>4.33</v>
      </c>
      <c r="M194" s="8">
        <v>4.3730000000000002</v>
      </c>
      <c r="N194" s="8">
        <v>4.42</v>
      </c>
      <c r="O194" s="8">
        <v>4.47</v>
      </c>
      <c r="P194" s="8" t="s">
        <v>37</v>
      </c>
      <c r="Q194" s="8">
        <v>4.5419999999999998</v>
      </c>
      <c r="R194" s="8">
        <v>4.6280000000000001</v>
      </c>
      <c r="S194" s="8">
        <v>4.6890000000000001</v>
      </c>
      <c r="T194" s="8">
        <v>4.67</v>
      </c>
    </row>
    <row r="195" spans="1:20" x14ac:dyDescent="0.3">
      <c r="A195" s="9">
        <v>39113</v>
      </c>
      <c r="B195" s="8">
        <v>4.3485699999999996</v>
      </c>
      <c r="C195" s="8">
        <v>4.3485699999999996</v>
      </c>
      <c r="D195" s="8">
        <v>4.3514299999999997</v>
      </c>
      <c r="E195" s="8">
        <v>4.3728600000000002</v>
      </c>
      <c r="F195" s="8">
        <v>4.4028600000000004</v>
      </c>
      <c r="G195" s="8">
        <v>4.3135000000000003</v>
      </c>
      <c r="H195" s="8">
        <v>4.3105000000000002</v>
      </c>
      <c r="I195" s="8">
        <v>4.3318000000000003</v>
      </c>
      <c r="J195" s="8">
        <v>4.3673999999999999</v>
      </c>
      <c r="K195" s="8">
        <v>4.4080000000000004</v>
      </c>
      <c r="L195" s="8">
        <v>4.4524999999999997</v>
      </c>
      <c r="M195" s="8">
        <v>4.492</v>
      </c>
      <c r="N195" s="8">
        <v>4.5339999999999998</v>
      </c>
      <c r="O195" s="8">
        <v>4.5758999999999999</v>
      </c>
      <c r="P195" s="8" t="s">
        <v>37</v>
      </c>
      <c r="Q195" s="8">
        <v>4.6509999999999998</v>
      </c>
      <c r="R195" s="8">
        <v>4.7290000000000001</v>
      </c>
      <c r="S195" s="8">
        <v>4.7759999999999998</v>
      </c>
      <c r="T195" s="8">
        <v>4.7530000000000001</v>
      </c>
    </row>
    <row r="196" spans="1:20" x14ac:dyDescent="0.3">
      <c r="A196" s="9">
        <v>39141</v>
      </c>
      <c r="B196" s="8">
        <v>4.3414299999999999</v>
      </c>
      <c r="C196" s="8">
        <v>4.3414299999999999</v>
      </c>
      <c r="D196" s="8">
        <v>4.34429</v>
      </c>
      <c r="E196" s="8">
        <v>4.3371399999999998</v>
      </c>
      <c r="F196" s="8">
        <v>4.3085699999999996</v>
      </c>
      <c r="G196" s="8">
        <v>4.2106000000000003</v>
      </c>
      <c r="H196" s="8">
        <v>4.2034000000000002</v>
      </c>
      <c r="I196" s="8">
        <v>4.2225999999999999</v>
      </c>
      <c r="J196" s="8">
        <v>4.2469999999999999</v>
      </c>
      <c r="K196" s="8">
        <v>4.2927999999999997</v>
      </c>
      <c r="L196" s="8">
        <v>4.3319999999999999</v>
      </c>
      <c r="M196" s="8">
        <v>4.3756000000000004</v>
      </c>
      <c r="N196" s="8">
        <v>4.4180000000000001</v>
      </c>
      <c r="O196" s="8">
        <v>4.4615</v>
      </c>
      <c r="P196" s="8" t="s">
        <v>37</v>
      </c>
      <c r="Q196" s="8">
        <v>4.5350000000000001</v>
      </c>
      <c r="R196" s="8">
        <v>4.6189999999999998</v>
      </c>
      <c r="S196" s="8">
        <v>4.6749999999999998</v>
      </c>
      <c r="T196" s="8">
        <v>4.6630000000000003</v>
      </c>
    </row>
    <row r="197" spans="1:20" x14ac:dyDescent="0.3">
      <c r="A197" s="9">
        <v>39171</v>
      </c>
      <c r="B197" s="8">
        <v>4.3471399999999996</v>
      </c>
      <c r="C197" s="8">
        <v>4.3471399999999996</v>
      </c>
      <c r="D197" s="8">
        <v>4.3528599999999997</v>
      </c>
      <c r="E197" s="8">
        <v>4.3528599999999997</v>
      </c>
      <c r="F197" s="8">
        <v>4.3585700000000003</v>
      </c>
      <c r="G197" s="8">
        <v>4.2620000000000005</v>
      </c>
      <c r="H197" s="8">
        <v>4.2590000000000003</v>
      </c>
      <c r="I197" s="8">
        <v>4.2770000000000001</v>
      </c>
      <c r="J197" s="8">
        <v>4.3109999999999999</v>
      </c>
      <c r="K197" s="8">
        <v>4.351</v>
      </c>
      <c r="L197" s="8">
        <v>4.3949999999999996</v>
      </c>
      <c r="M197" s="8">
        <v>4.4420000000000002</v>
      </c>
      <c r="N197" s="8">
        <v>4.492</v>
      </c>
      <c r="O197" s="8">
        <v>4.5389999999999997</v>
      </c>
      <c r="P197" s="8" t="s">
        <v>37</v>
      </c>
      <c r="Q197" s="8">
        <v>4.6230000000000002</v>
      </c>
      <c r="R197" s="8">
        <v>4.7140000000000004</v>
      </c>
      <c r="S197" s="8">
        <v>4.7759999999999998</v>
      </c>
      <c r="T197" s="8">
        <v>4.766</v>
      </c>
    </row>
    <row r="198" spans="1:20" x14ac:dyDescent="0.3">
      <c r="A198" s="9">
        <v>39202</v>
      </c>
      <c r="B198" s="8">
        <v>4.3600000000000003</v>
      </c>
      <c r="C198" s="8">
        <v>4.3600000000000003</v>
      </c>
      <c r="D198" s="8">
        <v>4.3685700000000001</v>
      </c>
      <c r="E198" s="8">
        <v>4.40571</v>
      </c>
      <c r="F198" s="8">
        <v>4.4828599999999996</v>
      </c>
      <c r="G198" s="8">
        <v>4.4240000000000004</v>
      </c>
      <c r="H198" s="8">
        <v>4.4249999999999998</v>
      </c>
      <c r="I198" s="8">
        <v>4.431</v>
      </c>
      <c r="J198" s="8">
        <v>4.4435000000000002</v>
      </c>
      <c r="K198" s="8">
        <v>4.47</v>
      </c>
      <c r="L198" s="8">
        <v>4.4989999999999997</v>
      </c>
      <c r="M198" s="8">
        <v>4.5330000000000004</v>
      </c>
      <c r="N198" s="8">
        <v>4.5670000000000002</v>
      </c>
      <c r="O198" s="8">
        <v>4.6029999999999998</v>
      </c>
      <c r="P198" s="8" t="s">
        <v>37</v>
      </c>
      <c r="Q198" s="8">
        <v>4.6680000000000001</v>
      </c>
      <c r="R198" s="8">
        <v>4.7439999999999998</v>
      </c>
      <c r="S198" s="8">
        <v>4.7930000000000001</v>
      </c>
      <c r="T198" s="8">
        <v>4.7655000000000003</v>
      </c>
    </row>
    <row r="199" spans="1:20" x14ac:dyDescent="0.3">
      <c r="A199" s="9">
        <v>39233</v>
      </c>
      <c r="B199" s="8">
        <v>4.3785699999999999</v>
      </c>
      <c r="C199" s="8">
        <v>4.4000000000000004</v>
      </c>
      <c r="D199" s="8">
        <v>4.4457100000000001</v>
      </c>
      <c r="E199" s="8">
        <v>4.59</v>
      </c>
      <c r="F199" s="8">
        <v>4.7985699999999998</v>
      </c>
      <c r="G199" s="8">
        <v>4.8370999999999995</v>
      </c>
      <c r="H199" s="8">
        <v>4.8750999999999998</v>
      </c>
      <c r="I199" s="8">
        <v>4.8948999999999998</v>
      </c>
      <c r="J199" s="8">
        <v>4.9077999999999999</v>
      </c>
      <c r="K199" s="8">
        <v>4.9139999999999997</v>
      </c>
      <c r="L199" s="8">
        <v>4.9190000000000005</v>
      </c>
      <c r="M199" s="8">
        <v>4.9260000000000002</v>
      </c>
      <c r="N199" s="8">
        <v>4.9359999999999999</v>
      </c>
      <c r="O199" s="8">
        <v>4.9509999999999996</v>
      </c>
      <c r="P199" s="8" t="s">
        <v>37</v>
      </c>
      <c r="Q199" s="8">
        <v>4.9809999999999999</v>
      </c>
      <c r="R199" s="8">
        <v>5.0229999999999997</v>
      </c>
      <c r="S199" s="8">
        <v>5.0350000000000001</v>
      </c>
      <c r="T199" s="8">
        <v>4.9569999999999999</v>
      </c>
    </row>
    <row r="200" spans="1:20" x14ac:dyDescent="0.3">
      <c r="A200" s="9">
        <v>39262</v>
      </c>
      <c r="B200" s="8">
        <v>4.47</v>
      </c>
      <c r="C200" s="8">
        <v>4.5442900000000002</v>
      </c>
      <c r="D200" s="8">
        <v>4.6314299999999999</v>
      </c>
      <c r="E200" s="8">
        <v>4.7042900000000003</v>
      </c>
      <c r="F200" s="8">
        <v>4.88286</v>
      </c>
      <c r="G200" s="8">
        <v>4.891</v>
      </c>
      <c r="H200" s="8">
        <v>4.9375</v>
      </c>
      <c r="I200" s="8">
        <v>4.9619999999999997</v>
      </c>
      <c r="J200" s="8">
        <v>4.984</v>
      </c>
      <c r="K200" s="8">
        <v>5.0140000000000002</v>
      </c>
      <c r="L200" s="8">
        <v>5.0469999999999997</v>
      </c>
      <c r="M200" s="8">
        <v>5.0750000000000002</v>
      </c>
      <c r="N200" s="8">
        <v>5.1050000000000004</v>
      </c>
      <c r="O200" s="8">
        <v>5.1349999999999998</v>
      </c>
      <c r="P200" s="8" t="s">
        <v>37</v>
      </c>
      <c r="Q200" s="8">
        <v>5.181</v>
      </c>
      <c r="R200" s="8">
        <v>5.2110000000000003</v>
      </c>
      <c r="S200" s="8">
        <v>5.2119999999999997</v>
      </c>
      <c r="T200" s="8">
        <v>5.1734999999999998</v>
      </c>
    </row>
    <row r="201" spans="1:20" x14ac:dyDescent="0.3">
      <c r="A201" s="9">
        <v>39294</v>
      </c>
      <c r="B201" s="8">
        <v>4.6085700000000003</v>
      </c>
      <c r="C201" s="8">
        <v>4.6571400000000001</v>
      </c>
      <c r="D201" s="8">
        <v>4.75</v>
      </c>
      <c r="E201" s="8">
        <v>4.82714</v>
      </c>
      <c r="F201" s="8">
        <v>4.96286</v>
      </c>
      <c r="G201" s="8">
        <v>4.9414999999999996</v>
      </c>
      <c r="H201" s="8">
        <v>5.0019999999999998</v>
      </c>
      <c r="I201" s="8">
        <v>5.04</v>
      </c>
      <c r="J201" s="8">
        <v>5.0709999999999997</v>
      </c>
      <c r="K201" s="8">
        <v>5.0949999999999998</v>
      </c>
      <c r="L201" s="8">
        <v>5.1260000000000003</v>
      </c>
      <c r="M201" s="8">
        <v>5.1520000000000001</v>
      </c>
      <c r="N201" s="8">
        <v>5.181</v>
      </c>
      <c r="O201" s="8">
        <v>5.21</v>
      </c>
      <c r="P201" s="8" t="s">
        <v>37</v>
      </c>
      <c r="Q201" s="8">
        <v>5.2515000000000001</v>
      </c>
      <c r="R201" s="8">
        <v>5.3014999999999999</v>
      </c>
      <c r="S201" s="8">
        <v>5.3085000000000004</v>
      </c>
      <c r="T201" s="8">
        <v>5.2690000000000001</v>
      </c>
    </row>
    <row r="202" spans="1:20" x14ac:dyDescent="0.3">
      <c r="A202" s="9">
        <v>39325</v>
      </c>
      <c r="B202" s="8">
        <v>4.9357100000000003</v>
      </c>
      <c r="C202" s="8">
        <v>4.9328599999999998</v>
      </c>
      <c r="D202" s="8">
        <v>4.9357100000000003</v>
      </c>
      <c r="E202" s="8">
        <v>4.84429</v>
      </c>
      <c r="F202" s="8">
        <v>4.8071400000000004</v>
      </c>
      <c r="G202" s="8">
        <v>4.8339999999999996</v>
      </c>
      <c r="H202" s="8">
        <v>4.8739999999999997</v>
      </c>
      <c r="I202" s="8">
        <v>4.8849999999999998</v>
      </c>
      <c r="J202" s="8">
        <v>4.8899999999999997</v>
      </c>
      <c r="K202" s="8">
        <v>4.9080000000000004</v>
      </c>
      <c r="L202" s="8">
        <v>4.9249999999999998</v>
      </c>
      <c r="M202" s="8">
        <v>4.9390000000000001</v>
      </c>
      <c r="N202" s="8">
        <v>4.9569999999999999</v>
      </c>
      <c r="O202" s="8">
        <v>4.9740000000000002</v>
      </c>
      <c r="P202" s="8" t="s">
        <v>37</v>
      </c>
      <c r="Q202" s="8">
        <v>5.03</v>
      </c>
      <c r="R202" s="8">
        <v>5.1059999999999999</v>
      </c>
      <c r="S202" s="8">
        <v>5.149</v>
      </c>
      <c r="T202" s="8">
        <v>5.1459999999999999</v>
      </c>
    </row>
    <row r="203" spans="1:20" x14ac:dyDescent="0.3">
      <c r="A203" s="9">
        <v>39353</v>
      </c>
      <c r="B203" s="8">
        <v>4.88286</v>
      </c>
      <c r="C203" s="8">
        <v>4.8928599999999998</v>
      </c>
      <c r="D203" s="8">
        <v>4.9085700000000001</v>
      </c>
      <c r="E203" s="8">
        <v>4.8114299999999997</v>
      </c>
      <c r="F203" s="8">
        <v>4.6885700000000003</v>
      </c>
      <c r="G203" s="8">
        <v>4.5519999999999996</v>
      </c>
      <c r="H203" s="8">
        <v>4.617</v>
      </c>
      <c r="I203" s="8">
        <v>4.6470000000000002</v>
      </c>
      <c r="J203" s="8">
        <v>4.6710000000000003</v>
      </c>
      <c r="K203" s="8">
        <v>4.7</v>
      </c>
      <c r="L203" s="8">
        <v>4.7279999999999998</v>
      </c>
      <c r="M203" s="8">
        <v>4.7590000000000003</v>
      </c>
      <c r="N203" s="8">
        <v>4.7889999999999997</v>
      </c>
      <c r="O203" s="8">
        <v>4.82</v>
      </c>
      <c r="P203" s="8" t="s">
        <v>37</v>
      </c>
      <c r="Q203" s="8">
        <v>4.8860000000000001</v>
      </c>
      <c r="R203" s="8">
        <v>4.9790000000000001</v>
      </c>
      <c r="S203" s="8">
        <v>5.0549999999999997</v>
      </c>
      <c r="T203" s="8">
        <v>5.0789999999999997</v>
      </c>
    </row>
    <row r="204" spans="1:20" x14ac:dyDescent="0.3">
      <c r="A204" s="9">
        <v>39386</v>
      </c>
      <c r="B204" s="8">
        <v>4.6928599999999996</v>
      </c>
      <c r="C204" s="8">
        <v>4.7057099999999998</v>
      </c>
      <c r="D204" s="8">
        <v>4.7171399999999997</v>
      </c>
      <c r="E204" s="8">
        <v>4.6928599999999996</v>
      </c>
      <c r="F204" s="8">
        <v>4.6071400000000002</v>
      </c>
      <c r="G204" s="8">
        <v>4.585</v>
      </c>
      <c r="H204" s="8">
        <v>4.6500000000000004</v>
      </c>
      <c r="I204" s="8">
        <v>4.6890000000000001</v>
      </c>
      <c r="J204" s="8">
        <v>4.7119999999999997</v>
      </c>
      <c r="K204" s="8">
        <v>4.7329999999999997</v>
      </c>
      <c r="L204" s="8">
        <v>4.7610000000000001</v>
      </c>
      <c r="M204" s="8">
        <v>4.7919999999999998</v>
      </c>
      <c r="N204" s="8">
        <v>4.8230000000000004</v>
      </c>
      <c r="O204" s="8">
        <v>4.851</v>
      </c>
      <c r="P204" s="8" t="s">
        <v>37</v>
      </c>
      <c r="Q204" s="8">
        <v>4.9089999999999998</v>
      </c>
      <c r="R204" s="8">
        <v>4.9744999999999999</v>
      </c>
      <c r="S204" s="8">
        <v>5.0175000000000001</v>
      </c>
      <c r="T204" s="8">
        <v>4.984</v>
      </c>
    </row>
    <row r="205" spans="1:20" x14ac:dyDescent="0.3">
      <c r="A205" s="9">
        <v>39416</v>
      </c>
      <c r="B205" s="8">
        <v>4.7342899999999997</v>
      </c>
      <c r="C205" s="8">
        <v>4.7928600000000001</v>
      </c>
      <c r="D205" s="8">
        <v>4.8385699999999998</v>
      </c>
      <c r="E205" s="8">
        <v>4.7357100000000001</v>
      </c>
      <c r="F205" s="8">
        <v>4.4400000000000004</v>
      </c>
      <c r="G205" s="8">
        <v>4.1749999999999998</v>
      </c>
      <c r="H205" s="8">
        <v>4.2794999999999996</v>
      </c>
      <c r="I205" s="8">
        <v>4.3479999999999999</v>
      </c>
      <c r="J205" s="8">
        <v>4.4059999999999997</v>
      </c>
      <c r="K205" s="8">
        <v>4.4569999999999999</v>
      </c>
      <c r="L205" s="8">
        <v>4.5060000000000002</v>
      </c>
      <c r="M205" s="8">
        <v>4.5519999999999996</v>
      </c>
      <c r="N205" s="8">
        <v>4.5960000000000001</v>
      </c>
      <c r="O205" s="8">
        <v>4.6325000000000003</v>
      </c>
      <c r="P205" s="8" t="s">
        <v>37</v>
      </c>
      <c r="Q205" s="8">
        <v>4.7169999999999996</v>
      </c>
      <c r="R205" s="8">
        <v>4.83</v>
      </c>
      <c r="S205" s="8">
        <v>4.9279999999999999</v>
      </c>
      <c r="T205" s="8">
        <v>4.9115000000000002</v>
      </c>
    </row>
    <row r="206" spans="1:20" x14ac:dyDescent="0.3">
      <c r="A206" s="9">
        <v>39447</v>
      </c>
      <c r="B206" s="8">
        <v>4.6071400000000002</v>
      </c>
      <c r="C206" s="8">
        <v>4.7057099999999998</v>
      </c>
      <c r="D206" s="8">
        <v>4.8114299999999997</v>
      </c>
      <c r="E206" s="8">
        <v>4.63286</v>
      </c>
      <c r="F206" s="8">
        <v>4.3985700000000003</v>
      </c>
      <c r="G206" s="8">
        <v>4.1769999999999996</v>
      </c>
      <c r="H206" s="8">
        <v>4.2854999999999999</v>
      </c>
      <c r="I206" s="8">
        <v>4.3730000000000002</v>
      </c>
      <c r="J206" s="8">
        <v>4.4370000000000003</v>
      </c>
      <c r="K206" s="8">
        <v>4.4729999999999999</v>
      </c>
      <c r="L206" s="8">
        <v>4.5120000000000005</v>
      </c>
      <c r="M206" s="8">
        <v>4.5449999999999999</v>
      </c>
      <c r="N206" s="8">
        <v>4.577</v>
      </c>
      <c r="O206" s="8">
        <v>4.6079999999999997</v>
      </c>
      <c r="P206" s="8" t="s">
        <v>37</v>
      </c>
      <c r="Q206" s="8">
        <v>4.6639999999999997</v>
      </c>
      <c r="R206" s="8">
        <v>4.7359999999999998</v>
      </c>
      <c r="S206" s="8">
        <v>4.7789999999999999</v>
      </c>
      <c r="T206" s="8">
        <v>4.72</v>
      </c>
    </row>
    <row r="207" spans="1:20" x14ac:dyDescent="0.3">
      <c r="A207" s="9">
        <v>39478</v>
      </c>
      <c r="B207" s="8">
        <v>4.07714</v>
      </c>
      <c r="C207" s="8">
        <v>4.05</v>
      </c>
      <c r="D207" s="8">
        <v>4.0142899999999999</v>
      </c>
      <c r="E207" s="8">
        <v>3.88286</v>
      </c>
      <c r="F207" s="8">
        <v>3.6885699999999999</v>
      </c>
      <c r="G207" s="8">
        <v>3.59</v>
      </c>
      <c r="H207" s="8">
        <v>3.7785000000000002</v>
      </c>
      <c r="I207" s="8">
        <v>3.93</v>
      </c>
      <c r="J207" s="8">
        <v>4.0449999999999999</v>
      </c>
      <c r="K207" s="8">
        <v>4.141</v>
      </c>
      <c r="L207" s="8">
        <v>4.2270000000000003</v>
      </c>
      <c r="M207" s="8">
        <v>4.3049999999999997</v>
      </c>
      <c r="N207" s="8">
        <v>4.3840000000000003</v>
      </c>
      <c r="O207" s="8">
        <v>4.4604999999999997</v>
      </c>
      <c r="P207" s="8" t="s">
        <v>37</v>
      </c>
      <c r="Q207" s="8">
        <v>4.5809999999999995</v>
      </c>
      <c r="R207" s="8">
        <v>4.6974999999999998</v>
      </c>
      <c r="S207" s="8">
        <v>4.7869999999999999</v>
      </c>
      <c r="T207" s="8">
        <v>4.7880000000000003</v>
      </c>
    </row>
    <row r="208" spans="1:20" x14ac:dyDescent="0.3">
      <c r="A208" s="9">
        <v>39507</v>
      </c>
      <c r="B208" s="8">
        <v>3.86286</v>
      </c>
      <c r="C208" s="8">
        <v>3.8542899999999998</v>
      </c>
      <c r="D208" s="8">
        <v>3.84857</v>
      </c>
      <c r="E208" s="8">
        <v>3.69143</v>
      </c>
      <c r="F208" s="8">
        <v>3.48143</v>
      </c>
      <c r="G208" s="8">
        <v>3.3650000000000002</v>
      </c>
      <c r="H208" s="8">
        <v>3.5590000000000002</v>
      </c>
      <c r="I208" s="8">
        <v>3.7095000000000002</v>
      </c>
      <c r="J208" s="8">
        <v>3.8355000000000001</v>
      </c>
      <c r="K208" s="8">
        <v>3.9529999999999998</v>
      </c>
      <c r="L208" s="8">
        <v>4.0579999999999998</v>
      </c>
      <c r="M208" s="8">
        <v>4.1609999999999996</v>
      </c>
      <c r="N208" s="8">
        <v>4.2489999999999997</v>
      </c>
      <c r="O208" s="8">
        <v>4.3285</v>
      </c>
      <c r="P208" s="8" t="s">
        <v>37</v>
      </c>
      <c r="Q208" s="8">
        <v>4.4550000000000001</v>
      </c>
      <c r="R208" s="8">
        <v>4.6029999999999998</v>
      </c>
      <c r="S208" s="8">
        <v>4.7164999999999999</v>
      </c>
      <c r="T208" s="8">
        <v>4.7335000000000003</v>
      </c>
    </row>
    <row r="209" spans="1:20" x14ac:dyDescent="0.3">
      <c r="A209" s="9">
        <v>39538</v>
      </c>
      <c r="B209" s="8">
        <v>3.61429</v>
      </c>
      <c r="C209" s="8">
        <v>3.61571</v>
      </c>
      <c r="D209" s="8">
        <v>3.62</v>
      </c>
      <c r="E209" s="8">
        <v>3.3885700000000001</v>
      </c>
      <c r="F209" s="8">
        <v>3.2342900000000001</v>
      </c>
      <c r="G209" s="8">
        <v>3.2115</v>
      </c>
      <c r="H209" s="8">
        <v>3.4039999999999999</v>
      </c>
      <c r="I209" s="8">
        <v>3.5314999999999999</v>
      </c>
      <c r="J209" s="8">
        <v>3.6385000000000001</v>
      </c>
      <c r="K209" s="8">
        <v>3.7480000000000002</v>
      </c>
      <c r="L209" s="8">
        <v>3.8624999999999998</v>
      </c>
      <c r="M209" s="8">
        <v>3.9619999999999997</v>
      </c>
      <c r="N209" s="8">
        <v>4.0564999999999998</v>
      </c>
      <c r="O209" s="8">
        <v>4.1420000000000003</v>
      </c>
      <c r="P209" s="8" t="s">
        <v>37</v>
      </c>
      <c r="Q209" s="8">
        <v>4.2919999999999998</v>
      </c>
      <c r="R209" s="8">
        <v>4.4785000000000004</v>
      </c>
      <c r="S209" s="8">
        <v>4.6044999999999998</v>
      </c>
      <c r="T209" s="8">
        <v>4.6109999999999998</v>
      </c>
    </row>
    <row r="210" spans="1:20" x14ac:dyDescent="0.3">
      <c r="A210" s="9">
        <v>39568</v>
      </c>
      <c r="B210" s="8">
        <v>3.2414299999999998</v>
      </c>
      <c r="C210" s="8">
        <v>3.2457099999999999</v>
      </c>
      <c r="D210" s="8">
        <v>3.2528600000000001</v>
      </c>
      <c r="E210" s="8">
        <v>3.2328600000000001</v>
      </c>
      <c r="F210" s="8">
        <v>3.2714300000000001</v>
      </c>
      <c r="G210" s="8">
        <v>3.246</v>
      </c>
      <c r="H210" s="8">
        <v>3.4015</v>
      </c>
      <c r="I210" s="8">
        <v>3.5220000000000002</v>
      </c>
      <c r="J210" s="8">
        <v>3.64</v>
      </c>
      <c r="K210" s="8">
        <v>3.7524999999999999</v>
      </c>
      <c r="L210" s="8">
        <v>3.8574999999999999</v>
      </c>
      <c r="M210" s="8">
        <v>3.96</v>
      </c>
      <c r="N210" s="8">
        <v>4.0525000000000002</v>
      </c>
      <c r="O210" s="8">
        <v>4.1399999999999997</v>
      </c>
      <c r="P210" s="8" t="s">
        <v>37</v>
      </c>
      <c r="Q210" s="8">
        <v>4.3019999999999996</v>
      </c>
      <c r="R210" s="8">
        <v>4.4749999999999996</v>
      </c>
      <c r="S210" s="8">
        <v>4.5994999999999999</v>
      </c>
      <c r="T210" s="8">
        <v>4.601</v>
      </c>
    </row>
    <row r="211" spans="1:20" x14ac:dyDescent="0.3">
      <c r="A211" s="9">
        <v>39598</v>
      </c>
      <c r="B211" s="8">
        <v>3.13571</v>
      </c>
      <c r="C211" s="8">
        <v>3.1428599999999998</v>
      </c>
      <c r="D211" s="8">
        <v>3.1457100000000002</v>
      </c>
      <c r="E211" s="8">
        <v>3.1857099999999998</v>
      </c>
      <c r="F211" s="8">
        <v>3.2528600000000001</v>
      </c>
      <c r="G211" s="8">
        <v>3.4020000000000001</v>
      </c>
      <c r="H211" s="8">
        <v>3.6390000000000002</v>
      </c>
      <c r="I211" s="8">
        <v>3.7909999999999999</v>
      </c>
      <c r="J211" s="8">
        <v>3.9055</v>
      </c>
      <c r="K211" s="8">
        <v>3.9969999999999999</v>
      </c>
      <c r="L211" s="8">
        <v>4.0860000000000003</v>
      </c>
      <c r="M211" s="8">
        <v>4.1665000000000001</v>
      </c>
      <c r="N211" s="8">
        <v>4.242</v>
      </c>
      <c r="O211" s="8">
        <v>4.3105000000000002</v>
      </c>
      <c r="P211" s="8" t="s">
        <v>37</v>
      </c>
      <c r="Q211" s="8">
        <v>4.43</v>
      </c>
      <c r="R211" s="8">
        <v>4.5685000000000002</v>
      </c>
      <c r="S211" s="8">
        <v>4.6740000000000004</v>
      </c>
      <c r="T211" s="8">
        <v>4.6310000000000002</v>
      </c>
    </row>
    <row r="212" spans="1:20" x14ac:dyDescent="0.3">
      <c r="A212" s="9">
        <v>39629</v>
      </c>
      <c r="B212" s="8">
        <v>3.16</v>
      </c>
      <c r="C212" s="8">
        <v>3.2057099999999998</v>
      </c>
      <c r="D212" s="8">
        <v>3.2942900000000002</v>
      </c>
      <c r="E212" s="8">
        <v>3.44</v>
      </c>
      <c r="F212" s="8">
        <v>3.61714</v>
      </c>
      <c r="G212" s="8">
        <v>3.6710000000000003</v>
      </c>
      <c r="H212" s="8">
        <v>3.8235000000000001</v>
      </c>
      <c r="I212" s="8">
        <v>3.9195000000000002</v>
      </c>
      <c r="J212" s="8">
        <v>3.9910000000000001</v>
      </c>
      <c r="K212" s="8">
        <v>4.0579999999999998</v>
      </c>
      <c r="L212" s="8">
        <v>4.1180000000000003</v>
      </c>
      <c r="M212" s="8">
        <v>4.1704999999999997</v>
      </c>
      <c r="N212" s="8">
        <v>4.2169999999999996</v>
      </c>
      <c r="O212" s="8">
        <v>4.266</v>
      </c>
      <c r="P212" s="8" t="s">
        <v>37</v>
      </c>
      <c r="Q212" s="8">
        <v>4.3574999999999999</v>
      </c>
      <c r="R212" s="8">
        <v>4.4589999999999996</v>
      </c>
      <c r="S212" s="8">
        <v>4.55</v>
      </c>
      <c r="T212" s="8">
        <v>4.46</v>
      </c>
    </row>
    <row r="213" spans="1:20" x14ac:dyDescent="0.3">
      <c r="A213" s="9">
        <v>39660</v>
      </c>
      <c r="B213" s="8">
        <v>3.13286</v>
      </c>
      <c r="C213" s="8">
        <v>3.1842899999999998</v>
      </c>
      <c r="D213" s="8">
        <v>3.2771400000000002</v>
      </c>
      <c r="E213" s="8">
        <v>3.3757099999999998</v>
      </c>
      <c r="F213" s="8">
        <v>3.4671400000000001</v>
      </c>
      <c r="G213" s="8">
        <v>3.2869999999999999</v>
      </c>
      <c r="H213" s="8">
        <v>3.472</v>
      </c>
      <c r="I213" s="8">
        <v>3.5939999999999999</v>
      </c>
      <c r="J213" s="8">
        <v>3.7054999999999998</v>
      </c>
      <c r="K213" s="8">
        <v>3.8075000000000001</v>
      </c>
      <c r="L213" s="8">
        <v>3.9074999999999998</v>
      </c>
      <c r="M213" s="8">
        <v>3.9975000000000001</v>
      </c>
      <c r="N213" s="8">
        <v>4.0804999999999998</v>
      </c>
      <c r="O213" s="8">
        <v>4.1630000000000003</v>
      </c>
      <c r="P213" s="8" t="s">
        <v>37</v>
      </c>
      <c r="Q213" s="8">
        <v>4.2969999999999997</v>
      </c>
      <c r="R213" s="8">
        <v>4.4219999999999997</v>
      </c>
      <c r="S213" s="8">
        <v>4.5270000000000001</v>
      </c>
      <c r="T213" s="8">
        <v>4.5140000000000002</v>
      </c>
    </row>
    <row r="214" spans="1:20" x14ac:dyDescent="0.3">
      <c r="A214" s="9">
        <v>39689</v>
      </c>
      <c r="B214" s="8">
        <v>3.11571</v>
      </c>
      <c r="C214" s="8">
        <v>3.1742900000000001</v>
      </c>
      <c r="D214" s="8">
        <v>3.2721399999999998</v>
      </c>
      <c r="E214" s="8">
        <v>3.3342900000000002</v>
      </c>
      <c r="F214" s="8">
        <v>3.3635700000000002</v>
      </c>
      <c r="G214" s="8">
        <v>3.0329999999999999</v>
      </c>
      <c r="H214" s="8">
        <v>3.2164999999999999</v>
      </c>
      <c r="I214" s="8">
        <v>3.3565</v>
      </c>
      <c r="J214" s="8">
        <v>3.4754999999999998</v>
      </c>
      <c r="K214" s="8">
        <v>3.5905</v>
      </c>
      <c r="L214" s="8">
        <v>3.7090000000000001</v>
      </c>
      <c r="M214" s="8">
        <v>3.81</v>
      </c>
      <c r="N214" s="8">
        <v>3.9024999999999999</v>
      </c>
      <c r="O214" s="8">
        <v>4.0065</v>
      </c>
      <c r="P214" s="8" t="s">
        <v>37</v>
      </c>
      <c r="Q214" s="8">
        <v>4.1639999999999997</v>
      </c>
      <c r="R214" s="8">
        <v>4.3339999999999996</v>
      </c>
      <c r="S214" s="8">
        <v>4.4550000000000001</v>
      </c>
      <c r="T214" s="8">
        <v>4.4569999999999999</v>
      </c>
    </row>
    <row r="215" spans="1:20" x14ac:dyDescent="0.3">
      <c r="A215" s="9">
        <v>39721</v>
      </c>
      <c r="B215" s="8">
        <v>3.5928599999999999</v>
      </c>
      <c r="C215" s="8">
        <v>3.6471400000000003</v>
      </c>
      <c r="D215" s="8">
        <v>3.6957100000000001</v>
      </c>
      <c r="E215" s="8">
        <v>3.75</v>
      </c>
      <c r="F215" s="8">
        <v>3.82</v>
      </c>
      <c r="G215" s="8">
        <v>3.2</v>
      </c>
      <c r="H215" s="8">
        <v>3.3534999999999999</v>
      </c>
      <c r="I215" s="8">
        <v>3.4874999999999998</v>
      </c>
      <c r="J215" s="8">
        <v>3.6189999999999998</v>
      </c>
      <c r="K215" s="8">
        <v>3.746</v>
      </c>
      <c r="L215" s="8">
        <v>3.875</v>
      </c>
      <c r="M215" s="8">
        <v>3.9929999999999999</v>
      </c>
      <c r="N215" s="8">
        <v>4.101</v>
      </c>
      <c r="O215" s="8">
        <v>4.2030000000000003</v>
      </c>
      <c r="P215" s="8" t="s">
        <v>37</v>
      </c>
      <c r="Q215" s="8">
        <v>4.3754999999999997</v>
      </c>
      <c r="R215" s="8">
        <v>4.5955000000000004</v>
      </c>
      <c r="S215" s="8">
        <v>4.7370000000000001</v>
      </c>
      <c r="T215" s="8">
        <v>4.7089999999999996</v>
      </c>
    </row>
    <row r="216" spans="1:20" x14ac:dyDescent="0.3">
      <c r="A216" s="9">
        <v>39752</v>
      </c>
      <c r="B216" s="8">
        <v>2.6764299999999999</v>
      </c>
      <c r="C216" s="8">
        <v>2.6857100000000003</v>
      </c>
      <c r="D216" s="8">
        <v>2.71286</v>
      </c>
      <c r="E216" s="8">
        <v>3.0814300000000001</v>
      </c>
      <c r="F216" s="8">
        <v>3.2014300000000002</v>
      </c>
      <c r="G216" s="8">
        <v>2.2467999999999999</v>
      </c>
      <c r="H216" s="8">
        <v>2.5209999999999999</v>
      </c>
      <c r="I216" s="8">
        <v>2.7275</v>
      </c>
      <c r="J216" s="8">
        <v>2.9220000000000002</v>
      </c>
      <c r="K216" s="8">
        <v>3.133</v>
      </c>
      <c r="L216" s="8">
        <v>3.335</v>
      </c>
      <c r="M216" s="8">
        <v>3.5169999999999999</v>
      </c>
      <c r="N216" s="8">
        <v>3.6989999999999998</v>
      </c>
      <c r="O216" s="8">
        <v>3.8810000000000002</v>
      </c>
      <c r="P216" s="8" t="s">
        <v>37</v>
      </c>
      <c r="Q216" s="8">
        <v>4.1520000000000001</v>
      </c>
      <c r="R216" s="8">
        <v>4.45</v>
      </c>
      <c r="S216" s="8">
        <v>4.5890000000000004</v>
      </c>
      <c r="T216" s="8">
        <v>4.4740000000000002</v>
      </c>
    </row>
    <row r="217" spans="1:20" x14ac:dyDescent="0.3">
      <c r="A217" s="9">
        <v>39780</v>
      </c>
      <c r="B217" s="8">
        <v>2.2250000000000001</v>
      </c>
      <c r="C217" s="8">
        <v>2.1971400000000001</v>
      </c>
      <c r="D217" s="8">
        <v>2.1685699999999999</v>
      </c>
      <c r="E217" s="8">
        <v>2.5564299999999998</v>
      </c>
      <c r="F217" s="8">
        <v>2.6414299999999997</v>
      </c>
      <c r="G217" s="8">
        <v>1.7115</v>
      </c>
      <c r="H217" s="8">
        <v>1.9470000000000001</v>
      </c>
      <c r="I217" s="8">
        <v>2.149</v>
      </c>
      <c r="J217" s="8">
        <v>2.31</v>
      </c>
      <c r="K217" s="8">
        <v>2.4584999999999999</v>
      </c>
      <c r="L217" s="8">
        <v>2.5845000000000002</v>
      </c>
      <c r="M217" s="8">
        <v>2.7164999999999999</v>
      </c>
      <c r="N217" s="8">
        <v>2.8425000000000002</v>
      </c>
      <c r="O217" s="8">
        <v>2.9630000000000001</v>
      </c>
      <c r="P217" s="8" t="s">
        <v>37</v>
      </c>
      <c r="Q217" s="8">
        <v>3.2075</v>
      </c>
      <c r="R217" s="8">
        <v>3.3944999999999999</v>
      </c>
      <c r="S217" s="8">
        <v>3.552</v>
      </c>
      <c r="T217" s="8">
        <v>3.4980000000000002</v>
      </c>
    </row>
    <row r="218" spans="1:20" x14ac:dyDescent="0.3">
      <c r="A218" s="9">
        <v>39813</v>
      </c>
      <c r="B218" s="8">
        <v>1.62286</v>
      </c>
      <c r="C218" s="8">
        <v>1.6</v>
      </c>
      <c r="D218" s="8">
        <v>1.57429</v>
      </c>
      <c r="E218" s="8">
        <v>1.8685700000000001</v>
      </c>
      <c r="F218" s="8">
        <v>1.91286</v>
      </c>
      <c r="G218" s="8">
        <v>1.075</v>
      </c>
      <c r="H218" s="8">
        <v>1.3220000000000001</v>
      </c>
      <c r="I218" s="8">
        <v>1.494</v>
      </c>
      <c r="J218" s="8">
        <v>1.621</v>
      </c>
      <c r="K218" s="8">
        <v>1.7549999999999999</v>
      </c>
      <c r="L218" s="8">
        <v>1.9140000000000001</v>
      </c>
      <c r="M218" s="8">
        <v>2.0880000000000001</v>
      </c>
      <c r="N218" s="8">
        <v>2.282</v>
      </c>
      <c r="O218" s="8">
        <v>2.4769999999999999</v>
      </c>
      <c r="P218" s="8" t="s">
        <v>37</v>
      </c>
      <c r="Q218" s="8">
        <v>2.8289999999999997</v>
      </c>
      <c r="R218" s="8">
        <v>3.169</v>
      </c>
      <c r="S218" s="8">
        <v>3.3719999999999999</v>
      </c>
      <c r="T218" s="8">
        <v>3.3180000000000001</v>
      </c>
    </row>
    <row r="219" spans="1:20" x14ac:dyDescent="0.3">
      <c r="A219" s="9">
        <v>39843</v>
      </c>
      <c r="B219" s="8">
        <v>1.14571</v>
      </c>
      <c r="C219" s="8">
        <v>1.11714</v>
      </c>
      <c r="D219" s="8">
        <v>1.09571</v>
      </c>
      <c r="E219" s="8">
        <v>1.4271400000000001</v>
      </c>
      <c r="F219" s="8">
        <v>1.4785699999999999</v>
      </c>
      <c r="G219" s="8">
        <v>1.3414999999999999</v>
      </c>
      <c r="H219" s="8">
        <v>1.641</v>
      </c>
      <c r="I219" s="8">
        <v>1.8214999999999999</v>
      </c>
      <c r="J219" s="8">
        <v>1.9664999999999999</v>
      </c>
      <c r="K219" s="8">
        <v>2.1310000000000002</v>
      </c>
      <c r="L219" s="8">
        <v>2.2919999999999998</v>
      </c>
      <c r="M219" s="8">
        <v>2.4550000000000001</v>
      </c>
      <c r="N219" s="8">
        <v>2.637</v>
      </c>
      <c r="O219" s="8">
        <v>2.8224999999999998</v>
      </c>
      <c r="P219" s="8" t="s">
        <v>37</v>
      </c>
      <c r="Q219" s="8">
        <v>3.149</v>
      </c>
      <c r="R219" s="8">
        <v>3.5249999999999999</v>
      </c>
      <c r="S219" s="8">
        <v>3.766</v>
      </c>
      <c r="T219" s="8">
        <v>3.625</v>
      </c>
    </row>
    <row r="220" spans="1:20" x14ac:dyDescent="0.3">
      <c r="A220" s="9">
        <v>39871</v>
      </c>
      <c r="B220" s="8">
        <v>0.84714</v>
      </c>
      <c r="C220" s="8">
        <v>0.83857000000000004</v>
      </c>
      <c r="D220" s="8">
        <v>0.82713999999999999</v>
      </c>
      <c r="E220" s="8">
        <v>1.1314299999999999</v>
      </c>
      <c r="F220" s="8">
        <v>1.1771400000000001</v>
      </c>
      <c r="G220" s="8">
        <v>1.1140000000000001</v>
      </c>
      <c r="H220" s="8">
        <v>1.4830000000000001</v>
      </c>
      <c r="I220" s="8">
        <v>1.7364999999999999</v>
      </c>
      <c r="J220" s="8">
        <v>1.9319999999999999</v>
      </c>
      <c r="K220" s="8">
        <v>2.1320000000000001</v>
      </c>
      <c r="L220" s="8">
        <v>2.3180000000000001</v>
      </c>
      <c r="M220" s="8">
        <v>2.508</v>
      </c>
      <c r="N220" s="8">
        <v>2.698</v>
      </c>
      <c r="O220" s="8">
        <v>2.8929999999999998</v>
      </c>
      <c r="P220" s="8" t="s">
        <v>37</v>
      </c>
      <c r="Q220" s="8">
        <v>3.246</v>
      </c>
      <c r="R220" s="8">
        <v>3.665</v>
      </c>
      <c r="S220" s="8">
        <v>3.9595000000000002</v>
      </c>
      <c r="T220" s="8">
        <v>3.8149999999999999</v>
      </c>
    </row>
    <row r="221" spans="1:20" x14ac:dyDescent="0.3">
      <c r="A221" s="9">
        <v>39903</v>
      </c>
      <c r="B221" s="8">
        <v>0.64571000000000001</v>
      </c>
      <c r="C221" s="8">
        <v>0.64429000000000003</v>
      </c>
      <c r="D221" s="8">
        <v>0.64285999999999999</v>
      </c>
      <c r="E221" s="8">
        <v>0.88571</v>
      </c>
      <c r="F221" s="8">
        <v>0.95</v>
      </c>
      <c r="G221" s="8">
        <v>0.85350000000000004</v>
      </c>
      <c r="H221" s="8">
        <v>1.1655</v>
      </c>
      <c r="I221" s="8">
        <v>1.373</v>
      </c>
      <c r="J221" s="8">
        <v>1.5390000000000001</v>
      </c>
      <c r="K221" s="8">
        <v>1.722</v>
      </c>
      <c r="L221" s="8">
        <v>1.8965999999999998</v>
      </c>
      <c r="M221" s="8">
        <v>2.1004999999999998</v>
      </c>
      <c r="N221" s="8">
        <v>2.2999999999999998</v>
      </c>
      <c r="O221" s="8">
        <v>2.5049999999999999</v>
      </c>
      <c r="P221" s="8" t="s">
        <v>37</v>
      </c>
      <c r="Q221" s="8">
        <v>2.8745000000000003</v>
      </c>
      <c r="R221" s="8">
        <v>3.2919999999999998</v>
      </c>
      <c r="S221" s="8">
        <v>3.5949999999999998</v>
      </c>
      <c r="T221" s="8">
        <v>3.5590000000000002</v>
      </c>
    </row>
    <row r="222" spans="1:20" x14ac:dyDescent="0.3">
      <c r="A222" s="9">
        <v>39933</v>
      </c>
      <c r="B222" s="8">
        <v>0.41428999999999999</v>
      </c>
      <c r="C222" s="8">
        <v>0.43713999999999997</v>
      </c>
      <c r="D222" s="8">
        <v>0.45571</v>
      </c>
      <c r="E222" s="8">
        <v>0.62856999999999996</v>
      </c>
      <c r="F222" s="8">
        <v>0.70713999999999999</v>
      </c>
      <c r="G222" s="8">
        <v>0.84199999999999997</v>
      </c>
      <c r="H222" s="8">
        <v>1.3029999999999999</v>
      </c>
      <c r="I222" s="8">
        <v>1.637</v>
      </c>
      <c r="J222" s="8">
        <v>1.917</v>
      </c>
      <c r="K222" s="8">
        <v>2.1355</v>
      </c>
      <c r="L222" s="8">
        <v>2.3460000000000001</v>
      </c>
      <c r="M222" s="8">
        <v>2.5609999999999999</v>
      </c>
      <c r="N222" s="8">
        <v>2.7774999999999999</v>
      </c>
      <c r="O222" s="8">
        <v>2.9944999999999999</v>
      </c>
      <c r="P222" s="8" t="s">
        <v>37</v>
      </c>
      <c r="Q222" s="8">
        <v>3.3485</v>
      </c>
      <c r="R222" s="8">
        <v>3.738</v>
      </c>
      <c r="S222" s="8">
        <v>3.9649999999999999</v>
      </c>
      <c r="T222" s="8">
        <v>3.871</v>
      </c>
    </row>
    <row r="223" spans="1:20" x14ac:dyDescent="0.3">
      <c r="A223" s="9">
        <v>39962</v>
      </c>
      <c r="B223" s="8">
        <v>0.39356999999999998</v>
      </c>
      <c r="C223" s="8">
        <v>0.41356999999999999</v>
      </c>
      <c r="D223" s="8">
        <v>0.43286000000000002</v>
      </c>
      <c r="E223" s="8">
        <v>0.59857000000000005</v>
      </c>
      <c r="F223" s="8">
        <v>0.69286000000000003</v>
      </c>
      <c r="G223" s="8">
        <v>1.0669999999999999</v>
      </c>
      <c r="H223" s="8">
        <v>1.6722000000000001</v>
      </c>
      <c r="I223" s="8">
        <v>2.0722999999999998</v>
      </c>
      <c r="J223" s="8">
        <v>2.3975</v>
      </c>
      <c r="K223" s="8">
        <v>2.61</v>
      </c>
      <c r="L223" s="8">
        <v>2.7999000000000001</v>
      </c>
      <c r="M223" s="8">
        <v>2.9546000000000001</v>
      </c>
      <c r="N223" s="8">
        <v>3.1307999999999998</v>
      </c>
      <c r="O223" s="8">
        <v>3.3090000000000002</v>
      </c>
      <c r="P223" s="8">
        <v>3.5350000000000001</v>
      </c>
      <c r="Q223" s="8">
        <v>3.6032999999999999</v>
      </c>
      <c r="R223" s="8">
        <v>3.9672000000000001</v>
      </c>
      <c r="S223" s="8">
        <v>4.1669999999999998</v>
      </c>
      <c r="T223" s="8">
        <v>4.0545</v>
      </c>
    </row>
    <row r="224" spans="1:20" x14ac:dyDescent="0.3">
      <c r="A224" s="9">
        <v>39994</v>
      </c>
      <c r="B224" s="8">
        <v>0.39643</v>
      </c>
      <c r="C224" s="8">
        <v>0.41428999999999999</v>
      </c>
      <c r="D224" s="8">
        <v>0.44</v>
      </c>
      <c r="E224" s="8">
        <v>0.61856999999999995</v>
      </c>
      <c r="F224" s="8">
        <v>0.73429</v>
      </c>
      <c r="G224" s="8">
        <v>1.1890000000000001</v>
      </c>
      <c r="H224" s="8">
        <v>1.863</v>
      </c>
      <c r="I224" s="8">
        <v>2.266</v>
      </c>
      <c r="J224" s="8">
        <v>2.5880000000000001</v>
      </c>
      <c r="K224" s="8">
        <v>2.8140000000000001</v>
      </c>
      <c r="L224" s="8">
        <v>3.0059999999999998</v>
      </c>
      <c r="M224" s="8">
        <v>3.177</v>
      </c>
      <c r="N224" s="8">
        <v>3.351</v>
      </c>
      <c r="O224" s="8">
        <v>3.5289999999999999</v>
      </c>
      <c r="P224" s="8">
        <v>3.7015000000000002</v>
      </c>
      <c r="Q224" s="8">
        <v>3.8439999999999999</v>
      </c>
      <c r="R224" s="8">
        <v>4.2130000000000001</v>
      </c>
      <c r="S224" s="8">
        <v>4.4130000000000003</v>
      </c>
      <c r="T224" s="8">
        <v>4.2859999999999996</v>
      </c>
    </row>
    <row r="225" spans="1:20" x14ac:dyDescent="0.3">
      <c r="A225" s="9">
        <v>40025</v>
      </c>
      <c r="B225" s="8">
        <v>0.39571000000000001</v>
      </c>
      <c r="C225" s="8">
        <v>0.41143000000000002</v>
      </c>
      <c r="D225" s="8">
        <v>0.43786000000000003</v>
      </c>
      <c r="E225" s="8">
        <v>0.63929000000000002</v>
      </c>
      <c r="F225" s="8">
        <v>0.76714000000000004</v>
      </c>
      <c r="G225" s="8">
        <v>1.33</v>
      </c>
      <c r="H225" s="8">
        <v>1.972</v>
      </c>
      <c r="I225" s="8">
        <v>2.3919999999999999</v>
      </c>
      <c r="J225" s="8">
        <v>2.69</v>
      </c>
      <c r="K225" s="8">
        <v>2.9060000000000001</v>
      </c>
      <c r="L225" s="8">
        <v>3.07</v>
      </c>
      <c r="M225" s="8">
        <v>3.222</v>
      </c>
      <c r="N225" s="8">
        <v>3.3719999999999999</v>
      </c>
      <c r="O225" s="8">
        <v>3.5350000000000001</v>
      </c>
      <c r="P225" s="8">
        <v>3.7240000000000002</v>
      </c>
      <c r="Q225" s="8">
        <v>3.8439999999999999</v>
      </c>
      <c r="R225" s="8">
        <v>4.2069999999999999</v>
      </c>
      <c r="S225" s="8">
        <v>4.4210000000000003</v>
      </c>
      <c r="T225" s="8">
        <v>4.32</v>
      </c>
    </row>
    <row r="226" spans="1:20" x14ac:dyDescent="0.3">
      <c r="A226" s="9">
        <v>40056</v>
      </c>
      <c r="B226" s="8">
        <v>0.39856999999999998</v>
      </c>
      <c r="C226" s="8">
        <v>0.40856999999999999</v>
      </c>
      <c r="D226" s="8">
        <v>0.43429000000000001</v>
      </c>
      <c r="E226" s="8">
        <v>0.64</v>
      </c>
      <c r="F226" s="8">
        <v>0.75356999999999996</v>
      </c>
      <c r="G226" s="8">
        <v>1.3160000000000001</v>
      </c>
      <c r="H226" s="8">
        <v>1.929</v>
      </c>
      <c r="I226" s="8">
        <v>2.3345000000000002</v>
      </c>
      <c r="J226" s="8">
        <v>2.625</v>
      </c>
      <c r="K226" s="8">
        <v>2.85</v>
      </c>
      <c r="L226" s="8">
        <v>3.0305</v>
      </c>
      <c r="M226" s="8">
        <v>3.1814999999999998</v>
      </c>
      <c r="N226" s="8">
        <v>3.3294999999999999</v>
      </c>
      <c r="O226" s="8">
        <v>3.4929999999999999</v>
      </c>
      <c r="P226" s="8">
        <v>3.6669999999999998</v>
      </c>
      <c r="Q226" s="8">
        <v>3.7633999999999999</v>
      </c>
      <c r="R226" s="8">
        <v>4.1028000000000002</v>
      </c>
      <c r="S226" s="8">
        <v>4.3277999999999999</v>
      </c>
      <c r="T226" s="8">
        <v>4.2350000000000003</v>
      </c>
    </row>
    <row r="227" spans="1:20" x14ac:dyDescent="0.3">
      <c r="A227" s="9">
        <v>40086</v>
      </c>
      <c r="B227" s="8">
        <v>0.39571000000000001</v>
      </c>
      <c r="C227" s="8">
        <v>0.40571000000000002</v>
      </c>
      <c r="D227" s="8">
        <v>0.43142999999999998</v>
      </c>
      <c r="E227" s="8">
        <v>0.63070999999999999</v>
      </c>
      <c r="F227" s="8">
        <v>0.74356999999999995</v>
      </c>
      <c r="G227" s="8">
        <v>1.379</v>
      </c>
      <c r="H227" s="8">
        <v>1.9864999999999999</v>
      </c>
      <c r="I227" s="8">
        <v>2.3715000000000002</v>
      </c>
      <c r="J227" s="8">
        <v>2.6345000000000001</v>
      </c>
      <c r="K227" s="8">
        <v>2.8289999999999997</v>
      </c>
      <c r="L227" s="8">
        <v>2.9809999999999999</v>
      </c>
      <c r="M227" s="8">
        <v>3.1269999999999998</v>
      </c>
      <c r="N227" s="8">
        <v>3.2679999999999998</v>
      </c>
      <c r="O227" s="8">
        <v>3.4104999999999999</v>
      </c>
      <c r="P227" s="8">
        <v>3.54</v>
      </c>
      <c r="Q227" s="8">
        <v>3.6324999999999998</v>
      </c>
      <c r="R227" s="8">
        <v>3.8959999999999999</v>
      </c>
      <c r="S227" s="8">
        <v>4.1029999999999998</v>
      </c>
      <c r="T227" s="8">
        <v>4.024</v>
      </c>
    </row>
    <row r="228" spans="1:20" x14ac:dyDescent="0.3">
      <c r="A228" s="9">
        <v>40116</v>
      </c>
      <c r="B228" s="8">
        <v>0.39713999999999999</v>
      </c>
      <c r="C228" s="8">
        <v>0.40714</v>
      </c>
      <c r="D228" s="8">
        <v>0.43429000000000001</v>
      </c>
      <c r="E228" s="8">
        <v>0.64142999999999994</v>
      </c>
      <c r="F228" s="8">
        <v>0.75785999999999998</v>
      </c>
      <c r="G228" s="8">
        <v>1.3865000000000001</v>
      </c>
      <c r="H228" s="8">
        <v>2.0205000000000002</v>
      </c>
      <c r="I228" s="8">
        <v>2.4529999999999998</v>
      </c>
      <c r="J228" s="8">
        <v>2.7685</v>
      </c>
      <c r="K228" s="8">
        <v>2.9870000000000001</v>
      </c>
      <c r="L228" s="8">
        <v>3.165</v>
      </c>
      <c r="M228" s="8">
        <v>3.3159999999999998</v>
      </c>
      <c r="N228" s="8">
        <v>3.4660000000000002</v>
      </c>
      <c r="O228" s="8">
        <v>3.6105</v>
      </c>
      <c r="P228" s="8">
        <v>3.7374999999999998</v>
      </c>
      <c r="Q228" s="8">
        <v>3.8551000000000002</v>
      </c>
      <c r="R228" s="8">
        <v>4.1364000000000001</v>
      </c>
      <c r="S228" s="8">
        <v>4.3004999999999995</v>
      </c>
      <c r="T228" s="8">
        <v>4.2</v>
      </c>
    </row>
    <row r="229" spans="1:20" x14ac:dyDescent="0.3">
      <c r="A229" s="9">
        <v>40147</v>
      </c>
      <c r="B229" s="8">
        <v>0.39571000000000001</v>
      </c>
      <c r="C229" s="8">
        <v>0.40571000000000002</v>
      </c>
      <c r="D229" s="8">
        <v>0.43</v>
      </c>
      <c r="E229" s="8">
        <v>0.61070999999999998</v>
      </c>
      <c r="F229" s="8">
        <v>0.71499999999999997</v>
      </c>
      <c r="G229" s="8">
        <v>1.1605000000000001</v>
      </c>
      <c r="H229" s="8">
        <v>1.7115</v>
      </c>
      <c r="I229" s="8">
        <v>2.105</v>
      </c>
      <c r="J229" s="8">
        <v>2.4264999999999999</v>
      </c>
      <c r="K229" s="8">
        <v>2.669</v>
      </c>
      <c r="L229" s="8">
        <v>2.8730000000000002</v>
      </c>
      <c r="M229" s="8">
        <v>3.0525000000000002</v>
      </c>
      <c r="N229" s="8">
        <v>3.2240000000000002</v>
      </c>
      <c r="O229" s="8">
        <v>3.3935</v>
      </c>
      <c r="P229" s="8">
        <v>3.548</v>
      </c>
      <c r="Q229" s="8">
        <v>3.6790000000000003</v>
      </c>
      <c r="R229" s="8">
        <v>3.9510000000000001</v>
      </c>
      <c r="S229" s="8">
        <v>4.1204999999999998</v>
      </c>
      <c r="T229" s="8">
        <v>4.0279999999999996</v>
      </c>
    </row>
    <row r="230" spans="1:20" x14ac:dyDescent="0.3">
      <c r="A230" s="9">
        <v>40178</v>
      </c>
      <c r="B230" s="8">
        <v>0.39856999999999998</v>
      </c>
      <c r="C230" s="8">
        <v>0.41286</v>
      </c>
      <c r="D230" s="8">
        <v>0.44429000000000002</v>
      </c>
      <c r="E230" s="8">
        <v>0.66571000000000002</v>
      </c>
      <c r="F230" s="8">
        <v>0.84428999999999998</v>
      </c>
      <c r="G230" s="8">
        <v>1.5685</v>
      </c>
      <c r="H230" s="8">
        <v>2.1278000000000001</v>
      </c>
      <c r="I230" s="8">
        <v>2.5505</v>
      </c>
      <c r="J230" s="8">
        <v>2.8620000000000001</v>
      </c>
      <c r="K230" s="8">
        <v>3.1173999999999999</v>
      </c>
      <c r="L230" s="8">
        <v>3.3252999999999999</v>
      </c>
      <c r="M230" s="8">
        <v>3.5131999999999999</v>
      </c>
      <c r="N230" s="8">
        <v>3.6785999999999999</v>
      </c>
      <c r="O230" s="8">
        <v>3.8445</v>
      </c>
      <c r="P230" s="8">
        <v>3.992</v>
      </c>
      <c r="Q230" s="8">
        <v>4.1139999999999999</v>
      </c>
      <c r="R230" s="8">
        <v>4.3914999999999997</v>
      </c>
      <c r="S230" s="8">
        <v>4.5285000000000002</v>
      </c>
      <c r="T230" s="8">
        <v>4.3615000000000004</v>
      </c>
    </row>
    <row r="231" spans="1:20" x14ac:dyDescent="0.3">
      <c r="A231" s="9">
        <v>40207</v>
      </c>
      <c r="B231" s="8">
        <v>0.4</v>
      </c>
      <c r="C231" s="8">
        <v>0.41286</v>
      </c>
      <c r="D231" s="8">
        <v>0.44</v>
      </c>
      <c r="E231" s="8">
        <v>0.62714000000000003</v>
      </c>
      <c r="F231" s="8">
        <v>0.78286</v>
      </c>
      <c r="G231" s="8">
        <v>1.3614999999999999</v>
      </c>
      <c r="H231" s="8">
        <v>1.9121000000000001</v>
      </c>
      <c r="I231" s="8">
        <v>2.3180000000000001</v>
      </c>
      <c r="J231" s="8">
        <v>2.6343000000000001</v>
      </c>
      <c r="K231" s="8">
        <v>2.8759000000000001</v>
      </c>
      <c r="L231" s="8">
        <v>3.0790999999999999</v>
      </c>
      <c r="M231" s="8">
        <v>3.2633999999999999</v>
      </c>
      <c r="N231" s="8">
        <v>3.4325999999999999</v>
      </c>
      <c r="O231" s="8">
        <v>3.5920000000000001</v>
      </c>
      <c r="P231" s="8">
        <v>3.7450000000000001</v>
      </c>
      <c r="Q231" s="8">
        <v>3.8803000000000001</v>
      </c>
      <c r="R231" s="8">
        <v>4.1734999999999998</v>
      </c>
      <c r="S231" s="8">
        <v>4.3665000000000003</v>
      </c>
      <c r="T231" s="8">
        <v>4.2510000000000003</v>
      </c>
    </row>
    <row r="232" spans="1:20" x14ac:dyDescent="0.3">
      <c r="A232" s="9">
        <v>40235</v>
      </c>
      <c r="B232" s="8">
        <v>0.4</v>
      </c>
      <c r="C232" s="8">
        <v>0.41428999999999999</v>
      </c>
      <c r="D232" s="8">
        <v>0.44142999999999999</v>
      </c>
      <c r="E232" s="8">
        <v>0.63070999999999999</v>
      </c>
      <c r="F232" s="8">
        <v>0.80286000000000002</v>
      </c>
      <c r="G232" s="8">
        <v>1.351</v>
      </c>
      <c r="H232" s="8">
        <v>1.9151</v>
      </c>
      <c r="I232" s="8">
        <v>2.3441999999999998</v>
      </c>
      <c r="J232" s="8">
        <v>2.6669999999999998</v>
      </c>
      <c r="K232" s="8">
        <v>2.9108000000000001</v>
      </c>
      <c r="L232" s="8">
        <v>3.1059000000000001</v>
      </c>
      <c r="M232" s="8">
        <v>3.2915000000000001</v>
      </c>
      <c r="N232" s="8">
        <v>3.4550000000000001</v>
      </c>
      <c r="O232" s="8">
        <v>3.6145</v>
      </c>
      <c r="P232" s="8">
        <v>3.7415000000000003</v>
      </c>
      <c r="Q232" s="8">
        <v>3.8849999999999998</v>
      </c>
      <c r="R232" s="8">
        <v>4.1719999999999997</v>
      </c>
      <c r="S232" s="8">
        <v>4.3745000000000003</v>
      </c>
      <c r="T232" s="8">
        <v>4.2844999999999995</v>
      </c>
    </row>
    <row r="233" spans="1:20" x14ac:dyDescent="0.3">
      <c r="A233" s="9">
        <v>40268</v>
      </c>
      <c r="B233" s="8">
        <v>0.44070999999999999</v>
      </c>
      <c r="C233" s="8">
        <v>0.46571000000000001</v>
      </c>
      <c r="D233" s="8">
        <v>0.53929000000000005</v>
      </c>
      <c r="E233" s="8">
        <v>0.81428999999999996</v>
      </c>
      <c r="F233" s="8">
        <v>1.08857</v>
      </c>
      <c r="G233" s="8">
        <v>1.8565</v>
      </c>
      <c r="H233" s="8">
        <v>2.3849999999999998</v>
      </c>
      <c r="I233" s="8">
        <v>2.758</v>
      </c>
      <c r="J233" s="8">
        <v>3.0059999999999998</v>
      </c>
      <c r="K233" s="8">
        <v>3.1960000000000002</v>
      </c>
      <c r="L233" s="8">
        <v>3.3407</v>
      </c>
      <c r="M233" s="8">
        <v>3.4784999999999999</v>
      </c>
      <c r="N233" s="8">
        <v>3.5945999999999998</v>
      </c>
      <c r="O233" s="8">
        <v>3.726</v>
      </c>
      <c r="P233" s="8">
        <v>3.867</v>
      </c>
      <c r="Q233" s="8">
        <v>3.9609999999999999</v>
      </c>
      <c r="R233" s="8">
        <v>4.2110000000000003</v>
      </c>
      <c r="S233" s="8">
        <v>4.3609999999999998</v>
      </c>
      <c r="T233" s="8">
        <v>4.2370000000000001</v>
      </c>
    </row>
    <row r="234" spans="1:20" x14ac:dyDescent="0.3">
      <c r="A234" s="9">
        <v>40298</v>
      </c>
      <c r="B234" s="8">
        <v>0.48143000000000002</v>
      </c>
      <c r="C234" s="8">
        <v>0.57999999999999996</v>
      </c>
      <c r="D234" s="8">
        <v>0.69928999999999997</v>
      </c>
      <c r="E234" s="8">
        <v>0.99714000000000003</v>
      </c>
      <c r="F234" s="8">
        <v>1.4471400000000001</v>
      </c>
      <c r="G234" s="8">
        <v>2.0924999999999998</v>
      </c>
      <c r="H234" s="8">
        <v>2.585</v>
      </c>
      <c r="I234" s="8">
        <v>2.9394999999999998</v>
      </c>
      <c r="J234" s="8">
        <v>3.1915</v>
      </c>
      <c r="K234" s="8">
        <v>3.3706</v>
      </c>
      <c r="L234" s="8">
        <v>3.5197000000000003</v>
      </c>
      <c r="M234" s="8">
        <v>3.6352000000000002</v>
      </c>
      <c r="N234" s="8">
        <v>3.7490999999999999</v>
      </c>
      <c r="O234" s="8">
        <v>3.8567999999999998</v>
      </c>
      <c r="P234" s="8">
        <v>3.9550000000000001</v>
      </c>
      <c r="Q234" s="8">
        <v>4.0564999999999998</v>
      </c>
      <c r="R234" s="8">
        <v>4.2815000000000003</v>
      </c>
      <c r="S234" s="8">
        <v>4.4073000000000002</v>
      </c>
      <c r="T234" s="8">
        <v>4.25</v>
      </c>
    </row>
    <row r="235" spans="1:20" x14ac:dyDescent="0.3">
      <c r="A235" s="9">
        <v>40329</v>
      </c>
      <c r="B235" s="8">
        <v>0.60714000000000001</v>
      </c>
      <c r="C235" s="8">
        <v>0.69286000000000003</v>
      </c>
      <c r="D235" s="8">
        <v>0.79857</v>
      </c>
      <c r="E235" s="8">
        <v>1.06714</v>
      </c>
      <c r="F235" s="8">
        <v>1.4728600000000001</v>
      </c>
      <c r="G235" s="8">
        <v>1.982</v>
      </c>
      <c r="H235" s="8">
        <v>2.4340000000000002</v>
      </c>
      <c r="I235" s="8">
        <v>2.7845</v>
      </c>
      <c r="J235" s="8">
        <v>3.032</v>
      </c>
      <c r="K235" s="8">
        <v>3.2160000000000002</v>
      </c>
      <c r="L235" s="8">
        <v>3.3565</v>
      </c>
      <c r="M235" s="8">
        <v>3.4805000000000001</v>
      </c>
      <c r="N235" s="8">
        <v>3.5935000000000001</v>
      </c>
      <c r="O235" s="8">
        <v>3.7</v>
      </c>
      <c r="P235" s="8">
        <v>3.7800000000000002</v>
      </c>
      <c r="Q235" s="8">
        <v>3.9119999999999999</v>
      </c>
      <c r="R235" s="8">
        <v>4.1130000000000004</v>
      </c>
      <c r="S235" s="8">
        <v>4.2160000000000002</v>
      </c>
      <c r="T235" s="8">
        <v>3.9769999999999999</v>
      </c>
    </row>
    <row r="236" spans="1:20" x14ac:dyDescent="0.3">
      <c r="A236" s="9">
        <v>40359</v>
      </c>
      <c r="B236" s="8">
        <v>0.67428999999999994</v>
      </c>
      <c r="C236" s="8">
        <v>0.74856999999999996</v>
      </c>
      <c r="D236" s="8">
        <v>0.88285999999999998</v>
      </c>
      <c r="E236" s="8">
        <v>1.07</v>
      </c>
      <c r="F236" s="8">
        <v>1.4485700000000001</v>
      </c>
      <c r="G236" s="8">
        <v>1.5720000000000001</v>
      </c>
      <c r="H236" s="8">
        <v>1.98</v>
      </c>
      <c r="I236" s="8">
        <v>2.3180000000000001</v>
      </c>
      <c r="J236" s="8">
        <v>2.5564999999999998</v>
      </c>
      <c r="K236" s="8">
        <v>2.7669999999999999</v>
      </c>
      <c r="L236" s="8">
        <v>2.9495</v>
      </c>
      <c r="M236" s="8">
        <v>3.1175000000000002</v>
      </c>
      <c r="N236" s="8">
        <v>3.278</v>
      </c>
      <c r="O236" s="8">
        <v>3.4279999999999999</v>
      </c>
      <c r="P236" s="8">
        <v>3.6579999999999999</v>
      </c>
      <c r="Q236" s="8">
        <v>3.69</v>
      </c>
      <c r="R236" s="8">
        <v>3.9695</v>
      </c>
      <c r="S236" s="8">
        <v>4.1505000000000001</v>
      </c>
      <c r="T236" s="8">
        <v>4.0025000000000004</v>
      </c>
    </row>
    <row r="237" spans="1:20" x14ac:dyDescent="0.3">
      <c r="A237" s="9">
        <v>40389</v>
      </c>
      <c r="B237" s="8">
        <v>0.89285999999999999</v>
      </c>
      <c r="C237" s="8">
        <v>0.94571000000000005</v>
      </c>
      <c r="D237" s="8">
        <v>1.0435699999999999</v>
      </c>
      <c r="E237" s="8">
        <v>1.2157100000000001</v>
      </c>
      <c r="F237" s="8">
        <v>1.58857</v>
      </c>
      <c r="G237" s="8">
        <v>1.5514999999999999</v>
      </c>
      <c r="H237" s="8">
        <v>1.9005000000000001</v>
      </c>
      <c r="I237" s="8">
        <v>2.202</v>
      </c>
      <c r="J237" s="8">
        <v>2.4464999999999999</v>
      </c>
      <c r="K237" s="8">
        <v>2.6619999999999999</v>
      </c>
      <c r="L237" s="8">
        <v>2.8555000000000001</v>
      </c>
      <c r="M237" s="8">
        <v>3.0365000000000002</v>
      </c>
      <c r="N237" s="8">
        <v>3.2044999999999999</v>
      </c>
      <c r="O237" s="8">
        <v>3.363</v>
      </c>
      <c r="P237" s="8">
        <v>3.6859999999999999</v>
      </c>
      <c r="Q237" s="8">
        <v>3.6259999999999999</v>
      </c>
      <c r="R237" s="8">
        <v>3.9005000000000001</v>
      </c>
      <c r="S237" s="8">
        <v>4.1109999999999998</v>
      </c>
      <c r="T237" s="8">
        <v>3.9864999999999999</v>
      </c>
    </row>
    <row r="238" spans="1:20" x14ac:dyDescent="0.3">
      <c r="A238" s="9">
        <v>40421</v>
      </c>
      <c r="B238" s="8">
        <v>0.98667000000000005</v>
      </c>
      <c r="C238" s="8">
        <v>1.02833</v>
      </c>
      <c r="D238" s="8">
        <v>1.0933299999999999</v>
      </c>
      <c r="E238" s="8">
        <v>1.1866699999999999</v>
      </c>
      <c r="F238" s="8">
        <v>1.5116700000000001</v>
      </c>
      <c r="G238" s="8">
        <v>1.3334999999999999</v>
      </c>
      <c r="H238" s="8">
        <v>1.552</v>
      </c>
      <c r="I238" s="8">
        <v>1.7974999999999999</v>
      </c>
      <c r="J238" s="8">
        <v>2.0329999999999999</v>
      </c>
      <c r="K238" s="8">
        <v>2.2323</v>
      </c>
      <c r="L238" s="8">
        <v>2.4102999999999999</v>
      </c>
      <c r="M238" s="8">
        <v>2.5878000000000001</v>
      </c>
      <c r="N238" s="8">
        <v>2.7557999999999998</v>
      </c>
      <c r="O238" s="8">
        <v>2.9157999999999999</v>
      </c>
      <c r="P238" s="8">
        <v>3.504</v>
      </c>
      <c r="Q238" s="8">
        <v>3.1941000000000002</v>
      </c>
      <c r="R238" s="8">
        <v>3.4794999999999998</v>
      </c>
      <c r="S238" s="8">
        <v>3.7294999999999998</v>
      </c>
      <c r="T238" s="8">
        <v>3.6044999999999998</v>
      </c>
    </row>
    <row r="239" spans="1:20" x14ac:dyDescent="0.3">
      <c r="A239" s="9">
        <v>40451</v>
      </c>
      <c r="B239" s="8">
        <v>1.1807099999999999</v>
      </c>
      <c r="C239" s="8">
        <v>1.22071</v>
      </c>
      <c r="D239" s="8">
        <v>1.28857</v>
      </c>
      <c r="E239" s="8">
        <v>1.39714</v>
      </c>
      <c r="F239" s="8">
        <v>1.6985700000000001</v>
      </c>
      <c r="G239" s="8">
        <v>1.512</v>
      </c>
      <c r="H239" s="8">
        <v>1.679</v>
      </c>
      <c r="I239" s="8">
        <v>1.881</v>
      </c>
      <c r="J239" s="8">
        <v>2.073</v>
      </c>
      <c r="K239" s="8">
        <v>2.2505000000000002</v>
      </c>
      <c r="L239" s="8">
        <v>2.4180000000000001</v>
      </c>
      <c r="M239" s="8">
        <v>2.5754999999999999</v>
      </c>
      <c r="N239" s="8">
        <v>2.7465000000000002</v>
      </c>
      <c r="O239" s="8">
        <v>2.8895</v>
      </c>
      <c r="P239" s="8">
        <v>3.1579999999999999</v>
      </c>
      <c r="Q239" s="8">
        <v>3.1295000000000002</v>
      </c>
      <c r="R239" s="8">
        <v>3.39</v>
      </c>
      <c r="S239" s="8">
        <v>3.5489000000000002</v>
      </c>
      <c r="T239" s="8">
        <v>3.4540000000000002</v>
      </c>
    </row>
    <row r="240" spans="1:20" x14ac:dyDescent="0.3">
      <c r="A240" s="9">
        <v>40480</v>
      </c>
      <c r="B240" s="8">
        <v>1.1850000000000001</v>
      </c>
      <c r="C240" s="8">
        <v>1.2250000000000001</v>
      </c>
      <c r="D240" s="8">
        <v>1.2849999999999999</v>
      </c>
      <c r="E240" s="8">
        <v>1.375</v>
      </c>
      <c r="F240" s="8">
        <v>1.6685699999999999</v>
      </c>
      <c r="G240" s="8">
        <v>1.5122</v>
      </c>
      <c r="H240" s="8">
        <v>1.6636</v>
      </c>
      <c r="I240" s="8">
        <v>1.845</v>
      </c>
      <c r="J240" s="8">
        <v>2.036</v>
      </c>
      <c r="K240" s="8">
        <v>2.2359999999999998</v>
      </c>
      <c r="L240" s="8">
        <v>2.4329999999999998</v>
      </c>
      <c r="M240" s="8">
        <v>2.6230000000000002</v>
      </c>
      <c r="N240" s="8">
        <v>2.7974999999999999</v>
      </c>
      <c r="O240" s="8">
        <v>2.9544999999999999</v>
      </c>
      <c r="P240" s="8">
        <v>3.1579999999999999</v>
      </c>
      <c r="Q240" s="8">
        <v>3.2197</v>
      </c>
      <c r="R240" s="8">
        <v>3.4944999999999999</v>
      </c>
      <c r="S240" s="8">
        <v>3.6695000000000002</v>
      </c>
      <c r="T240" s="8">
        <v>3.5685000000000002</v>
      </c>
    </row>
    <row r="241" spans="1:20" x14ac:dyDescent="0.3">
      <c r="A241" s="9">
        <v>40512</v>
      </c>
      <c r="B241" s="8">
        <v>1.19143</v>
      </c>
      <c r="C241" s="8">
        <v>1.2342900000000001</v>
      </c>
      <c r="D241" s="8">
        <v>1.2935699999999999</v>
      </c>
      <c r="E241" s="8">
        <v>1.4242900000000001</v>
      </c>
      <c r="F241" s="8">
        <v>1.73214</v>
      </c>
      <c r="G241" s="8">
        <v>1.736</v>
      </c>
      <c r="H241" s="8">
        <v>1.9798</v>
      </c>
      <c r="I241" s="8">
        <v>2.2370000000000001</v>
      </c>
      <c r="J241" s="8">
        <v>2.4689999999999999</v>
      </c>
      <c r="K241" s="8">
        <v>2.6616</v>
      </c>
      <c r="L241" s="8">
        <v>2.83</v>
      </c>
      <c r="M241" s="8">
        <v>2.9859</v>
      </c>
      <c r="N241" s="8">
        <v>3.1339999999999999</v>
      </c>
      <c r="O241" s="8">
        <v>3.2685</v>
      </c>
      <c r="P241" s="8">
        <v>3.1579999999999999</v>
      </c>
      <c r="Q241" s="8">
        <v>3.4986999999999999</v>
      </c>
      <c r="R241" s="8">
        <v>3.7210000000000001</v>
      </c>
      <c r="S241" s="8">
        <v>3.8369999999999997</v>
      </c>
      <c r="T241" s="8">
        <v>3.6760000000000002</v>
      </c>
    </row>
    <row r="242" spans="1:20" x14ac:dyDescent="0.3">
      <c r="A242" s="9">
        <v>40543</v>
      </c>
      <c r="B242" s="8">
        <v>1.2</v>
      </c>
      <c r="C242" s="8">
        <v>1.24143</v>
      </c>
      <c r="D242" s="8">
        <v>1.3</v>
      </c>
      <c r="E242" s="8">
        <v>1.46143</v>
      </c>
      <c r="F242" s="8">
        <v>1.77786</v>
      </c>
      <c r="G242" s="8">
        <v>1.8129999999999999</v>
      </c>
      <c r="H242" s="8">
        <v>2.0834999999999999</v>
      </c>
      <c r="I242" s="8">
        <v>2.3570000000000002</v>
      </c>
      <c r="J242" s="8">
        <v>2.5825</v>
      </c>
      <c r="K242" s="8">
        <v>2.7755000000000001</v>
      </c>
      <c r="L242" s="8">
        <v>2.9489999999999998</v>
      </c>
      <c r="M242" s="8">
        <v>3.1070000000000002</v>
      </c>
      <c r="N242" s="8">
        <v>3.2505000000000002</v>
      </c>
      <c r="O242" s="8">
        <v>3.3835000000000002</v>
      </c>
      <c r="P242" s="8">
        <v>3.1579999999999999</v>
      </c>
      <c r="Q242" s="8">
        <v>3.62</v>
      </c>
      <c r="R242" s="8">
        <v>3.85</v>
      </c>
      <c r="S242" s="8">
        <v>3.9830000000000001</v>
      </c>
      <c r="T242" s="8">
        <v>3.8544999999999998</v>
      </c>
    </row>
    <row r="243" spans="1:20" x14ac:dyDescent="0.3">
      <c r="A243" s="9">
        <v>40574</v>
      </c>
      <c r="B243" s="8">
        <v>1.2</v>
      </c>
      <c r="C243" s="8">
        <v>1.24143</v>
      </c>
      <c r="D243" s="8">
        <v>1.29643</v>
      </c>
      <c r="E243" s="8">
        <v>1.4471400000000001</v>
      </c>
      <c r="F243" s="8">
        <v>1.7557100000000001</v>
      </c>
      <c r="G243" s="8">
        <v>1.7725</v>
      </c>
      <c r="H243" s="8">
        <v>2.0914999999999999</v>
      </c>
      <c r="I243" s="8">
        <v>2.3980000000000001</v>
      </c>
      <c r="J243" s="8">
        <v>2.6625000000000001</v>
      </c>
      <c r="K243" s="8">
        <v>2.8717999999999999</v>
      </c>
      <c r="L243" s="8">
        <v>3.0569000000000002</v>
      </c>
      <c r="M243" s="8">
        <v>3.2284999999999999</v>
      </c>
      <c r="N243" s="8">
        <v>3.3851</v>
      </c>
      <c r="O243" s="8">
        <v>3.5327000000000002</v>
      </c>
      <c r="P243" s="8">
        <v>3.665</v>
      </c>
      <c r="Q243" s="8">
        <v>3.7669999999999999</v>
      </c>
      <c r="R243" s="8">
        <v>4.0079000000000002</v>
      </c>
      <c r="S243" s="8">
        <v>4.1661000000000001</v>
      </c>
      <c r="T243" s="8">
        <v>4.0709</v>
      </c>
    </row>
    <row r="244" spans="1:20" x14ac:dyDescent="0.3">
      <c r="A244" s="9">
        <v>40602</v>
      </c>
      <c r="B244" s="8">
        <v>1.20143</v>
      </c>
      <c r="C244" s="8">
        <v>1.25</v>
      </c>
      <c r="D244" s="8">
        <v>1.3028599999999999</v>
      </c>
      <c r="E244" s="8">
        <v>1.48929</v>
      </c>
      <c r="F244" s="8">
        <v>1.81071</v>
      </c>
      <c r="G244" s="8">
        <v>1.994</v>
      </c>
      <c r="H244" s="8">
        <v>2.3258999999999999</v>
      </c>
      <c r="I244" s="8">
        <v>2.6146000000000003</v>
      </c>
      <c r="J244" s="8">
        <v>2.8524000000000003</v>
      </c>
      <c r="K244" s="8">
        <v>3.0461</v>
      </c>
      <c r="L244" s="8">
        <v>3.2149000000000001</v>
      </c>
      <c r="M244" s="8">
        <v>3.3614000000000002</v>
      </c>
      <c r="N244" s="8">
        <v>3.4942000000000002</v>
      </c>
      <c r="O244" s="8">
        <v>3.6165000000000003</v>
      </c>
      <c r="P244" s="8">
        <v>3.665</v>
      </c>
      <c r="Q244" s="8">
        <v>3.8477999999999999</v>
      </c>
      <c r="R244" s="8">
        <v>4.0792000000000002</v>
      </c>
      <c r="S244" s="8">
        <v>4.2183000000000002</v>
      </c>
      <c r="T244" s="8">
        <v>4.1529999999999996</v>
      </c>
    </row>
    <row r="245" spans="1:20" x14ac:dyDescent="0.3">
      <c r="A245" s="9">
        <v>40633</v>
      </c>
      <c r="B245" s="8">
        <v>1.20143</v>
      </c>
      <c r="C245" s="8">
        <v>1.25</v>
      </c>
      <c r="D245" s="8">
        <v>1.29857</v>
      </c>
      <c r="E245" s="8">
        <v>1.4464299999999999</v>
      </c>
      <c r="F245" s="8">
        <v>1.75143</v>
      </c>
      <c r="G245" s="8">
        <v>2.0059999999999998</v>
      </c>
      <c r="H245" s="8">
        <v>2.3768000000000002</v>
      </c>
      <c r="I245" s="8">
        <v>2.6880999999999999</v>
      </c>
      <c r="J245" s="8">
        <v>2.9394</v>
      </c>
      <c r="K245" s="8">
        <v>3.1461000000000001</v>
      </c>
      <c r="L245" s="8">
        <v>3.3218999999999999</v>
      </c>
      <c r="M245" s="8">
        <v>3.4773999999999998</v>
      </c>
      <c r="N245" s="8">
        <v>3.6128</v>
      </c>
      <c r="O245" s="8">
        <v>3.7410999999999999</v>
      </c>
      <c r="P245" s="8">
        <v>3.7671999999999999</v>
      </c>
      <c r="Q245" s="8">
        <v>3.9607999999999999</v>
      </c>
      <c r="R245" s="8">
        <v>4.1893000000000002</v>
      </c>
      <c r="S245" s="8">
        <v>4.3121999999999998</v>
      </c>
      <c r="T245" s="8">
        <v>4.1890000000000001</v>
      </c>
    </row>
    <row r="246" spans="1:20" x14ac:dyDescent="0.3">
      <c r="A246" s="9">
        <v>40662</v>
      </c>
      <c r="B246" s="8">
        <v>1.20214</v>
      </c>
      <c r="C246" s="8">
        <v>1.2535700000000001</v>
      </c>
      <c r="D246" s="8">
        <v>1.3028599999999999</v>
      </c>
      <c r="E246" s="8">
        <v>1.4642900000000001</v>
      </c>
      <c r="F246" s="8">
        <v>1.7850000000000001</v>
      </c>
      <c r="G246" s="8">
        <v>1.9115</v>
      </c>
      <c r="H246" s="8">
        <v>2.2225000000000001</v>
      </c>
      <c r="I246" s="8">
        <v>2.4914999999999998</v>
      </c>
      <c r="J246" s="8">
        <v>2.726</v>
      </c>
      <c r="K246" s="8">
        <v>2.9318999999999997</v>
      </c>
      <c r="L246" s="8">
        <v>3.1221999999999999</v>
      </c>
      <c r="M246" s="8">
        <v>3.2875999999999999</v>
      </c>
      <c r="N246" s="8">
        <v>3.4352</v>
      </c>
      <c r="O246" s="8">
        <v>3.5724999999999998</v>
      </c>
      <c r="P246" s="8">
        <v>3.7524999999999999</v>
      </c>
      <c r="Q246" s="8">
        <v>3.8052999999999999</v>
      </c>
      <c r="R246" s="8">
        <v>4.0395000000000003</v>
      </c>
      <c r="S246" s="8">
        <v>4.1913999999999998</v>
      </c>
      <c r="T246" s="8">
        <v>4.1215000000000002</v>
      </c>
    </row>
    <row r="247" spans="1:20" x14ac:dyDescent="0.3">
      <c r="A247" s="9">
        <v>40694</v>
      </c>
      <c r="B247" s="8">
        <v>1.19929</v>
      </c>
      <c r="C247" s="8">
        <v>1.2471399999999999</v>
      </c>
      <c r="D247" s="8">
        <v>1.2957099999999999</v>
      </c>
      <c r="E247" s="8">
        <v>1.4364300000000001</v>
      </c>
      <c r="F247" s="8">
        <v>1.7250000000000001</v>
      </c>
      <c r="G247" s="8">
        <v>1.7570000000000001</v>
      </c>
      <c r="H247" s="8">
        <v>2.0312000000000001</v>
      </c>
      <c r="I247" s="8">
        <v>2.2659000000000002</v>
      </c>
      <c r="J247" s="8">
        <v>2.4771000000000001</v>
      </c>
      <c r="K247" s="8">
        <v>2.6787000000000001</v>
      </c>
      <c r="L247" s="8">
        <v>2.8689999999999998</v>
      </c>
      <c r="M247" s="8">
        <v>3.0405000000000002</v>
      </c>
      <c r="N247" s="8">
        <v>3.1943000000000001</v>
      </c>
      <c r="O247" s="8">
        <v>3.3374999999999999</v>
      </c>
      <c r="P247" s="8">
        <v>3.3643999999999998</v>
      </c>
      <c r="Q247" s="8">
        <v>3.5684</v>
      </c>
      <c r="R247" s="8">
        <v>3.8064999999999998</v>
      </c>
      <c r="S247" s="8">
        <v>3.9563000000000001</v>
      </c>
      <c r="T247" s="8">
        <v>3.8755999999999999</v>
      </c>
    </row>
    <row r="248" spans="1:20" x14ac:dyDescent="0.3">
      <c r="A248" s="9">
        <v>40724</v>
      </c>
      <c r="B248" s="8">
        <v>1.19929</v>
      </c>
      <c r="C248" s="8">
        <v>1.24929</v>
      </c>
      <c r="D248" s="8">
        <v>1.29071</v>
      </c>
      <c r="E248" s="8">
        <v>1.42286</v>
      </c>
      <c r="F248" s="8">
        <v>1.72</v>
      </c>
      <c r="G248" s="8">
        <v>1.7490000000000001</v>
      </c>
      <c r="H248" s="8">
        <v>2.0209999999999999</v>
      </c>
      <c r="I248" s="8">
        <v>2.2789999999999999</v>
      </c>
      <c r="J248" s="8">
        <v>2.5114999999999998</v>
      </c>
      <c r="K248" s="8">
        <v>2.7235</v>
      </c>
      <c r="L248" s="8">
        <v>2.9203000000000001</v>
      </c>
      <c r="M248" s="8">
        <v>3.0992999999999999</v>
      </c>
      <c r="N248" s="8">
        <v>3.2570000000000001</v>
      </c>
      <c r="O248" s="8">
        <v>3.403</v>
      </c>
      <c r="P248" s="8">
        <v>3.3849</v>
      </c>
      <c r="Q248" s="8">
        <v>3.6545999999999998</v>
      </c>
      <c r="R248" s="8">
        <v>3.8994999999999997</v>
      </c>
      <c r="S248" s="8">
        <v>4.0395000000000003</v>
      </c>
      <c r="T248" s="8">
        <v>3.9595000000000002</v>
      </c>
    </row>
    <row r="249" spans="1:20" x14ac:dyDescent="0.3">
      <c r="A249" s="9">
        <v>40753</v>
      </c>
      <c r="B249" s="8">
        <v>1.2</v>
      </c>
      <c r="C249" s="8">
        <v>1.25</v>
      </c>
      <c r="D249" s="8">
        <v>1.29786</v>
      </c>
      <c r="E249" s="8">
        <v>1.42143</v>
      </c>
      <c r="F249" s="8">
        <v>1.7185700000000002</v>
      </c>
      <c r="G249" s="8">
        <v>1.5697000000000001</v>
      </c>
      <c r="H249" s="8">
        <v>1.7823</v>
      </c>
      <c r="I249" s="8">
        <v>1.9872000000000001</v>
      </c>
      <c r="J249" s="8">
        <v>2.1877</v>
      </c>
      <c r="K249" s="8">
        <v>2.3980999999999999</v>
      </c>
      <c r="L249" s="8">
        <v>2.6025</v>
      </c>
      <c r="M249" s="8">
        <v>2.7808999999999999</v>
      </c>
      <c r="N249" s="8">
        <v>2.9365000000000001</v>
      </c>
      <c r="O249" s="8">
        <v>3.0783999999999998</v>
      </c>
      <c r="P249" s="8">
        <v>3.2770000000000001</v>
      </c>
      <c r="Q249" s="8">
        <v>3.3245</v>
      </c>
      <c r="R249" s="8">
        <v>3.5733999999999999</v>
      </c>
      <c r="S249" s="8">
        <v>3.7307000000000001</v>
      </c>
      <c r="T249" s="8">
        <v>3.6678999999999999</v>
      </c>
    </row>
    <row r="250" spans="1:20" x14ac:dyDescent="0.3">
      <c r="A250" s="9">
        <v>40786</v>
      </c>
      <c r="B250" s="8">
        <v>1.1964299999999999</v>
      </c>
      <c r="C250" s="8">
        <v>1.24</v>
      </c>
      <c r="D250" s="8">
        <v>1.27929</v>
      </c>
      <c r="E250" s="8">
        <v>1.3521399999999999</v>
      </c>
      <c r="F250" s="8">
        <v>1.5114300000000001</v>
      </c>
      <c r="G250" s="8">
        <v>1.2022999999999999</v>
      </c>
      <c r="H250" s="8">
        <v>1.3925000000000001</v>
      </c>
      <c r="I250" s="8">
        <v>1.589</v>
      </c>
      <c r="J250" s="8">
        <v>1.796</v>
      </c>
      <c r="K250" s="8">
        <v>2.0150000000000001</v>
      </c>
      <c r="L250" s="8">
        <v>2.226</v>
      </c>
      <c r="M250" s="8">
        <v>2.415</v>
      </c>
      <c r="N250" s="8">
        <v>2.5745</v>
      </c>
      <c r="O250" s="8">
        <v>2.7133000000000003</v>
      </c>
      <c r="P250" s="8">
        <v>2.8275999999999999</v>
      </c>
      <c r="Q250" s="8">
        <v>2.9594</v>
      </c>
      <c r="R250" s="8">
        <v>3.1995</v>
      </c>
      <c r="S250" s="8">
        <v>3.3254999999999999</v>
      </c>
      <c r="T250" s="8">
        <v>3.2574999999999998</v>
      </c>
    </row>
    <row r="251" spans="1:20" x14ac:dyDescent="0.3">
      <c r="A251" s="9">
        <v>40816</v>
      </c>
      <c r="B251" s="8">
        <v>1.19929</v>
      </c>
      <c r="C251" s="8">
        <v>1.24143</v>
      </c>
      <c r="D251" s="8">
        <v>1.27929</v>
      </c>
      <c r="E251" s="8">
        <v>1.3335699999999999</v>
      </c>
      <c r="F251" s="8">
        <v>1.45143</v>
      </c>
      <c r="G251" s="8">
        <v>0.96319999999999995</v>
      </c>
      <c r="H251" s="8">
        <v>1.1421000000000001</v>
      </c>
      <c r="I251" s="8">
        <v>1.3240000000000001</v>
      </c>
      <c r="J251" s="8">
        <v>1.5070000000000001</v>
      </c>
      <c r="K251" s="8">
        <v>1.7164999999999999</v>
      </c>
      <c r="L251" s="8">
        <v>1.923</v>
      </c>
      <c r="M251" s="8">
        <v>2.1080000000000001</v>
      </c>
      <c r="N251" s="8">
        <v>2.2795000000000001</v>
      </c>
      <c r="O251" s="8">
        <v>2.4249000000000001</v>
      </c>
      <c r="P251" s="8">
        <v>2.5670000000000002</v>
      </c>
      <c r="Q251" s="8">
        <v>2.6858</v>
      </c>
      <c r="R251" s="8">
        <v>2.9384999999999999</v>
      </c>
      <c r="S251" s="8">
        <v>3.0329000000000002</v>
      </c>
      <c r="T251" s="8">
        <v>2.9041000000000001</v>
      </c>
    </row>
    <row r="252" spans="1:20" x14ac:dyDescent="0.3">
      <c r="A252" s="9">
        <v>40847</v>
      </c>
      <c r="B252" s="8">
        <v>1.2</v>
      </c>
      <c r="C252" s="8">
        <v>1.24143</v>
      </c>
      <c r="D252" s="8">
        <v>1.2814300000000001</v>
      </c>
      <c r="E252" s="8">
        <v>1.3964300000000001</v>
      </c>
      <c r="F252" s="8">
        <v>1.56</v>
      </c>
      <c r="G252" s="8">
        <v>1.0948</v>
      </c>
      <c r="H252" s="8">
        <v>1.2785</v>
      </c>
      <c r="I252" s="8">
        <v>1.452</v>
      </c>
      <c r="J252" s="8">
        <v>1.6320999999999999</v>
      </c>
      <c r="K252" s="8">
        <v>1.8384</v>
      </c>
      <c r="L252" s="8">
        <v>2.0488</v>
      </c>
      <c r="M252" s="8">
        <v>2.2437</v>
      </c>
      <c r="N252" s="8">
        <v>2.4137</v>
      </c>
      <c r="O252" s="8">
        <v>2.5712999999999999</v>
      </c>
      <c r="P252" s="8">
        <v>2.7235</v>
      </c>
      <c r="Q252" s="8">
        <v>2.8492999999999999</v>
      </c>
      <c r="R252" s="8">
        <v>3.1137999999999999</v>
      </c>
      <c r="S252" s="8">
        <v>3.2446000000000002</v>
      </c>
      <c r="T252" s="8">
        <v>3.1682999999999999</v>
      </c>
    </row>
    <row r="253" spans="1:20" x14ac:dyDescent="0.3">
      <c r="A253" s="9">
        <v>40877</v>
      </c>
      <c r="B253" s="8">
        <v>1.1985699999999999</v>
      </c>
      <c r="C253" s="8">
        <v>1.24071</v>
      </c>
      <c r="D253" s="8">
        <v>1.27929</v>
      </c>
      <c r="E253" s="8">
        <v>1.41214</v>
      </c>
      <c r="F253" s="8">
        <v>1.5928599999999999</v>
      </c>
      <c r="G253" s="8">
        <v>1.1423000000000001</v>
      </c>
      <c r="H253" s="8">
        <v>1.2674000000000001</v>
      </c>
      <c r="I253" s="8">
        <v>1.4100999999999999</v>
      </c>
      <c r="J253" s="8">
        <v>1.5716999999999999</v>
      </c>
      <c r="K253" s="8">
        <v>1.7593000000000001</v>
      </c>
      <c r="L253" s="8">
        <v>1.9464999999999999</v>
      </c>
      <c r="M253" s="8">
        <v>2.1153</v>
      </c>
      <c r="N253" s="8">
        <v>2.2650999999999999</v>
      </c>
      <c r="O253" s="8">
        <v>2.3925999999999998</v>
      </c>
      <c r="P253" s="8">
        <v>2.4861</v>
      </c>
      <c r="Q253" s="8">
        <v>2.6175000000000002</v>
      </c>
      <c r="R253" s="8">
        <v>2.81</v>
      </c>
      <c r="S253" s="8">
        <v>2.8986999999999998</v>
      </c>
      <c r="T253" s="8">
        <v>2.7556000000000003</v>
      </c>
    </row>
    <row r="254" spans="1:20" x14ac:dyDescent="0.3">
      <c r="A254" s="9">
        <v>40907</v>
      </c>
      <c r="B254" s="8">
        <v>1.2</v>
      </c>
      <c r="C254" s="8">
        <v>1.24143</v>
      </c>
      <c r="D254" s="8">
        <v>1.28071</v>
      </c>
      <c r="E254" s="8">
        <v>1.4464299999999999</v>
      </c>
      <c r="F254" s="8">
        <v>1.65286</v>
      </c>
      <c r="G254" s="8">
        <v>1.1392</v>
      </c>
      <c r="H254" s="8">
        <v>1.2133</v>
      </c>
      <c r="I254" s="8">
        <v>1.3197000000000001</v>
      </c>
      <c r="J254" s="8">
        <v>1.4500999999999999</v>
      </c>
      <c r="K254" s="8">
        <v>1.6254</v>
      </c>
      <c r="L254" s="8">
        <v>1.8018999999999998</v>
      </c>
      <c r="M254" s="8">
        <v>1.9559</v>
      </c>
      <c r="N254" s="8">
        <v>2.0922000000000001</v>
      </c>
      <c r="O254" s="8">
        <v>2.2195999999999998</v>
      </c>
      <c r="P254" s="8">
        <v>2.3370000000000002</v>
      </c>
      <c r="Q254" s="8">
        <v>2.4548999999999999</v>
      </c>
      <c r="R254" s="8">
        <v>2.6715</v>
      </c>
      <c r="S254" s="8">
        <v>2.7561999999999998</v>
      </c>
      <c r="T254" s="8">
        <v>2.5887000000000002</v>
      </c>
    </row>
    <row r="255" spans="1:20" x14ac:dyDescent="0.3">
      <c r="A255" s="9">
        <v>40939</v>
      </c>
      <c r="B255" s="8">
        <v>1.2</v>
      </c>
      <c r="C255" s="8">
        <v>1.2435700000000001</v>
      </c>
      <c r="D255" s="8">
        <v>1.2828599999999999</v>
      </c>
      <c r="E255" s="8">
        <v>1.45929</v>
      </c>
      <c r="F255" s="8">
        <v>1.67286</v>
      </c>
      <c r="G255" s="8">
        <v>1.161</v>
      </c>
      <c r="H255" s="8">
        <v>1.2132000000000001</v>
      </c>
      <c r="I255" s="8">
        <v>1.3155000000000001</v>
      </c>
      <c r="J255" s="8">
        <v>1.4525000000000001</v>
      </c>
      <c r="K255" s="8">
        <v>1.6215000000000002</v>
      </c>
      <c r="L255" s="8">
        <v>1.7947</v>
      </c>
      <c r="M255" s="8">
        <v>1.9498</v>
      </c>
      <c r="N255" s="8">
        <v>2.0838000000000001</v>
      </c>
      <c r="O255" s="8">
        <v>2.2042000000000002</v>
      </c>
      <c r="P255" s="8">
        <v>2.3252999999999999</v>
      </c>
      <c r="Q255" s="8">
        <v>2.4239999999999999</v>
      </c>
      <c r="R255" s="8">
        <v>2.6414999999999997</v>
      </c>
      <c r="S255" s="8">
        <v>2.7519</v>
      </c>
      <c r="T255" s="8">
        <v>2.6475</v>
      </c>
    </row>
    <row r="256" spans="1:20" x14ac:dyDescent="0.3">
      <c r="A256" s="9">
        <v>40968</v>
      </c>
      <c r="B256" s="8">
        <v>1.2</v>
      </c>
      <c r="C256" s="8">
        <v>1.2383299999999999</v>
      </c>
      <c r="D256" s="8">
        <v>1.27667</v>
      </c>
      <c r="E256" s="8">
        <v>1.46167</v>
      </c>
      <c r="F256" s="8">
        <v>1.6766700000000001</v>
      </c>
      <c r="G256" s="8">
        <v>1.3041</v>
      </c>
      <c r="H256" s="8">
        <v>1.4205999999999999</v>
      </c>
      <c r="I256" s="8">
        <v>1.5479000000000001</v>
      </c>
      <c r="J256" s="8">
        <v>1.6764999999999999</v>
      </c>
      <c r="K256" s="8">
        <v>1.8321000000000001</v>
      </c>
      <c r="L256" s="8">
        <v>1.9889000000000001</v>
      </c>
      <c r="M256" s="8">
        <v>2.1335000000000002</v>
      </c>
      <c r="N256" s="8">
        <v>2.2639</v>
      </c>
      <c r="O256" s="8">
        <v>2.3856999999999999</v>
      </c>
      <c r="P256" s="8">
        <v>2.5093000000000001</v>
      </c>
      <c r="Q256" s="8">
        <v>2.6217000000000001</v>
      </c>
      <c r="R256" s="8">
        <v>2.8571</v>
      </c>
      <c r="S256" s="8">
        <v>2.9763999999999999</v>
      </c>
      <c r="T256" s="8">
        <v>2.8523000000000001</v>
      </c>
    </row>
    <row r="257" spans="1:20" x14ac:dyDescent="0.3">
      <c r="A257" s="9">
        <v>40998</v>
      </c>
      <c r="B257" s="8">
        <v>1.2</v>
      </c>
      <c r="C257" s="8">
        <v>1.24</v>
      </c>
      <c r="D257" s="8">
        <v>1.2771399999999999</v>
      </c>
      <c r="E257" s="8">
        <v>1.45214</v>
      </c>
      <c r="F257" s="8">
        <v>1.6771400000000001</v>
      </c>
      <c r="G257" s="8">
        <v>1.41</v>
      </c>
      <c r="H257" s="8">
        <v>1.56</v>
      </c>
      <c r="I257" s="8">
        <v>1.7175</v>
      </c>
      <c r="J257" s="8">
        <v>1.8599999999999999</v>
      </c>
      <c r="K257" s="8">
        <v>2.0205000000000002</v>
      </c>
      <c r="L257" s="8">
        <v>2.1739999999999999</v>
      </c>
      <c r="M257" s="8">
        <v>2.3144999999999998</v>
      </c>
      <c r="N257" s="8">
        <v>2.4424999999999999</v>
      </c>
      <c r="O257" s="8">
        <v>2.5634999999999999</v>
      </c>
      <c r="P257" s="8">
        <v>2.6823999999999999</v>
      </c>
      <c r="Q257" s="8">
        <v>2.7800000000000002</v>
      </c>
      <c r="R257" s="8">
        <v>3.0015000000000001</v>
      </c>
      <c r="S257" s="8">
        <v>3.1175000000000002</v>
      </c>
      <c r="T257" s="8">
        <v>2.9790000000000001</v>
      </c>
    </row>
    <row r="258" spans="1:20" x14ac:dyDescent="0.3">
      <c r="A258" s="9">
        <v>41029</v>
      </c>
      <c r="B258" s="8">
        <v>1.2271399999999999</v>
      </c>
      <c r="C258" s="8">
        <v>1.26786</v>
      </c>
      <c r="D258" s="8">
        <v>1.3207100000000001</v>
      </c>
      <c r="E258" s="8">
        <v>1.5335700000000001</v>
      </c>
      <c r="F258" s="8">
        <v>1.7835700000000001</v>
      </c>
      <c r="G258" s="8">
        <v>1.5933000000000002</v>
      </c>
      <c r="H258" s="8">
        <v>1.7231999999999998</v>
      </c>
      <c r="I258" s="8">
        <v>1.8393999999999999</v>
      </c>
      <c r="J258" s="8">
        <v>1.956</v>
      </c>
      <c r="K258" s="8">
        <v>2.0897999999999999</v>
      </c>
      <c r="L258" s="8">
        <v>2.2183000000000002</v>
      </c>
      <c r="M258" s="8">
        <v>2.3372999999999999</v>
      </c>
      <c r="N258" s="8">
        <v>2.4419</v>
      </c>
      <c r="O258" s="8">
        <v>2.5426000000000002</v>
      </c>
      <c r="P258" s="8">
        <v>2.6640999999999999</v>
      </c>
      <c r="Q258" s="8">
        <v>2.7448000000000001</v>
      </c>
      <c r="R258" s="8">
        <v>2.9483000000000001</v>
      </c>
      <c r="S258" s="8">
        <v>3.0722999999999998</v>
      </c>
      <c r="T258" s="8">
        <v>2.9323999999999999</v>
      </c>
    </row>
    <row r="259" spans="1:20" x14ac:dyDescent="0.3">
      <c r="A259" s="9">
        <v>41060</v>
      </c>
      <c r="B259" s="8">
        <v>1.22786</v>
      </c>
      <c r="C259" s="8">
        <v>1.2635700000000001</v>
      </c>
      <c r="D259" s="8">
        <v>1.3128600000000001</v>
      </c>
      <c r="E259" s="8">
        <v>1.4385699999999999</v>
      </c>
      <c r="F259" s="8">
        <v>1.68286</v>
      </c>
      <c r="G259" s="8">
        <v>1.272</v>
      </c>
      <c r="H259" s="8">
        <v>1.3471</v>
      </c>
      <c r="I259" s="8">
        <v>1.4283000000000001</v>
      </c>
      <c r="J259" s="8">
        <v>1.5145</v>
      </c>
      <c r="K259" s="8">
        <v>1.6307</v>
      </c>
      <c r="L259" s="8">
        <v>1.7509999999999999</v>
      </c>
      <c r="M259" s="8">
        <v>1.8559999999999999</v>
      </c>
      <c r="N259" s="8">
        <v>1.9550000000000001</v>
      </c>
      <c r="O259" s="8">
        <v>2.0537000000000001</v>
      </c>
      <c r="P259" s="8">
        <v>2.1705999999999999</v>
      </c>
      <c r="Q259" s="8">
        <v>2.2328000000000001</v>
      </c>
      <c r="R259" s="8">
        <v>2.4146000000000001</v>
      </c>
      <c r="S259" s="8">
        <v>2.5236000000000001</v>
      </c>
      <c r="T259" s="8">
        <v>2.3793000000000002</v>
      </c>
    </row>
    <row r="260" spans="1:20" x14ac:dyDescent="0.3">
      <c r="A260" s="9">
        <v>41089</v>
      </c>
      <c r="B260" s="8">
        <v>1.2264299999999999</v>
      </c>
      <c r="C260" s="8">
        <v>1.25857</v>
      </c>
      <c r="D260" s="8">
        <v>1.31429</v>
      </c>
      <c r="E260" s="8">
        <v>1.4242900000000001</v>
      </c>
      <c r="F260" s="8">
        <v>1.6385700000000001</v>
      </c>
      <c r="G260" s="8">
        <v>1.2530000000000001</v>
      </c>
      <c r="H260" s="8">
        <v>1.3525</v>
      </c>
      <c r="I260" s="8">
        <v>1.4470000000000001</v>
      </c>
      <c r="J260" s="8">
        <v>1.554</v>
      </c>
      <c r="K260" s="8">
        <v>1.6941000000000002</v>
      </c>
      <c r="L260" s="8">
        <v>1.8292000000000002</v>
      </c>
      <c r="M260" s="8">
        <v>1.9542999999999999</v>
      </c>
      <c r="N260" s="8">
        <v>2.0669</v>
      </c>
      <c r="O260" s="8">
        <v>2.177</v>
      </c>
      <c r="P260" s="8">
        <v>2.2940999999999998</v>
      </c>
      <c r="Q260" s="8">
        <v>2.3988</v>
      </c>
      <c r="R260" s="8">
        <v>2.6101999999999999</v>
      </c>
      <c r="S260" s="8">
        <v>2.7008000000000001</v>
      </c>
      <c r="T260" s="8">
        <v>2.6120000000000001</v>
      </c>
    </row>
    <row r="261" spans="1:20" x14ac:dyDescent="0.3">
      <c r="A261" s="9">
        <v>41121</v>
      </c>
      <c r="B261" s="8">
        <v>1.2150000000000001</v>
      </c>
      <c r="C261" s="8">
        <v>1.2557100000000001</v>
      </c>
      <c r="D261" s="8">
        <v>1.29714</v>
      </c>
      <c r="E261" s="8">
        <v>1.42286</v>
      </c>
      <c r="F261" s="8">
        <v>1.6485699999999999</v>
      </c>
      <c r="G261" s="8">
        <v>1.335</v>
      </c>
      <c r="H261" s="8">
        <v>1.4212</v>
      </c>
      <c r="I261" s="8">
        <v>1.5112000000000001</v>
      </c>
      <c r="J261" s="8">
        <v>1.6019999999999999</v>
      </c>
      <c r="K261" s="8">
        <v>1.7088000000000001</v>
      </c>
      <c r="L261" s="8">
        <v>1.8168</v>
      </c>
      <c r="M261" s="8">
        <v>1.9171</v>
      </c>
      <c r="N261" s="8">
        <v>2.0186000000000002</v>
      </c>
      <c r="O261" s="8">
        <v>2.1133000000000002</v>
      </c>
      <c r="P261" s="8">
        <v>2.2330000000000001</v>
      </c>
      <c r="Q261" s="8">
        <v>2.3205</v>
      </c>
      <c r="R261" s="8">
        <v>2.5323000000000002</v>
      </c>
      <c r="S261" s="8">
        <v>2.6192000000000002</v>
      </c>
      <c r="T261" s="8">
        <v>2.5204</v>
      </c>
    </row>
    <row r="262" spans="1:20" x14ac:dyDescent="0.3">
      <c r="A262" s="9">
        <v>41152</v>
      </c>
      <c r="B262" s="8">
        <v>1.21929</v>
      </c>
      <c r="C262" s="8">
        <v>1.25786</v>
      </c>
      <c r="D262" s="8">
        <v>1.3</v>
      </c>
      <c r="E262" s="8">
        <v>1.43143</v>
      </c>
      <c r="F262" s="8">
        <v>1.64714</v>
      </c>
      <c r="G262" s="8">
        <v>1.415</v>
      </c>
      <c r="H262" s="8">
        <v>1.4966999999999999</v>
      </c>
      <c r="I262" s="8">
        <v>1.5806</v>
      </c>
      <c r="J262" s="8">
        <v>1.6686999999999999</v>
      </c>
      <c r="K262" s="8">
        <v>1.7774999999999999</v>
      </c>
      <c r="L262" s="8">
        <v>1.8827</v>
      </c>
      <c r="M262" s="8">
        <v>1.9847000000000001</v>
      </c>
      <c r="N262" s="8">
        <v>2.0836999999999999</v>
      </c>
      <c r="O262" s="8">
        <v>2.1762999999999999</v>
      </c>
      <c r="P262" s="8">
        <v>2.2768999999999999</v>
      </c>
      <c r="Q262" s="8">
        <v>2.3555999999999999</v>
      </c>
      <c r="R262" s="8">
        <v>2.5377000000000001</v>
      </c>
      <c r="S262" s="8">
        <v>2.6177999999999999</v>
      </c>
      <c r="T262" s="8">
        <v>2.508</v>
      </c>
    </row>
    <row r="263" spans="1:20" x14ac:dyDescent="0.3">
      <c r="A263" s="9">
        <v>41180</v>
      </c>
      <c r="B263" s="8">
        <v>1.2178599999999999</v>
      </c>
      <c r="C263" s="8">
        <v>1.2549999999999999</v>
      </c>
      <c r="D263" s="8">
        <v>1.2942899999999999</v>
      </c>
      <c r="E263" s="8">
        <v>1.3914299999999999</v>
      </c>
      <c r="F263" s="8">
        <v>1.58571</v>
      </c>
      <c r="G263" s="8">
        <v>1.3180000000000001</v>
      </c>
      <c r="H263" s="8">
        <v>1.4085000000000001</v>
      </c>
      <c r="I263" s="8">
        <v>1.5034999999999998</v>
      </c>
      <c r="J263" s="8">
        <v>1.6085</v>
      </c>
      <c r="K263" s="8">
        <v>1.7246999999999999</v>
      </c>
      <c r="L263" s="8">
        <v>1.841</v>
      </c>
      <c r="M263" s="8">
        <v>1.9449000000000001</v>
      </c>
      <c r="N263" s="8">
        <v>2.0518000000000001</v>
      </c>
      <c r="O263" s="8">
        <v>2.1499000000000001</v>
      </c>
      <c r="P263" s="8">
        <v>2.2585999999999999</v>
      </c>
      <c r="Q263" s="8">
        <v>2.3325</v>
      </c>
      <c r="R263" s="8">
        <v>2.5144000000000002</v>
      </c>
      <c r="S263" s="8">
        <v>2.6202999999999999</v>
      </c>
      <c r="T263" s="8">
        <v>2.512</v>
      </c>
    </row>
    <row r="264" spans="1:20" x14ac:dyDescent="0.3">
      <c r="A264" s="9">
        <v>41213</v>
      </c>
      <c r="B264" s="8">
        <v>1.2178599999999999</v>
      </c>
      <c r="C264" s="8">
        <v>1.2535700000000001</v>
      </c>
      <c r="D264" s="8">
        <v>1.2935699999999999</v>
      </c>
      <c r="E264" s="8">
        <v>1.41286</v>
      </c>
      <c r="F264" s="8">
        <v>1.6</v>
      </c>
      <c r="G264" s="8">
        <v>1.3105</v>
      </c>
      <c r="H264" s="8">
        <v>1.4108000000000001</v>
      </c>
      <c r="I264" s="8">
        <v>1.5192000000000001</v>
      </c>
      <c r="J264" s="8">
        <v>1.6414</v>
      </c>
      <c r="K264" s="8">
        <v>1.7625</v>
      </c>
      <c r="L264" s="8">
        <v>1.8813</v>
      </c>
      <c r="M264" s="8">
        <v>1.9902</v>
      </c>
      <c r="N264" s="8">
        <v>2.0990000000000002</v>
      </c>
      <c r="O264" s="8">
        <v>2.2027999999999999</v>
      </c>
      <c r="P264" s="8">
        <v>2.3014999999999999</v>
      </c>
      <c r="Q264" s="8">
        <v>2.3965000000000001</v>
      </c>
      <c r="R264" s="8">
        <v>2.5958000000000001</v>
      </c>
      <c r="S264" s="8">
        <v>2.7046000000000001</v>
      </c>
      <c r="T264" s="8">
        <v>2.609</v>
      </c>
    </row>
    <row r="265" spans="1:20" x14ac:dyDescent="0.3">
      <c r="A265" s="9">
        <v>41243</v>
      </c>
      <c r="B265" s="8">
        <v>1.22</v>
      </c>
      <c r="C265" s="8">
        <v>1.2564299999999999</v>
      </c>
      <c r="D265" s="8">
        <v>1.2949999999999999</v>
      </c>
      <c r="E265" s="8">
        <v>1.415</v>
      </c>
      <c r="F265" s="8">
        <v>1.6021399999999999</v>
      </c>
      <c r="G265" s="8">
        <v>1.3235000000000001</v>
      </c>
      <c r="H265" s="8">
        <v>1.4179999999999999</v>
      </c>
      <c r="I265" s="8">
        <v>1.5169999999999999</v>
      </c>
      <c r="J265" s="8">
        <v>1.6259999999999999</v>
      </c>
      <c r="K265" s="8">
        <v>1.7364999999999999</v>
      </c>
      <c r="L265" s="8">
        <v>1.8435000000000001</v>
      </c>
      <c r="M265" s="8">
        <v>1.9489999999999998</v>
      </c>
      <c r="N265" s="8">
        <v>2.0485000000000002</v>
      </c>
      <c r="O265" s="8">
        <v>2.1454</v>
      </c>
      <c r="P265" s="8">
        <v>2.2391999999999999</v>
      </c>
      <c r="Q265" s="8">
        <v>2.3298000000000001</v>
      </c>
      <c r="R265" s="8">
        <v>2.524</v>
      </c>
      <c r="S265" s="8">
        <v>2.6252</v>
      </c>
      <c r="T265" s="8">
        <v>2.5365000000000002</v>
      </c>
    </row>
    <row r="266" spans="1:20" x14ac:dyDescent="0.3">
      <c r="A266" s="9">
        <v>41274</v>
      </c>
      <c r="B266" s="8">
        <v>1.22583</v>
      </c>
      <c r="C266" s="8">
        <v>1.25583</v>
      </c>
      <c r="D266" s="8">
        <v>1.29583</v>
      </c>
      <c r="E266" s="8">
        <v>1.4158299999999999</v>
      </c>
      <c r="F266" s="8">
        <v>1.615</v>
      </c>
      <c r="G266" s="8">
        <v>1.409</v>
      </c>
      <c r="H266" s="8">
        <v>1.4976</v>
      </c>
      <c r="I266" s="8">
        <v>1.5944</v>
      </c>
      <c r="J266" s="8">
        <v>1.7050000000000001</v>
      </c>
      <c r="K266" s="8">
        <v>1.8166</v>
      </c>
      <c r="L266" s="8">
        <v>1.9306000000000001</v>
      </c>
      <c r="M266" s="8">
        <v>2.0396999999999998</v>
      </c>
      <c r="N266" s="8">
        <v>2.1438000000000001</v>
      </c>
      <c r="O266" s="8">
        <v>2.2454000000000001</v>
      </c>
      <c r="P266" s="8">
        <v>2.2612000000000001</v>
      </c>
      <c r="Q266" s="8">
        <v>2.4295</v>
      </c>
      <c r="R266" s="8">
        <v>2.6217000000000001</v>
      </c>
      <c r="S266" s="8">
        <v>2.7229999999999999</v>
      </c>
      <c r="T266" s="8">
        <v>2.6231999999999998</v>
      </c>
    </row>
    <row r="267" spans="1:20" x14ac:dyDescent="0.3">
      <c r="A267" s="9">
        <v>41305</v>
      </c>
      <c r="B267" s="8">
        <v>1.22</v>
      </c>
      <c r="C267" s="8">
        <v>1.2533300000000001</v>
      </c>
      <c r="D267" s="8">
        <v>1.29</v>
      </c>
      <c r="E267" s="8">
        <v>1.3966700000000001</v>
      </c>
      <c r="F267" s="8">
        <v>1.58833</v>
      </c>
      <c r="G267" s="8">
        <v>1.4239999999999999</v>
      </c>
      <c r="H267" s="8">
        <v>1.556</v>
      </c>
      <c r="I267" s="8">
        <v>1.6896</v>
      </c>
      <c r="J267" s="8">
        <v>1.8231999999999999</v>
      </c>
      <c r="K267" s="8">
        <v>1.9513</v>
      </c>
      <c r="L267" s="8">
        <v>2.0798000000000001</v>
      </c>
      <c r="M267" s="8">
        <v>2.1962999999999999</v>
      </c>
      <c r="N267" s="8">
        <v>2.3115999999999999</v>
      </c>
      <c r="O267" s="8">
        <v>2.4201000000000001</v>
      </c>
      <c r="P267" s="8">
        <v>2.4813000000000001</v>
      </c>
      <c r="Q267" s="8">
        <v>2.6128999999999998</v>
      </c>
      <c r="R267" s="8">
        <v>2.8228</v>
      </c>
      <c r="S267" s="8">
        <v>2.9380999999999999</v>
      </c>
      <c r="T267" s="8">
        <v>2.8359999999999999</v>
      </c>
    </row>
    <row r="268" spans="1:20" x14ac:dyDescent="0.3">
      <c r="A268" s="9">
        <v>41333</v>
      </c>
      <c r="B268" s="8">
        <v>1.22</v>
      </c>
      <c r="C268" s="8">
        <v>1.2516700000000001</v>
      </c>
      <c r="D268" s="8">
        <v>1.2849999999999999</v>
      </c>
      <c r="E268" s="8">
        <v>1.3641700000000001</v>
      </c>
      <c r="F268" s="8">
        <v>1.5316700000000001</v>
      </c>
      <c r="G268" s="8">
        <v>1.2435</v>
      </c>
      <c r="H268" s="8">
        <v>1.3554999999999999</v>
      </c>
      <c r="I268" s="8">
        <v>1.4870999999999999</v>
      </c>
      <c r="J268" s="8">
        <v>1.5979000000000001</v>
      </c>
      <c r="K268" s="8">
        <v>1.7452000000000001</v>
      </c>
      <c r="L268" s="8">
        <v>1.8923000000000001</v>
      </c>
      <c r="M268" s="8">
        <v>2.0278999999999998</v>
      </c>
      <c r="N268" s="8">
        <v>2.1619000000000002</v>
      </c>
      <c r="O268" s="8">
        <v>2.2824</v>
      </c>
      <c r="P268" s="8">
        <v>2.4074</v>
      </c>
      <c r="Q268" s="8">
        <v>2.4941</v>
      </c>
      <c r="R268" s="8">
        <v>2.7258</v>
      </c>
      <c r="S268" s="8">
        <v>2.867</v>
      </c>
      <c r="T268" s="8">
        <v>2.8120000000000003</v>
      </c>
    </row>
    <row r="269" spans="1:20" x14ac:dyDescent="0.3">
      <c r="A269" s="9">
        <v>41362</v>
      </c>
      <c r="B269" s="8">
        <v>1.22</v>
      </c>
      <c r="C269" s="8">
        <v>1.25</v>
      </c>
      <c r="D269" s="8">
        <v>1.2833300000000001</v>
      </c>
      <c r="E269" s="8">
        <v>1.3733299999999999</v>
      </c>
      <c r="F269" s="8">
        <v>1.5699999999999998</v>
      </c>
      <c r="G269" s="8">
        <v>1.3160000000000001</v>
      </c>
      <c r="H269" s="8">
        <v>1.4292</v>
      </c>
      <c r="I269" s="8">
        <v>1.5529999999999999</v>
      </c>
      <c r="J269" s="8">
        <v>1.6804999999999999</v>
      </c>
      <c r="K269" s="8">
        <v>1.81</v>
      </c>
      <c r="L269" s="8">
        <v>1.9394</v>
      </c>
      <c r="M269" s="8">
        <v>2.0638000000000001</v>
      </c>
      <c r="N269" s="8">
        <v>2.1848999999999998</v>
      </c>
      <c r="O269" s="8">
        <v>2.3002000000000002</v>
      </c>
      <c r="P269" s="8">
        <v>2.3220999999999998</v>
      </c>
      <c r="Q269" s="8">
        <v>2.5079000000000002</v>
      </c>
      <c r="R269" s="8">
        <v>2.7269000000000001</v>
      </c>
      <c r="S269" s="8">
        <v>2.8761999999999999</v>
      </c>
      <c r="T269" s="8">
        <v>2.8071999999999999</v>
      </c>
    </row>
    <row r="270" spans="1:20" x14ac:dyDescent="0.3">
      <c r="A270" s="9">
        <v>41394</v>
      </c>
      <c r="B270" s="8">
        <v>1.22</v>
      </c>
      <c r="C270" s="8">
        <v>1.2508300000000001</v>
      </c>
      <c r="D270" s="8">
        <v>1.28</v>
      </c>
      <c r="E270" s="8">
        <v>1.3725000000000001</v>
      </c>
      <c r="F270" s="8">
        <v>1.5525</v>
      </c>
      <c r="G270" s="8">
        <v>1.2730000000000001</v>
      </c>
      <c r="H270" s="8">
        <v>1.3618000000000001</v>
      </c>
      <c r="I270" s="8">
        <v>1.4735</v>
      </c>
      <c r="J270" s="8">
        <v>1.5885</v>
      </c>
      <c r="K270" s="8">
        <v>1.7105000000000001</v>
      </c>
      <c r="L270" s="8">
        <v>1.8265</v>
      </c>
      <c r="M270" s="8">
        <v>1.94</v>
      </c>
      <c r="N270" s="8">
        <v>2.0508999999999999</v>
      </c>
      <c r="O270" s="8">
        <v>2.1568999999999998</v>
      </c>
      <c r="P270" s="8">
        <v>2.1894999999999998</v>
      </c>
      <c r="Q270" s="8">
        <v>2.3544</v>
      </c>
      <c r="R270" s="8">
        <v>2.5701999999999998</v>
      </c>
      <c r="S270" s="8">
        <v>2.7086000000000001</v>
      </c>
      <c r="T270" s="8">
        <v>2.6461000000000001</v>
      </c>
    </row>
    <row r="271" spans="1:20" x14ac:dyDescent="0.3">
      <c r="A271" s="9">
        <v>41425</v>
      </c>
      <c r="B271" s="8">
        <v>1.22</v>
      </c>
      <c r="C271" s="8">
        <v>1.24583</v>
      </c>
      <c r="D271" s="8">
        <v>1.2733300000000001</v>
      </c>
      <c r="E271" s="8">
        <v>1.3766700000000001</v>
      </c>
      <c r="F271" s="8">
        <v>1.58083</v>
      </c>
      <c r="G271" s="8">
        <v>1.4295</v>
      </c>
      <c r="H271" s="8">
        <v>1.5712000000000002</v>
      </c>
      <c r="I271" s="8">
        <v>1.7290999999999999</v>
      </c>
      <c r="J271" s="8">
        <v>1.8818999999999999</v>
      </c>
      <c r="K271" s="8">
        <v>2.0335000000000001</v>
      </c>
      <c r="L271" s="8">
        <v>2.1669999999999998</v>
      </c>
      <c r="M271" s="8">
        <v>2.2959999999999998</v>
      </c>
      <c r="N271" s="8">
        <v>2.4127999999999998</v>
      </c>
      <c r="O271" s="8">
        <v>2.5230000000000001</v>
      </c>
      <c r="P271" s="8">
        <v>2.5747</v>
      </c>
      <c r="Q271" s="8">
        <v>2.7132000000000001</v>
      </c>
      <c r="R271" s="8">
        <v>2.9137</v>
      </c>
      <c r="S271" s="8">
        <v>3.0394999999999999</v>
      </c>
      <c r="T271" s="8">
        <v>2.9556</v>
      </c>
    </row>
    <row r="272" spans="1:20" x14ac:dyDescent="0.3">
      <c r="A272" s="9">
        <v>41453</v>
      </c>
      <c r="B272" s="8">
        <v>1.22</v>
      </c>
      <c r="C272" s="8">
        <v>1.2475000000000001</v>
      </c>
      <c r="D272" s="8">
        <v>1.2749999999999999</v>
      </c>
      <c r="E272" s="8">
        <v>1.3958300000000001</v>
      </c>
      <c r="F272" s="8">
        <v>1.6225000000000001</v>
      </c>
      <c r="G272" s="8">
        <v>1.5611999999999999</v>
      </c>
      <c r="H272" s="8">
        <v>1.8005</v>
      </c>
      <c r="I272" s="8">
        <v>2.0405000000000002</v>
      </c>
      <c r="J272" s="8">
        <v>2.2524999999999999</v>
      </c>
      <c r="K272" s="8">
        <v>2.4245000000000001</v>
      </c>
      <c r="L272" s="8">
        <v>2.5705</v>
      </c>
      <c r="M272" s="8">
        <v>2.698</v>
      </c>
      <c r="N272" s="8">
        <v>2.8209999999999997</v>
      </c>
      <c r="O272" s="8">
        <v>2.93</v>
      </c>
      <c r="P272" s="8">
        <v>2.9409999999999998</v>
      </c>
      <c r="Q272" s="8">
        <v>3.1179999999999999</v>
      </c>
      <c r="R272" s="8">
        <v>3.3140000000000001</v>
      </c>
      <c r="S272" s="8">
        <v>3.4074999999999998</v>
      </c>
      <c r="T272" s="8">
        <v>3.2974999999999999</v>
      </c>
    </row>
    <row r="273" spans="1:20" x14ac:dyDescent="0.3">
      <c r="A273" s="9">
        <v>41486</v>
      </c>
      <c r="B273" s="8">
        <v>1.22</v>
      </c>
      <c r="C273" s="8">
        <v>1.2475000000000001</v>
      </c>
      <c r="D273" s="8">
        <v>1.2749999999999999</v>
      </c>
      <c r="E273" s="8">
        <v>1.3966700000000001</v>
      </c>
      <c r="F273" s="8">
        <v>1.6058300000000001</v>
      </c>
      <c r="G273" s="8">
        <v>1.5106000000000002</v>
      </c>
      <c r="H273" s="8">
        <v>1.7455000000000001</v>
      </c>
      <c r="I273" s="8">
        <v>1.9885000000000002</v>
      </c>
      <c r="J273" s="8">
        <v>2.1974999999999998</v>
      </c>
      <c r="K273" s="8">
        <v>2.3807999999999998</v>
      </c>
      <c r="L273" s="8">
        <v>2.5423999999999998</v>
      </c>
      <c r="M273" s="8">
        <v>2.6863999999999999</v>
      </c>
      <c r="N273" s="8">
        <v>2.8157000000000001</v>
      </c>
      <c r="O273" s="8">
        <v>2.9319999999999999</v>
      </c>
      <c r="P273" s="8">
        <v>3.0386000000000002</v>
      </c>
      <c r="Q273" s="8">
        <v>3.1368</v>
      </c>
      <c r="R273" s="8">
        <v>3.3369</v>
      </c>
      <c r="S273" s="8">
        <v>3.4544999999999999</v>
      </c>
      <c r="T273" s="8">
        <v>3.3755000000000002</v>
      </c>
    </row>
    <row r="274" spans="1:20" x14ac:dyDescent="0.3">
      <c r="A274" s="9">
        <v>41516</v>
      </c>
      <c r="B274" s="8">
        <v>1.22</v>
      </c>
      <c r="C274" s="8">
        <v>1.2475000000000001</v>
      </c>
      <c r="D274" s="8">
        <v>1.2749999999999999</v>
      </c>
      <c r="E274" s="8">
        <v>1.3941699999999999</v>
      </c>
      <c r="F274" s="8">
        <v>1.5899999999999999</v>
      </c>
      <c r="G274" s="8">
        <v>1.5209999999999999</v>
      </c>
      <c r="H274" s="8">
        <v>1.8047</v>
      </c>
      <c r="I274" s="8">
        <v>2.0809000000000002</v>
      </c>
      <c r="J274" s="8">
        <v>2.3149999999999999</v>
      </c>
      <c r="K274" s="8">
        <v>2.5125999999999999</v>
      </c>
      <c r="L274" s="8">
        <v>2.6757</v>
      </c>
      <c r="M274" s="8">
        <v>2.8166000000000002</v>
      </c>
      <c r="N274" s="8">
        <v>2.9487999999999999</v>
      </c>
      <c r="O274" s="8">
        <v>3.0705</v>
      </c>
      <c r="P274" s="8">
        <v>3.0960999999999999</v>
      </c>
      <c r="Q274" s="8">
        <v>3.2759999999999998</v>
      </c>
      <c r="R274" s="8">
        <v>3.5</v>
      </c>
      <c r="S274" s="8">
        <v>3.6057999999999999</v>
      </c>
      <c r="T274" s="8">
        <v>3.5140000000000002</v>
      </c>
    </row>
    <row r="275" spans="1:20" x14ac:dyDescent="0.3">
      <c r="A275" s="9">
        <v>41547</v>
      </c>
      <c r="B275" s="8">
        <v>1.22</v>
      </c>
      <c r="C275" s="8">
        <v>1.2475000000000001</v>
      </c>
      <c r="D275" s="8">
        <v>1.2749999999999999</v>
      </c>
      <c r="E275" s="8">
        <v>1.38167</v>
      </c>
      <c r="F275" s="8">
        <v>1.5508299999999999</v>
      </c>
      <c r="G275" s="8">
        <v>1.4238</v>
      </c>
      <c r="H275" s="8">
        <v>1.7374000000000001</v>
      </c>
      <c r="I275" s="8">
        <v>2.0061</v>
      </c>
      <c r="J275" s="8">
        <v>2.246</v>
      </c>
      <c r="K275" s="8">
        <v>2.4424999999999999</v>
      </c>
      <c r="L275" s="8">
        <v>2.5709</v>
      </c>
      <c r="M275" s="8">
        <v>2.7709000000000001</v>
      </c>
      <c r="N275" s="8">
        <v>2.9032999999999998</v>
      </c>
      <c r="O275" s="8">
        <v>3.0335000000000001</v>
      </c>
      <c r="P275" s="8">
        <v>3.0754999999999999</v>
      </c>
      <c r="Q275" s="8">
        <v>3.2435999999999998</v>
      </c>
      <c r="R275" s="8">
        <v>3.4797000000000002</v>
      </c>
      <c r="S275" s="8">
        <v>3.6057999999999999</v>
      </c>
      <c r="T275" s="8">
        <v>3.5422000000000002</v>
      </c>
    </row>
    <row r="276" spans="1:20" x14ac:dyDescent="0.3">
      <c r="A276" s="9">
        <v>41578</v>
      </c>
      <c r="B276" s="8">
        <v>1.22</v>
      </c>
      <c r="C276" s="8">
        <v>1.2475000000000001</v>
      </c>
      <c r="D276" s="8">
        <v>1.27667</v>
      </c>
      <c r="E276" s="8">
        <v>1.37083</v>
      </c>
      <c r="F276" s="8">
        <v>1.52</v>
      </c>
      <c r="G276" s="8">
        <v>1.393</v>
      </c>
      <c r="H276" s="8">
        <v>1.6179999999999999</v>
      </c>
      <c r="I276" s="8">
        <v>1.8665</v>
      </c>
      <c r="J276" s="8">
        <v>2.0905</v>
      </c>
      <c r="K276" s="8">
        <v>2.2894999999999999</v>
      </c>
      <c r="L276" s="8">
        <v>2.472</v>
      </c>
      <c r="M276" s="8">
        <v>2.6280000000000001</v>
      </c>
      <c r="N276" s="8">
        <v>2.7692000000000001</v>
      </c>
      <c r="O276" s="8">
        <v>2.8980000000000001</v>
      </c>
      <c r="P276" s="8">
        <v>2.9302000000000001</v>
      </c>
      <c r="Q276" s="8">
        <v>3.1269999999999998</v>
      </c>
      <c r="R276" s="8">
        <v>3.3702000000000001</v>
      </c>
      <c r="S276" s="8">
        <v>3.512</v>
      </c>
      <c r="T276" s="8">
        <v>3.4466999999999999</v>
      </c>
    </row>
    <row r="277" spans="1:20" x14ac:dyDescent="0.3">
      <c r="A277" s="9">
        <v>41607</v>
      </c>
      <c r="B277" s="8">
        <v>1.22</v>
      </c>
      <c r="C277" s="8">
        <v>1.2491699999999999</v>
      </c>
      <c r="D277" s="8">
        <v>1.27833</v>
      </c>
      <c r="E277" s="8">
        <v>1.37083</v>
      </c>
      <c r="F277" s="8">
        <v>1.51417</v>
      </c>
      <c r="G277" s="8">
        <v>1.3613</v>
      </c>
      <c r="H277" s="8">
        <v>1.5580000000000001</v>
      </c>
      <c r="I277" s="8">
        <v>1.8069999999999999</v>
      </c>
      <c r="J277" s="8">
        <v>2.0430000000000001</v>
      </c>
      <c r="K277" s="8">
        <v>2.2663000000000002</v>
      </c>
      <c r="L277" s="8">
        <v>2.4733000000000001</v>
      </c>
      <c r="M277" s="8">
        <v>2.6547999999999998</v>
      </c>
      <c r="N277" s="8">
        <v>2.8153999999999999</v>
      </c>
      <c r="O277" s="8">
        <v>2.9548000000000001</v>
      </c>
      <c r="P277" s="8">
        <v>2.9838</v>
      </c>
      <c r="Q277" s="8">
        <v>3.1935000000000002</v>
      </c>
      <c r="R277" s="8">
        <v>3.4380000000000002</v>
      </c>
      <c r="S277" s="8">
        <v>3.5895000000000001</v>
      </c>
      <c r="T277" s="8">
        <v>3.5590000000000002</v>
      </c>
    </row>
    <row r="278" spans="1:20" x14ac:dyDescent="0.3">
      <c r="A278" s="9">
        <v>41639</v>
      </c>
      <c r="B278" s="8">
        <v>1.22167</v>
      </c>
      <c r="C278" s="8">
        <v>1.2491699999999999</v>
      </c>
      <c r="D278" s="8">
        <v>1.2749999999999999</v>
      </c>
      <c r="E278" s="8">
        <v>1.3674999999999999</v>
      </c>
      <c r="F278" s="8">
        <v>1.4924999999999999</v>
      </c>
      <c r="G278" s="8">
        <v>1.393</v>
      </c>
      <c r="H278" s="8">
        <v>1.675</v>
      </c>
      <c r="I278" s="8">
        <v>1.9975000000000001</v>
      </c>
      <c r="J278" s="8">
        <v>2.2869999999999999</v>
      </c>
      <c r="K278" s="8">
        <v>2.5209999999999999</v>
      </c>
      <c r="L278" s="8">
        <v>2.7229999999999999</v>
      </c>
      <c r="M278" s="8">
        <v>2.9024999999999999</v>
      </c>
      <c r="N278" s="8">
        <v>3.0590000000000002</v>
      </c>
      <c r="O278" s="8">
        <v>3.1935000000000002</v>
      </c>
      <c r="P278" s="8">
        <v>3.2185000000000001</v>
      </c>
      <c r="Q278" s="8">
        <v>3.4125000000000001</v>
      </c>
      <c r="R278" s="8">
        <v>3.6425000000000001</v>
      </c>
      <c r="S278" s="8">
        <v>3.7625000000000002</v>
      </c>
      <c r="T278" s="8">
        <v>3.6764999999999999</v>
      </c>
    </row>
    <row r="279" spans="1:20" x14ac:dyDescent="0.3">
      <c r="A279" s="9">
        <v>41670</v>
      </c>
      <c r="B279" s="8">
        <v>1.22</v>
      </c>
      <c r="C279" s="8">
        <v>1.2466699999999999</v>
      </c>
      <c r="D279" s="8">
        <v>1.2650000000000001</v>
      </c>
      <c r="E279" s="8">
        <v>1.3374999999999999</v>
      </c>
      <c r="F279" s="8">
        <v>1.44</v>
      </c>
      <c r="G279" s="8">
        <v>1.2515000000000001</v>
      </c>
      <c r="H279" s="8">
        <v>1.4445000000000001</v>
      </c>
      <c r="I279" s="8">
        <v>1.69</v>
      </c>
      <c r="J279" s="8">
        <v>1.9180000000000001</v>
      </c>
      <c r="K279" s="8">
        <v>2.129</v>
      </c>
      <c r="L279" s="8">
        <v>2.3224999999999998</v>
      </c>
      <c r="M279" s="8">
        <v>2.4965000000000002</v>
      </c>
      <c r="N279" s="8">
        <v>2.6508000000000003</v>
      </c>
      <c r="O279" s="8">
        <v>2.7814999999999999</v>
      </c>
      <c r="P279" s="8">
        <v>2.8325</v>
      </c>
      <c r="Q279" s="8">
        <v>3.0129999999999999</v>
      </c>
      <c r="R279" s="8">
        <v>3.2595000000000001</v>
      </c>
      <c r="S279" s="8">
        <v>3.4127999999999998</v>
      </c>
      <c r="T279" s="8">
        <v>3.3755000000000002</v>
      </c>
    </row>
    <row r="280" spans="1:20" x14ac:dyDescent="0.3">
      <c r="A280" s="9">
        <v>41698</v>
      </c>
      <c r="B280" s="8">
        <v>1.22</v>
      </c>
      <c r="C280" s="8">
        <v>1.246</v>
      </c>
      <c r="D280" s="8">
        <v>1.264</v>
      </c>
      <c r="E280" s="8">
        <v>1.3479999999999999</v>
      </c>
      <c r="F280" s="8">
        <v>1.46</v>
      </c>
      <c r="G280" s="8">
        <v>1.3029999999999999</v>
      </c>
      <c r="H280" s="8">
        <v>1.4950000000000001</v>
      </c>
      <c r="I280" s="8">
        <v>1.73</v>
      </c>
      <c r="J280" s="8">
        <v>1.948</v>
      </c>
      <c r="K280" s="8">
        <v>2.1509999999999998</v>
      </c>
      <c r="L280" s="8">
        <v>2.3285</v>
      </c>
      <c r="M280" s="8">
        <v>2.4969999999999999</v>
      </c>
      <c r="N280" s="8">
        <v>2.6455000000000002</v>
      </c>
      <c r="O280" s="8">
        <v>2.7789999999999999</v>
      </c>
      <c r="P280" s="8">
        <v>2.9417</v>
      </c>
      <c r="Q280" s="8">
        <v>3.004</v>
      </c>
      <c r="R280" s="8">
        <v>3.2404999999999999</v>
      </c>
      <c r="S280" s="8">
        <v>3.391</v>
      </c>
      <c r="T280" s="8">
        <v>3.379</v>
      </c>
    </row>
    <row r="281" spans="1:20" x14ac:dyDescent="0.3">
      <c r="A281" s="9">
        <v>41729</v>
      </c>
      <c r="B281" s="8">
        <v>1.2270000000000001</v>
      </c>
      <c r="C281" s="8">
        <v>1.248</v>
      </c>
      <c r="D281" s="8">
        <v>1.266</v>
      </c>
      <c r="E281" s="8">
        <v>1.3639999999999999</v>
      </c>
      <c r="F281" s="8">
        <v>1.484</v>
      </c>
      <c r="G281" s="8">
        <v>1.3714999999999999</v>
      </c>
      <c r="H281" s="8">
        <v>1.5855000000000001</v>
      </c>
      <c r="I281" s="8">
        <v>1.8283</v>
      </c>
      <c r="J281" s="8">
        <v>2.0459999999999998</v>
      </c>
      <c r="K281" s="8">
        <v>2.2469999999999999</v>
      </c>
      <c r="L281" s="8">
        <v>2.4159999999999999</v>
      </c>
      <c r="M281" s="8">
        <v>2.5707</v>
      </c>
      <c r="N281" s="8">
        <v>2.7105000000000001</v>
      </c>
      <c r="O281" s="8">
        <v>2.8374999999999999</v>
      </c>
      <c r="P281" s="8">
        <v>2.9417</v>
      </c>
      <c r="Q281" s="8">
        <v>3.0497999999999998</v>
      </c>
      <c r="R281" s="8">
        <v>3.2690000000000001</v>
      </c>
      <c r="S281" s="8">
        <v>3.4138000000000002</v>
      </c>
      <c r="T281" s="8">
        <v>3.3923000000000001</v>
      </c>
    </row>
    <row r="282" spans="1:20" x14ac:dyDescent="0.3">
      <c r="A282" s="9">
        <v>41759</v>
      </c>
      <c r="B282" s="8">
        <v>1.2450000000000001</v>
      </c>
      <c r="C282" s="8">
        <v>1.25</v>
      </c>
      <c r="D282" s="8">
        <v>1.268</v>
      </c>
      <c r="E282" s="8">
        <v>1.373</v>
      </c>
      <c r="F282" s="8">
        <v>1.49</v>
      </c>
      <c r="G282" s="8">
        <v>1.3908</v>
      </c>
      <c r="H282" s="8">
        <v>1.5945</v>
      </c>
      <c r="I282" s="8">
        <v>1.8231999999999999</v>
      </c>
      <c r="J282" s="8">
        <v>2.0339999999999998</v>
      </c>
      <c r="K282" s="8">
        <v>2.2204000000000002</v>
      </c>
      <c r="L282" s="8">
        <v>2.3816999999999999</v>
      </c>
      <c r="M282" s="8">
        <v>2.5247000000000002</v>
      </c>
      <c r="N282" s="8">
        <v>2.6656</v>
      </c>
      <c r="O282" s="8">
        <v>2.7852000000000001</v>
      </c>
      <c r="P282" s="8">
        <v>2.9417</v>
      </c>
      <c r="Q282" s="8">
        <v>2.9919000000000002</v>
      </c>
      <c r="R282" s="8">
        <v>3.2073999999999998</v>
      </c>
      <c r="S282" s="8">
        <v>3.3529999999999998</v>
      </c>
      <c r="T282" s="8">
        <v>3.3544999999999998</v>
      </c>
    </row>
    <row r="283" spans="1:20" x14ac:dyDescent="0.3">
      <c r="A283" s="9">
        <v>41789</v>
      </c>
      <c r="B283" s="8">
        <v>1.244</v>
      </c>
      <c r="C283" s="8">
        <v>1.25</v>
      </c>
      <c r="D283" s="8">
        <v>1.268</v>
      </c>
      <c r="E283" s="8">
        <v>1.3719999999999999</v>
      </c>
      <c r="F283" s="8">
        <v>1.4790000000000001</v>
      </c>
      <c r="G283" s="8">
        <v>1.3603000000000001</v>
      </c>
      <c r="H283" s="8">
        <v>1.5381</v>
      </c>
      <c r="I283" s="8">
        <v>1.7235</v>
      </c>
      <c r="J283" s="8">
        <v>1.9005999999999998</v>
      </c>
      <c r="K283" s="8">
        <v>2.0771000000000002</v>
      </c>
      <c r="L283" s="8">
        <v>2.2439999999999998</v>
      </c>
      <c r="M283" s="8">
        <v>2.3904999999999998</v>
      </c>
      <c r="N283" s="8">
        <v>2.5289999999999999</v>
      </c>
      <c r="O283" s="8">
        <v>2.641</v>
      </c>
      <c r="P283" s="8">
        <v>2.9417</v>
      </c>
      <c r="Q283" s="8">
        <v>2.85</v>
      </c>
      <c r="R283" s="8">
        <v>3.0510000000000002</v>
      </c>
      <c r="S283" s="8">
        <v>3.2</v>
      </c>
      <c r="T283" s="8">
        <v>3.2054999999999998</v>
      </c>
    </row>
    <row r="284" spans="1:20" x14ac:dyDescent="0.3">
      <c r="A284" s="9">
        <v>41820</v>
      </c>
      <c r="B284" s="8">
        <v>1.248</v>
      </c>
      <c r="C284" s="8">
        <v>1.2509999999999999</v>
      </c>
      <c r="D284" s="8">
        <v>1.2730000000000001</v>
      </c>
      <c r="E284" s="8">
        <v>1.3759999999999999</v>
      </c>
      <c r="F284" s="8">
        <v>1.486</v>
      </c>
      <c r="G284" s="8">
        <v>1.4198</v>
      </c>
      <c r="H284" s="8">
        <v>1.6040000000000001</v>
      </c>
      <c r="I284" s="8">
        <v>1.782</v>
      </c>
      <c r="J284" s="8">
        <v>1.9491000000000001</v>
      </c>
      <c r="K284" s="8">
        <v>2.1156999999999999</v>
      </c>
      <c r="L284" s="8">
        <v>2.2723</v>
      </c>
      <c r="M284" s="8">
        <v>2.4214000000000002</v>
      </c>
      <c r="N284" s="8">
        <v>2.5554999999999999</v>
      </c>
      <c r="O284" s="8">
        <v>2.6696</v>
      </c>
      <c r="P284" s="8">
        <v>2.9417</v>
      </c>
      <c r="Q284" s="8">
        <v>2.8714</v>
      </c>
      <c r="R284" s="8">
        <v>3.0754999999999999</v>
      </c>
      <c r="S284" s="8">
        <v>3.2239</v>
      </c>
      <c r="T284" s="8">
        <v>3.2532999999999999</v>
      </c>
    </row>
    <row r="285" spans="1:20" x14ac:dyDescent="0.3">
      <c r="A285" s="9">
        <v>41851</v>
      </c>
      <c r="B285" s="8">
        <v>1.2490000000000001</v>
      </c>
      <c r="C285" s="8">
        <v>1.2509999999999999</v>
      </c>
      <c r="D285" s="8">
        <v>1.2730000000000001</v>
      </c>
      <c r="E285" s="8">
        <v>1.3759999999999999</v>
      </c>
      <c r="F285" s="8">
        <v>1.478</v>
      </c>
      <c r="G285" s="8">
        <v>1.4117999999999999</v>
      </c>
      <c r="H285" s="8">
        <v>1.5986</v>
      </c>
      <c r="I285" s="8">
        <v>1.7718</v>
      </c>
      <c r="J285" s="8">
        <v>1.9375</v>
      </c>
      <c r="K285" s="8">
        <v>2.0905</v>
      </c>
      <c r="L285" s="8">
        <v>2.2282000000000002</v>
      </c>
      <c r="M285" s="8">
        <v>2.3628999999999998</v>
      </c>
      <c r="N285" s="8">
        <v>2.4868999999999999</v>
      </c>
      <c r="O285" s="8">
        <v>2.5989</v>
      </c>
      <c r="P285" s="8">
        <v>2.9417</v>
      </c>
      <c r="Q285" s="8">
        <v>2.7934999999999999</v>
      </c>
      <c r="R285" s="8">
        <v>2.996</v>
      </c>
      <c r="S285" s="8">
        <v>3.1406999999999998</v>
      </c>
      <c r="T285" s="8">
        <v>3.16</v>
      </c>
    </row>
    <row r="286" spans="1:20" x14ac:dyDescent="0.3">
      <c r="A286" s="9">
        <v>41880</v>
      </c>
      <c r="B286" s="8">
        <v>1.2530000000000001</v>
      </c>
      <c r="C286" s="8">
        <v>1.2610000000000001</v>
      </c>
      <c r="D286" s="8">
        <v>1.274</v>
      </c>
      <c r="E286" s="8">
        <v>1.379</v>
      </c>
      <c r="F286" s="8">
        <v>1.476</v>
      </c>
      <c r="G286" s="8">
        <v>1.4258</v>
      </c>
      <c r="H286" s="8">
        <v>1.5899999999999999</v>
      </c>
      <c r="I286" s="8">
        <v>1.7433000000000001</v>
      </c>
      <c r="J286" s="8">
        <v>1.8868</v>
      </c>
      <c r="K286" s="8">
        <v>2.0141</v>
      </c>
      <c r="L286" s="8">
        <v>2.1312000000000002</v>
      </c>
      <c r="M286" s="8">
        <v>2.2446999999999999</v>
      </c>
      <c r="N286" s="8">
        <v>2.3532999999999999</v>
      </c>
      <c r="O286" s="8">
        <v>2.4592999999999998</v>
      </c>
      <c r="P286" s="8">
        <v>2.9417</v>
      </c>
      <c r="Q286" s="8">
        <v>2.6456</v>
      </c>
      <c r="R286" s="8">
        <v>2.8525</v>
      </c>
      <c r="S286" s="8">
        <v>2.9981999999999998</v>
      </c>
      <c r="T286" s="8">
        <v>3.0196000000000001</v>
      </c>
    </row>
    <row r="287" spans="1:20" x14ac:dyDescent="0.3">
      <c r="A287" s="9">
        <v>41912</v>
      </c>
      <c r="B287" s="8">
        <v>1.2549999999999999</v>
      </c>
      <c r="C287" s="8">
        <v>1.2610000000000001</v>
      </c>
      <c r="D287" s="8">
        <v>1.274</v>
      </c>
      <c r="E287" s="8">
        <v>1.3740000000000001</v>
      </c>
      <c r="F287" s="8">
        <v>1.4689999999999999</v>
      </c>
      <c r="G287" s="8">
        <v>1.4464999999999999</v>
      </c>
      <c r="H287" s="8">
        <v>1.6524999999999999</v>
      </c>
      <c r="I287" s="8">
        <v>1.839</v>
      </c>
      <c r="J287" s="8">
        <v>1.9885000000000002</v>
      </c>
      <c r="K287" s="8">
        <v>2.1364000000000001</v>
      </c>
      <c r="L287" s="8">
        <v>2.2669999999999999</v>
      </c>
      <c r="M287" s="8">
        <v>2.3919999999999999</v>
      </c>
      <c r="N287" s="8">
        <v>2.5009999999999999</v>
      </c>
      <c r="O287" s="8">
        <v>2.5998999999999999</v>
      </c>
      <c r="P287" s="8">
        <v>2.9417</v>
      </c>
      <c r="Q287" s="8">
        <v>2.7749999999999999</v>
      </c>
      <c r="R287" s="8">
        <v>2.9664999999999999</v>
      </c>
      <c r="S287" s="8">
        <v>3.1</v>
      </c>
      <c r="T287" s="8">
        <v>3.113</v>
      </c>
    </row>
    <row r="288" spans="1:20" x14ac:dyDescent="0.3">
      <c r="A288" s="9">
        <v>41943</v>
      </c>
      <c r="B288" s="8">
        <v>1.2650000000000001</v>
      </c>
      <c r="C288" s="8">
        <v>1.268</v>
      </c>
      <c r="D288" s="8">
        <v>1.2770000000000001</v>
      </c>
      <c r="E288" s="8">
        <v>1.359</v>
      </c>
      <c r="F288" s="8">
        <v>1.4550000000000001</v>
      </c>
      <c r="G288" s="8">
        <v>1.4073</v>
      </c>
      <c r="H288" s="8">
        <v>1.5849</v>
      </c>
      <c r="I288" s="8">
        <v>1.7631999999999999</v>
      </c>
      <c r="J288" s="8">
        <v>1.929</v>
      </c>
      <c r="K288" s="8">
        <v>2.0729000000000002</v>
      </c>
      <c r="L288" s="8">
        <v>2.2002000000000002</v>
      </c>
      <c r="M288" s="8">
        <v>2.3178000000000001</v>
      </c>
      <c r="N288" s="8">
        <v>2.4238</v>
      </c>
      <c r="O288" s="8">
        <v>2.5137999999999998</v>
      </c>
      <c r="P288" s="8">
        <v>2.9417</v>
      </c>
      <c r="Q288" s="8">
        <v>2.6861999999999999</v>
      </c>
      <c r="R288" s="8">
        <v>2.8721000000000001</v>
      </c>
      <c r="S288" s="8">
        <v>2.9854000000000003</v>
      </c>
      <c r="T288" s="8">
        <v>2.9821</v>
      </c>
    </row>
    <row r="289" spans="1:20" x14ac:dyDescent="0.3">
      <c r="A289" s="9">
        <v>41971</v>
      </c>
      <c r="B289" s="8">
        <v>1.278</v>
      </c>
      <c r="C289" s="8">
        <v>1.28</v>
      </c>
      <c r="D289" s="8">
        <v>1.28</v>
      </c>
      <c r="E289" s="8">
        <v>1.3599999999999999</v>
      </c>
      <c r="F289" s="8">
        <v>1.46</v>
      </c>
      <c r="G289" s="8">
        <v>1.3873</v>
      </c>
      <c r="H289" s="8">
        <v>1.5335000000000001</v>
      </c>
      <c r="I289" s="8">
        <v>1.6689000000000001</v>
      </c>
      <c r="J289" s="8">
        <v>1.7907</v>
      </c>
      <c r="K289" s="8">
        <v>1.9169</v>
      </c>
      <c r="L289" s="8">
        <v>2.0312000000000001</v>
      </c>
      <c r="M289" s="8">
        <v>2.1413000000000002</v>
      </c>
      <c r="N289" s="8">
        <v>2.2441</v>
      </c>
      <c r="O289" s="8">
        <v>2.3406000000000002</v>
      </c>
      <c r="P289" s="8">
        <v>2.9417</v>
      </c>
      <c r="Q289" s="8">
        <v>2.5144000000000002</v>
      </c>
      <c r="R289" s="8">
        <v>2.7038000000000002</v>
      </c>
      <c r="S289" s="8">
        <v>2.8243999999999998</v>
      </c>
      <c r="T289" s="8">
        <v>2.839</v>
      </c>
    </row>
    <row r="290" spans="1:20" x14ac:dyDescent="0.3">
      <c r="A290" s="9">
        <v>42004</v>
      </c>
      <c r="B290" s="8">
        <v>1.3</v>
      </c>
      <c r="C290" s="8">
        <v>1.3</v>
      </c>
      <c r="D290" s="8">
        <v>1.3</v>
      </c>
      <c r="E290" s="8">
        <v>1.3780000000000001</v>
      </c>
      <c r="F290" s="8">
        <v>1.4830000000000001</v>
      </c>
      <c r="G290" s="8">
        <v>1.4363999999999999</v>
      </c>
      <c r="H290" s="8">
        <v>1.5629999999999999</v>
      </c>
      <c r="I290" s="8">
        <v>1.6739999999999999</v>
      </c>
      <c r="J290" s="8">
        <v>1.7734000000000001</v>
      </c>
      <c r="K290" s="8">
        <v>1.8786</v>
      </c>
      <c r="L290" s="8">
        <v>1.9929999999999999</v>
      </c>
      <c r="M290" s="8">
        <v>2.0865</v>
      </c>
      <c r="N290" s="8">
        <v>2.1817000000000002</v>
      </c>
      <c r="O290" s="8">
        <v>2.2719</v>
      </c>
      <c r="P290" s="8">
        <v>2.9417</v>
      </c>
      <c r="Q290" s="8">
        <v>2.4367000000000001</v>
      </c>
      <c r="R290" s="8">
        <v>2.6137999999999999</v>
      </c>
      <c r="S290" s="8">
        <v>2.7282999999999999</v>
      </c>
      <c r="T290" s="8">
        <v>2.7522000000000002</v>
      </c>
    </row>
    <row r="291" spans="1:20" x14ac:dyDescent="0.3">
      <c r="A291" s="9">
        <v>42034</v>
      </c>
      <c r="B291" s="8">
        <v>1.008</v>
      </c>
      <c r="C291" s="8">
        <v>1.008</v>
      </c>
      <c r="D291" s="8">
        <v>1.006</v>
      </c>
      <c r="E291" s="8">
        <v>1.052</v>
      </c>
      <c r="F291" s="8">
        <v>1.1140000000000001</v>
      </c>
      <c r="G291" s="8">
        <v>0.80649999999999999</v>
      </c>
      <c r="H291" s="8">
        <v>0.86580000000000001</v>
      </c>
      <c r="I291" s="8">
        <v>0.95189999999999997</v>
      </c>
      <c r="J291" s="8">
        <v>1.0578000000000001</v>
      </c>
      <c r="K291" s="8">
        <v>1.1836</v>
      </c>
      <c r="L291" s="8">
        <v>1.3047</v>
      </c>
      <c r="M291" s="8">
        <v>1.444</v>
      </c>
      <c r="N291" s="8">
        <v>1.5634999999999999</v>
      </c>
      <c r="O291" s="8">
        <v>1.6579999999999999</v>
      </c>
      <c r="P291" s="8">
        <v>2.9417</v>
      </c>
      <c r="Q291" s="8">
        <v>1.847</v>
      </c>
      <c r="R291" s="8">
        <v>2.0179999999999998</v>
      </c>
      <c r="S291" s="8">
        <v>2.1364999999999998</v>
      </c>
      <c r="T291" s="8">
        <v>2.2130000000000001</v>
      </c>
    </row>
    <row r="292" spans="1:20" x14ac:dyDescent="0.3">
      <c r="A292" s="9">
        <v>42062</v>
      </c>
      <c r="B292" s="8">
        <v>0.97899999999999998</v>
      </c>
      <c r="C292" s="8">
        <v>0.97599999999999998</v>
      </c>
      <c r="D292" s="8">
        <v>0.97399999999999998</v>
      </c>
      <c r="E292" s="8">
        <v>0.99</v>
      </c>
      <c r="F292" s="8">
        <v>1.016</v>
      </c>
      <c r="G292" s="8">
        <v>0.86250000000000004</v>
      </c>
      <c r="H292" s="8">
        <v>0.92449999999999999</v>
      </c>
      <c r="I292" s="8">
        <v>1.0125</v>
      </c>
      <c r="J292" s="8">
        <v>1.1179999999999999</v>
      </c>
      <c r="K292" s="8">
        <v>1.2535000000000001</v>
      </c>
      <c r="L292" s="8">
        <v>1.3915</v>
      </c>
      <c r="M292" s="8">
        <v>1.526</v>
      </c>
      <c r="N292" s="8">
        <v>1.651</v>
      </c>
      <c r="O292" s="8">
        <v>1.758</v>
      </c>
      <c r="P292" s="8">
        <v>2.9417</v>
      </c>
      <c r="Q292" s="8">
        <v>1.954</v>
      </c>
      <c r="R292" s="8">
        <v>2.1390000000000002</v>
      </c>
      <c r="S292" s="8">
        <v>2.2734999999999999</v>
      </c>
      <c r="T292" s="8">
        <v>2.3534999999999999</v>
      </c>
    </row>
    <row r="293" spans="1:20" x14ac:dyDescent="0.3">
      <c r="A293" s="9">
        <v>42094</v>
      </c>
      <c r="B293" s="8">
        <v>0.998</v>
      </c>
      <c r="C293" s="8">
        <v>0.998</v>
      </c>
      <c r="D293" s="8">
        <v>1</v>
      </c>
      <c r="E293" s="8">
        <v>1.014</v>
      </c>
      <c r="F293" s="8">
        <v>1.034</v>
      </c>
      <c r="G293" s="8">
        <v>0.874</v>
      </c>
      <c r="H293" s="8">
        <v>0.95079999999999998</v>
      </c>
      <c r="I293" s="8">
        <v>1.0611999999999999</v>
      </c>
      <c r="J293" s="8">
        <v>1.1830000000000001</v>
      </c>
      <c r="K293" s="8">
        <v>1.3132999999999999</v>
      </c>
      <c r="L293" s="8">
        <v>1.4449000000000001</v>
      </c>
      <c r="M293" s="8">
        <v>1.5798000000000001</v>
      </c>
      <c r="N293" s="8">
        <v>1.7056</v>
      </c>
      <c r="O293" s="8">
        <v>1.8174999999999999</v>
      </c>
      <c r="P293" s="8">
        <v>2.9417</v>
      </c>
      <c r="Q293" s="8">
        <v>2.0095000000000001</v>
      </c>
      <c r="R293" s="8">
        <v>2.2107000000000001</v>
      </c>
      <c r="S293" s="8">
        <v>2.3477999999999999</v>
      </c>
      <c r="T293" s="8">
        <v>2.387</v>
      </c>
    </row>
    <row r="294" spans="1:20" x14ac:dyDescent="0.3">
      <c r="A294" s="9">
        <v>42124</v>
      </c>
      <c r="B294" s="8">
        <v>0.99099999999999999</v>
      </c>
      <c r="C294" s="8">
        <v>0.99199999999999999</v>
      </c>
      <c r="D294" s="8">
        <v>1</v>
      </c>
      <c r="E294" s="8">
        <v>1.0640000000000001</v>
      </c>
      <c r="F294" s="8">
        <v>1.1060000000000001</v>
      </c>
      <c r="G294" s="8">
        <v>1.0549999999999999</v>
      </c>
      <c r="H294" s="8">
        <v>1.163</v>
      </c>
      <c r="I294" s="8">
        <v>1.2810000000000001</v>
      </c>
      <c r="J294" s="8">
        <v>1.413</v>
      </c>
      <c r="K294" s="8">
        <v>1.5472999999999999</v>
      </c>
      <c r="L294" s="8">
        <v>1.6804000000000001</v>
      </c>
      <c r="M294" s="8">
        <v>1.8069999999999999</v>
      </c>
      <c r="N294" s="8">
        <v>1.9239999999999999</v>
      </c>
      <c r="O294" s="8">
        <v>2.0299999999999998</v>
      </c>
      <c r="P294" s="8">
        <v>2.9417</v>
      </c>
      <c r="Q294" s="8">
        <v>2.2134999999999998</v>
      </c>
      <c r="R294" s="8">
        <v>2.4058000000000002</v>
      </c>
      <c r="S294" s="8">
        <v>2.5249999999999999</v>
      </c>
      <c r="T294" s="8">
        <v>2.548</v>
      </c>
    </row>
    <row r="295" spans="1:20" x14ac:dyDescent="0.3">
      <c r="A295" s="9">
        <v>42153</v>
      </c>
      <c r="B295" s="8">
        <v>0.98799999999999999</v>
      </c>
      <c r="C295" s="8">
        <v>0.99</v>
      </c>
      <c r="D295" s="8">
        <v>0.997</v>
      </c>
      <c r="E295" s="8">
        <v>1.046</v>
      </c>
      <c r="F295" s="8">
        <v>1.08</v>
      </c>
      <c r="G295" s="8">
        <v>0.98089999999999999</v>
      </c>
      <c r="H295" s="8">
        <v>1.0942000000000001</v>
      </c>
      <c r="I295" s="8">
        <v>1.2224999999999999</v>
      </c>
      <c r="J295" s="8">
        <v>1.3654999999999999</v>
      </c>
      <c r="K295" s="8">
        <v>1.51</v>
      </c>
      <c r="L295" s="8">
        <v>1.669</v>
      </c>
      <c r="M295" s="8">
        <v>1.8129</v>
      </c>
      <c r="N295" s="8">
        <v>1.9447999999999999</v>
      </c>
      <c r="O295" s="8">
        <v>2.0592999999999999</v>
      </c>
      <c r="P295" s="8">
        <v>2.9417</v>
      </c>
      <c r="Q295" s="8">
        <v>2.246</v>
      </c>
      <c r="R295" s="8">
        <v>2.4394999999999998</v>
      </c>
      <c r="S295" s="8">
        <v>2.5750000000000002</v>
      </c>
      <c r="T295" s="8">
        <v>2.5830000000000002</v>
      </c>
    </row>
    <row r="296" spans="1:20" x14ac:dyDescent="0.3">
      <c r="A296" s="9">
        <v>42185</v>
      </c>
      <c r="B296" s="8">
        <v>0.99</v>
      </c>
      <c r="C296" s="8">
        <v>0.99</v>
      </c>
      <c r="D296" s="8">
        <v>0.99199999999999999</v>
      </c>
      <c r="E296" s="8">
        <v>1.03</v>
      </c>
      <c r="F296" s="8">
        <v>1.054</v>
      </c>
      <c r="G296" s="8">
        <v>0.90100000000000002</v>
      </c>
      <c r="H296" s="8">
        <v>1.0229999999999999</v>
      </c>
      <c r="I296" s="8">
        <v>1.171</v>
      </c>
      <c r="J296" s="8">
        <v>1.3360000000000001</v>
      </c>
      <c r="K296" s="8">
        <v>1.5327</v>
      </c>
      <c r="L296" s="8">
        <v>1.7103000000000002</v>
      </c>
      <c r="M296" s="8">
        <v>1.88</v>
      </c>
      <c r="N296" s="8">
        <v>2.0339</v>
      </c>
      <c r="O296" s="8">
        <v>2.169</v>
      </c>
      <c r="P296" s="8">
        <v>2.9417</v>
      </c>
      <c r="Q296" s="8">
        <v>2.3810000000000002</v>
      </c>
      <c r="R296" s="8">
        <v>2.589</v>
      </c>
      <c r="S296" s="8">
        <v>2.7269999999999999</v>
      </c>
      <c r="T296" s="8">
        <v>2.7290000000000001</v>
      </c>
    </row>
    <row r="297" spans="1:20" x14ac:dyDescent="0.3">
      <c r="A297" s="9">
        <v>42216</v>
      </c>
      <c r="B297" s="8">
        <v>0.745</v>
      </c>
      <c r="C297" s="8">
        <v>0.74</v>
      </c>
      <c r="D297" s="8">
        <v>0.746</v>
      </c>
      <c r="E297" s="8">
        <v>0.77300000000000002</v>
      </c>
      <c r="F297" s="8">
        <v>0.79400000000000004</v>
      </c>
      <c r="G297" s="8">
        <v>0.73199999999999998</v>
      </c>
      <c r="H297" s="8">
        <v>0.86199999999999999</v>
      </c>
      <c r="I297" s="8">
        <v>1.0075000000000001</v>
      </c>
      <c r="J297" s="8">
        <v>1.165</v>
      </c>
      <c r="K297" s="8">
        <v>1.3371</v>
      </c>
      <c r="L297" s="8">
        <v>1.5053999999999998</v>
      </c>
      <c r="M297" s="8">
        <v>1.6753</v>
      </c>
      <c r="N297" s="8">
        <v>1.8193000000000001</v>
      </c>
      <c r="O297" s="8">
        <v>2.0272999999999999</v>
      </c>
      <c r="P297" s="8">
        <v>2.9417</v>
      </c>
      <c r="Q297" s="8">
        <v>2.1610999999999998</v>
      </c>
      <c r="R297" s="8">
        <v>2.3767</v>
      </c>
      <c r="S297" s="8">
        <v>2.5234999999999999</v>
      </c>
      <c r="T297" s="8">
        <v>2.5371999999999999</v>
      </c>
    </row>
    <row r="298" spans="1:20" x14ac:dyDescent="0.3">
      <c r="A298" s="9">
        <v>42247</v>
      </c>
      <c r="B298" s="8">
        <v>0.74399999999999999</v>
      </c>
      <c r="C298" s="8">
        <v>0.74</v>
      </c>
      <c r="D298" s="8">
        <v>0.74399999999999999</v>
      </c>
      <c r="E298" s="8">
        <v>0.76</v>
      </c>
      <c r="F298" s="8">
        <v>0.78</v>
      </c>
      <c r="G298" s="8">
        <v>0.72499999999999998</v>
      </c>
      <c r="H298" s="8">
        <v>0.84899999999999998</v>
      </c>
      <c r="I298" s="8">
        <v>0.99399999999999999</v>
      </c>
      <c r="J298" s="8">
        <v>1.1539999999999999</v>
      </c>
      <c r="K298" s="8">
        <v>1.329</v>
      </c>
      <c r="L298" s="8">
        <v>1.5024999999999999</v>
      </c>
      <c r="M298" s="8">
        <v>1.6735</v>
      </c>
      <c r="N298" s="8">
        <v>1.829</v>
      </c>
      <c r="O298" s="8">
        <v>1.9590000000000001</v>
      </c>
      <c r="P298" s="8">
        <v>2.9417</v>
      </c>
      <c r="Q298" s="8">
        <v>2.1760000000000002</v>
      </c>
      <c r="R298" s="8">
        <v>2.4</v>
      </c>
      <c r="S298" s="8">
        <v>2.5460000000000003</v>
      </c>
      <c r="T298" s="8">
        <v>2.593</v>
      </c>
    </row>
    <row r="299" spans="1:20" x14ac:dyDescent="0.3">
      <c r="A299" s="9">
        <v>42277</v>
      </c>
      <c r="B299" s="8">
        <v>0.79200000000000004</v>
      </c>
      <c r="C299" s="8">
        <v>0.79100000000000004</v>
      </c>
      <c r="D299" s="8">
        <v>0.79100000000000004</v>
      </c>
      <c r="E299" s="8">
        <v>0.83</v>
      </c>
      <c r="F299" s="8">
        <v>0.86899999999999999</v>
      </c>
      <c r="G299" s="8">
        <v>0.79579999999999995</v>
      </c>
      <c r="H299" s="8">
        <v>0.90400000000000003</v>
      </c>
      <c r="I299" s="8">
        <v>1.0215000000000001</v>
      </c>
      <c r="J299" s="8">
        <v>1.155</v>
      </c>
      <c r="K299" s="8">
        <v>1.3089999999999999</v>
      </c>
      <c r="L299" s="8">
        <v>1.4630000000000001</v>
      </c>
      <c r="M299" s="8">
        <v>1.6078000000000001</v>
      </c>
      <c r="N299" s="8">
        <v>1.7406999999999999</v>
      </c>
      <c r="O299" s="8">
        <v>1.8566</v>
      </c>
      <c r="P299" s="8">
        <v>2.9417</v>
      </c>
      <c r="Q299" s="8">
        <v>2.0619999999999998</v>
      </c>
      <c r="R299" s="8">
        <v>2.2763</v>
      </c>
      <c r="S299" s="8">
        <v>2.4016999999999999</v>
      </c>
      <c r="T299" s="8">
        <v>2.4224999999999999</v>
      </c>
    </row>
    <row r="300" spans="1:20" x14ac:dyDescent="0.3">
      <c r="A300" s="9">
        <v>42307</v>
      </c>
      <c r="B300" s="8">
        <v>0.83499999999999996</v>
      </c>
      <c r="C300" s="8">
        <v>0.83499999999999996</v>
      </c>
      <c r="D300" s="8">
        <v>0.83499999999999996</v>
      </c>
      <c r="E300" s="8">
        <v>0.88900000000000001</v>
      </c>
      <c r="F300" s="8">
        <v>0.94</v>
      </c>
      <c r="G300" s="8">
        <v>0.85670000000000002</v>
      </c>
      <c r="H300" s="8">
        <v>0.96350000000000002</v>
      </c>
      <c r="I300" s="8">
        <v>1.0695000000000001</v>
      </c>
      <c r="J300" s="8">
        <v>1.2112000000000001</v>
      </c>
      <c r="K300" s="8">
        <v>1.3633</v>
      </c>
      <c r="L300" s="8">
        <v>1.5289999999999999</v>
      </c>
      <c r="M300" s="8">
        <v>1.677</v>
      </c>
      <c r="N300" s="8">
        <v>1.8033999999999999</v>
      </c>
      <c r="O300" s="8">
        <v>1.919</v>
      </c>
      <c r="P300" s="8">
        <v>2.9417</v>
      </c>
      <c r="Q300" s="8">
        <v>2.1303999999999998</v>
      </c>
      <c r="R300" s="8">
        <v>2.3388</v>
      </c>
      <c r="S300" s="8">
        <v>2.4761000000000002</v>
      </c>
      <c r="T300" s="8">
        <v>2.4977</v>
      </c>
    </row>
    <row r="301" spans="1:20" x14ac:dyDescent="0.3">
      <c r="A301" s="9">
        <v>42338</v>
      </c>
      <c r="B301" s="8">
        <v>0.83799999999999997</v>
      </c>
      <c r="C301" s="8">
        <v>0.83599999999999997</v>
      </c>
      <c r="D301" s="8">
        <v>0.83599999999999997</v>
      </c>
      <c r="E301" s="8">
        <v>0.91800000000000004</v>
      </c>
      <c r="F301" s="8">
        <v>0.97599999999999998</v>
      </c>
      <c r="G301" s="8">
        <v>0.88370000000000004</v>
      </c>
      <c r="H301" s="8">
        <v>0.9778</v>
      </c>
      <c r="I301" s="8">
        <v>1.0845</v>
      </c>
      <c r="J301" s="8">
        <v>1.212</v>
      </c>
      <c r="K301" s="8">
        <v>1.3488</v>
      </c>
      <c r="L301" s="8">
        <v>1.4950000000000001</v>
      </c>
      <c r="M301" s="8">
        <v>1.6377000000000002</v>
      </c>
      <c r="N301" s="8">
        <v>1.7667999999999999</v>
      </c>
      <c r="O301" s="8">
        <v>1.8780000000000001</v>
      </c>
      <c r="P301" s="8">
        <v>2.9417</v>
      </c>
      <c r="Q301" s="8">
        <v>2.0874999999999999</v>
      </c>
      <c r="R301" s="8">
        <v>2.3025000000000002</v>
      </c>
      <c r="S301" s="8">
        <v>2.4415</v>
      </c>
      <c r="T301" s="8">
        <v>2.4624000000000001</v>
      </c>
    </row>
    <row r="302" spans="1:20" x14ac:dyDescent="0.3">
      <c r="A302" s="9">
        <v>42369</v>
      </c>
      <c r="B302" s="8">
        <v>0.88</v>
      </c>
      <c r="C302" s="8">
        <v>0.874</v>
      </c>
      <c r="D302" s="8">
        <v>0.874</v>
      </c>
      <c r="E302" s="8">
        <v>0.96299999999999997</v>
      </c>
      <c r="F302" s="8">
        <v>1.024</v>
      </c>
      <c r="G302" s="8">
        <v>0.83</v>
      </c>
      <c r="H302" s="8">
        <v>0.93600000000000005</v>
      </c>
      <c r="I302" s="8">
        <v>1.0545</v>
      </c>
      <c r="J302" s="8">
        <v>1.1809000000000001</v>
      </c>
      <c r="K302" s="8">
        <v>1.3224</v>
      </c>
      <c r="L302" s="8">
        <v>1.4670000000000001</v>
      </c>
      <c r="M302" s="8">
        <v>1.6129</v>
      </c>
      <c r="N302" s="8">
        <v>1.7555000000000001</v>
      </c>
      <c r="O302" s="8">
        <v>1.879</v>
      </c>
      <c r="P302" s="8">
        <v>2.9417</v>
      </c>
      <c r="Q302" s="8">
        <v>2.0960999999999999</v>
      </c>
      <c r="R302" s="8">
        <v>2.3163999999999998</v>
      </c>
      <c r="S302" s="8">
        <v>2.4796</v>
      </c>
      <c r="T302" s="8">
        <v>2.4983</v>
      </c>
    </row>
    <row r="303" spans="1:20" x14ac:dyDescent="0.3">
      <c r="A303" s="9">
        <v>42398</v>
      </c>
      <c r="B303" s="8">
        <v>0.86399999999999999</v>
      </c>
      <c r="C303" s="8">
        <v>0.86</v>
      </c>
      <c r="D303" s="8">
        <v>0.86</v>
      </c>
      <c r="E303" s="8">
        <v>0.95</v>
      </c>
      <c r="F303" s="8">
        <v>1.006</v>
      </c>
      <c r="G303" s="8">
        <v>0.70330000000000004</v>
      </c>
      <c r="H303" s="8">
        <v>0.75800000000000001</v>
      </c>
      <c r="I303" s="8">
        <v>0.84719999999999995</v>
      </c>
      <c r="J303" s="8">
        <v>0.95420000000000005</v>
      </c>
      <c r="K303" s="8">
        <v>1.0806</v>
      </c>
      <c r="L303" s="8">
        <v>1.2208000000000001</v>
      </c>
      <c r="M303" s="8">
        <v>1.3613999999999999</v>
      </c>
      <c r="N303" s="8">
        <v>1.4908999999999999</v>
      </c>
      <c r="O303" s="8">
        <v>1.601</v>
      </c>
      <c r="P303" s="8">
        <v>2.9417</v>
      </c>
      <c r="Q303" s="8">
        <v>1.8174999999999999</v>
      </c>
      <c r="R303" s="8">
        <v>2.0449000000000002</v>
      </c>
      <c r="S303" s="8">
        <v>2.1993</v>
      </c>
      <c r="T303" s="8">
        <v>2.2134999999999998</v>
      </c>
    </row>
    <row r="304" spans="1:20" x14ac:dyDescent="0.3">
      <c r="A304" s="9">
        <v>42429</v>
      </c>
      <c r="B304" s="8">
        <v>0.86799999999999999</v>
      </c>
      <c r="C304" s="8">
        <v>0.86599999999999999</v>
      </c>
      <c r="D304" s="8">
        <v>0.86799999999999999</v>
      </c>
      <c r="E304" s="8">
        <v>0.97599999999999998</v>
      </c>
      <c r="F304" s="8">
        <v>1.04</v>
      </c>
      <c r="G304" s="8">
        <v>0.79249999999999998</v>
      </c>
      <c r="H304" s="8">
        <v>0.80349999999999999</v>
      </c>
      <c r="I304" s="8">
        <v>0.83340000000000003</v>
      </c>
      <c r="J304" s="8">
        <v>0.88449999999999995</v>
      </c>
      <c r="K304" s="8">
        <v>0.96499999999999997</v>
      </c>
      <c r="L304" s="8">
        <v>1.0669999999999999</v>
      </c>
      <c r="M304" s="8">
        <v>1.1685000000000001</v>
      </c>
      <c r="N304" s="8">
        <v>1.2805</v>
      </c>
      <c r="O304" s="8">
        <v>1.3754999999999999</v>
      </c>
      <c r="P304" s="8">
        <v>2.9417</v>
      </c>
      <c r="Q304" s="8">
        <v>1.5577000000000001</v>
      </c>
      <c r="R304" s="8">
        <v>1.7519</v>
      </c>
      <c r="S304" s="8">
        <v>1.8848</v>
      </c>
      <c r="T304" s="8">
        <v>1.861</v>
      </c>
    </row>
    <row r="305" spans="1:20" x14ac:dyDescent="0.3">
      <c r="A305" s="9">
        <v>42460</v>
      </c>
      <c r="B305" s="8">
        <v>0.9</v>
      </c>
      <c r="C305" s="8">
        <v>0.9</v>
      </c>
      <c r="D305" s="8">
        <v>0.9</v>
      </c>
      <c r="E305" s="8">
        <v>1.012</v>
      </c>
      <c r="F305" s="8">
        <v>1.0780000000000001</v>
      </c>
      <c r="G305" s="8">
        <v>0.86909999999999998</v>
      </c>
      <c r="H305" s="8">
        <v>0.89300000000000002</v>
      </c>
      <c r="I305" s="8">
        <v>0.91810000000000003</v>
      </c>
      <c r="J305" s="8">
        <v>0.97389999999999999</v>
      </c>
      <c r="K305" s="8">
        <v>1.0592999999999999</v>
      </c>
      <c r="L305" s="8">
        <v>1.1635</v>
      </c>
      <c r="M305" s="8">
        <v>1.2774000000000001</v>
      </c>
      <c r="N305" s="8">
        <v>1.3897999999999999</v>
      </c>
      <c r="O305" s="8">
        <v>1.4958</v>
      </c>
      <c r="P305" s="8">
        <v>2.9417</v>
      </c>
      <c r="Q305" s="8">
        <v>1.6819999999999999</v>
      </c>
      <c r="R305" s="8">
        <v>1.887</v>
      </c>
      <c r="S305" s="8">
        <v>2.0303</v>
      </c>
      <c r="T305" s="8">
        <v>2.036</v>
      </c>
    </row>
    <row r="306" spans="1:20" x14ac:dyDescent="0.3">
      <c r="A306" s="9">
        <v>42489</v>
      </c>
      <c r="B306" s="8">
        <v>0.94299999999999995</v>
      </c>
      <c r="C306" s="8">
        <v>0.93899999999999995</v>
      </c>
      <c r="D306" s="8">
        <v>0.93899999999999995</v>
      </c>
      <c r="E306" s="8">
        <v>1.0580000000000001</v>
      </c>
      <c r="F306" s="8">
        <v>1.1360000000000001</v>
      </c>
      <c r="G306" s="8">
        <v>1.0422</v>
      </c>
      <c r="H306" s="8">
        <v>1.0648</v>
      </c>
      <c r="I306" s="8">
        <v>1.1148</v>
      </c>
      <c r="J306" s="8">
        <v>1.1886000000000001</v>
      </c>
      <c r="K306" s="8">
        <v>1.2797000000000001</v>
      </c>
      <c r="L306" s="8">
        <v>1.379</v>
      </c>
      <c r="M306" s="8">
        <v>1.4879</v>
      </c>
      <c r="N306" s="8">
        <v>1.5952</v>
      </c>
      <c r="O306" s="8">
        <v>1.6978</v>
      </c>
      <c r="P306" s="8">
        <v>2.9417</v>
      </c>
      <c r="Q306" s="8">
        <v>1.8831</v>
      </c>
      <c r="R306" s="8">
        <v>2.0939999999999999</v>
      </c>
      <c r="S306" s="8">
        <v>2.2332000000000001</v>
      </c>
      <c r="T306" s="8">
        <v>2.2048999999999999</v>
      </c>
    </row>
    <row r="307" spans="1:20" x14ac:dyDescent="0.3">
      <c r="A307" s="9">
        <v>42521</v>
      </c>
      <c r="B307" s="8">
        <v>0.91</v>
      </c>
      <c r="C307" s="8">
        <v>0.90700000000000003</v>
      </c>
      <c r="D307" s="8">
        <v>0.91</v>
      </c>
      <c r="E307" s="8">
        <v>1.056</v>
      </c>
      <c r="F307" s="8">
        <v>1.1400000000000001</v>
      </c>
      <c r="G307" s="8">
        <v>0.97950000000000004</v>
      </c>
      <c r="H307" s="8">
        <v>1.0138</v>
      </c>
      <c r="I307" s="8">
        <v>1.0531999999999999</v>
      </c>
      <c r="J307" s="8">
        <v>1.1103000000000001</v>
      </c>
      <c r="K307" s="8">
        <v>1.1807000000000001</v>
      </c>
      <c r="L307" s="8">
        <v>1.2730000000000001</v>
      </c>
      <c r="M307" s="8">
        <v>1.3717999999999999</v>
      </c>
      <c r="N307" s="8">
        <v>1.4711000000000001</v>
      </c>
      <c r="O307" s="8">
        <v>1.5674000000000001</v>
      </c>
      <c r="P307" s="8">
        <v>2.9417</v>
      </c>
      <c r="Q307" s="8">
        <v>1.7438</v>
      </c>
      <c r="R307" s="8">
        <v>1.9377</v>
      </c>
      <c r="S307" s="8">
        <v>2.0783</v>
      </c>
      <c r="T307" s="8">
        <v>2.0419999999999998</v>
      </c>
    </row>
    <row r="308" spans="1:20" x14ac:dyDescent="0.3">
      <c r="A308" s="9">
        <v>42551</v>
      </c>
      <c r="B308" s="8">
        <v>0.878</v>
      </c>
      <c r="C308" s="8">
        <v>0.878</v>
      </c>
      <c r="D308" s="8">
        <v>0.878</v>
      </c>
      <c r="E308" s="8">
        <v>1.01</v>
      </c>
      <c r="F308" s="8">
        <v>1.089</v>
      </c>
      <c r="G308" s="8">
        <v>0.85950000000000004</v>
      </c>
      <c r="H308" s="8">
        <v>0.86729999999999996</v>
      </c>
      <c r="I308" s="8">
        <v>0.89349999999999996</v>
      </c>
      <c r="J308" s="8">
        <v>0.93149999999999999</v>
      </c>
      <c r="K308" s="8">
        <v>0.99950000000000006</v>
      </c>
      <c r="L308" s="8">
        <v>1.0414000000000001</v>
      </c>
      <c r="M308" s="8">
        <v>1.1168</v>
      </c>
      <c r="N308" s="8">
        <v>1.206</v>
      </c>
      <c r="O308" s="8">
        <v>1.2937000000000001</v>
      </c>
      <c r="P308" s="8">
        <v>2.9417</v>
      </c>
      <c r="Q308" s="8">
        <v>1.4671000000000001</v>
      </c>
      <c r="R308" s="8">
        <v>1.6474</v>
      </c>
      <c r="S308" s="8">
        <v>1.7761</v>
      </c>
      <c r="T308" s="8">
        <v>1.7284000000000002</v>
      </c>
    </row>
    <row r="309" spans="1:20" x14ac:dyDescent="0.3">
      <c r="A309" s="9">
        <v>42580</v>
      </c>
      <c r="B309" s="8">
        <v>0.90300000000000002</v>
      </c>
      <c r="C309" s="8">
        <v>0.90400000000000003</v>
      </c>
      <c r="D309" s="8">
        <v>0.90400000000000003</v>
      </c>
      <c r="E309" s="8">
        <v>1.0309999999999999</v>
      </c>
      <c r="F309" s="8">
        <v>1.1280000000000001</v>
      </c>
      <c r="G309" s="8">
        <v>0.90529999999999999</v>
      </c>
      <c r="H309" s="8">
        <v>0.90790000000000004</v>
      </c>
      <c r="I309" s="8">
        <v>0.92300000000000004</v>
      </c>
      <c r="J309" s="8">
        <v>0.9456</v>
      </c>
      <c r="K309" s="8">
        <v>1.0201</v>
      </c>
      <c r="L309" s="8">
        <v>1.0448999999999999</v>
      </c>
      <c r="M309" s="8">
        <v>1.1133</v>
      </c>
      <c r="N309" s="8">
        <v>1.1867000000000001</v>
      </c>
      <c r="O309" s="8">
        <v>1.2601</v>
      </c>
      <c r="P309" s="8">
        <v>2.9417</v>
      </c>
      <c r="Q309" s="8">
        <v>1.4113</v>
      </c>
      <c r="R309" s="8">
        <v>1.5880999999999998</v>
      </c>
      <c r="S309" s="8">
        <v>1.706</v>
      </c>
      <c r="T309" s="8">
        <v>1.6395</v>
      </c>
    </row>
    <row r="310" spans="1:20" x14ac:dyDescent="0.3">
      <c r="A310" s="9">
        <v>42613</v>
      </c>
      <c r="B310" s="8">
        <v>0.89200000000000002</v>
      </c>
      <c r="C310" s="8">
        <v>0.89500000000000002</v>
      </c>
      <c r="D310" s="8">
        <v>0.89700000000000002</v>
      </c>
      <c r="E310" s="8">
        <v>1.026</v>
      </c>
      <c r="F310" s="8">
        <v>1.1219999999999999</v>
      </c>
      <c r="G310" s="8">
        <v>0.92749999999999999</v>
      </c>
      <c r="H310" s="8">
        <v>0.94110000000000005</v>
      </c>
      <c r="I310" s="8">
        <v>0.95140000000000002</v>
      </c>
      <c r="J310" s="8">
        <v>0.97099999999999997</v>
      </c>
      <c r="K310" s="8">
        <v>1.0029999999999999</v>
      </c>
      <c r="L310" s="8">
        <v>1.0448999999999999</v>
      </c>
      <c r="M310" s="8">
        <v>1.1160000000000001</v>
      </c>
      <c r="N310" s="8">
        <v>1.1819999999999999</v>
      </c>
      <c r="O310" s="8">
        <v>1.2487999999999999</v>
      </c>
      <c r="P310" s="8">
        <v>2.9417</v>
      </c>
      <c r="Q310" s="8">
        <v>1.3740000000000001</v>
      </c>
      <c r="R310" s="8">
        <v>1.5270000000000001</v>
      </c>
      <c r="S310" s="8">
        <v>1.6240000000000001</v>
      </c>
      <c r="T310" s="8">
        <v>1.5470000000000002</v>
      </c>
    </row>
    <row r="311" spans="1:20" x14ac:dyDescent="0.3">
      <c r="A311" s="9">
        <v>42643</v>
      </c>
      <c r="B311" s="8">
        <v>0.879</v>
      </c>
      <c r="C311" s="8">
        <v>0.88600000000000001</v>
      </c>
      <c r="D311" s="8">
        <v>0.89800000000000002</v>
      </c>
      <c r="E311" s="8">
        <v>1.024</v>
      </c>
      <c r="F311" s="8">
        <v>1.111</v>
      </c>
      <c r="G311" s="8">
        <v>0.88200000000000001</v>
      </c>
      <c r="H311" s="8">
        <v>0.90400000000000003</v>
      </c>
      <c r="I311" s="8">
        <v>0.92900000000000005</v>
      </c>
      <c r="J311" s="8">
        <v>0.96230000000000004</v>
      </c>
      <c r="K311" s="8">
        <v>0.99660000000000004</v>
      </c>
      <c r="L311" s="8">
        <v>1.0457000000000001</v>
      </c>
      <c r="M311" s="8">
        <v>1.1073</v>
      </c>
      <c r="N311" s="8">
        <v>1.1738999999999999</v>
      </c>
      <c r="O311" s="8">
        <v>1.25</v>
      </c>
      <c r="P311" s="8">
        <v>2.9417</v>
      </c>
      <c r="Q311" s="8">
        <v>1.387</v>
      </c>
      <c r="R311" s="8">
        <v>1.5417999999999998</v>
      </c>
      <c r="S311" s="8">
        <v>1.643</v>
      </c>
      <c r="T311" s="8">
        <v>1.5705</v>
      </c>
    </row>
    <row r="312" spans="1:20" x14ac:dyDescent="0.3">
      <c r="A312" s="9">
        <v>42674</v>
      </c>
      <c r="B312" s="8">
        <v>0.88300000000000001</v>
      </c>
      <c r="C312" s="8">
        <v>0.88800000000000001</v>
      </c>
      <c r="D312" s="8">
        <v>0.9</v>
      </c>
      <c r="E312" s="8">
        <v>1.03</v>
      </c>
      <c r="F312" s="8">
        <v>1.121</v>
      </c>
      <c r="G312" s="8">
        <v>0.9052</v>
      </c>
      <c r="H312" s="8">
        <v>0.94</v>
      </c>
      <c r="I312" s="8">
        <v>0.98540000000000005</v>
      </c>
      <c r="J312" s="8">
        <v>1.0367999999999999</v>
      </c>
      <c r="K312" s="8">
        <v>1.0993999999999999</v>
      </c>
      <c r="L312" s="8">
        <v>1.1773</v>
      </c>
      <c r="M312" s="8">
        <v>1.2596000000000001</v>
      </c>
      <c r="N312" s="8">
        <v>1.3488</v>
      </c>
      <c r="O312" s="8">
        <v>1.4489000000000001</v>
      </c>
      <c r="P312" s="8">
        <v>2.9417</v>
      </c>
      <c r="Q312" s="8">
        <v>1.5958999999999999</v>
      </c>
      <c r="R312" s="8">
        <v>1.7616000000000001</v>
      </c>
      <c r="S312" s="8">
        <v>1.8675000000000002</v>
      </c>
      <c r="T312" s="8">
        <v>1.8094999999999999</v>
      </c>
    </row>
    <row r="313" spans="1:20" x14ac:dyDescent="0.3">
      <c r="A313" s="9">
        <v>42704</v>
      </c>
      <c r="B313" s="8">
        <v>0.876</v>
      </c>
      <c r="C313" s="8">
        <v>0.88400000000000001</v>
      </c>
      <c r="D313" s="8">
        <v>0.89500000000000002</v>
      </c>
      <c r="E313" s="8">
        <v>1.0509999999999999</v>
      </c>
      <c r="F313" s="8">
        <v>1.1559999999999999</v>
      </c>
      <c r="G313" s="8">
        <v>1.0226</v>
      </c>
      <c r="H313" s="8">
        <v>1.1360000000000001</v>
      </c>
      <c r="I313" s="8">
        <v>1.236</v>
      </c>
      <c r="J313" s="8">
        <v>1.3289</v>
      </c>
      <c r="K313" s="8">
        <v>1.4218</v>
      </c>
      <c r="L313" s="8">
        <v>1.5185999999999999</v>
      </c>
      <c r="M313" s="8">
        <v>1.6126</v>
      </c>
      <c r="N313" s="8">
        <v>1.7031000000000001</v>
      </c>
      <c r="O313" s="8">
        <v>1.8143</v>
      </c>
      <c r="P313" s="8">
        <v>2.9417</v>
      </c>
      <c r="Q313" s="8">
        <v>1.9681999999999999</v>
      </c>
      <c r="R313" s="8">
        <v>2.1404000000000001</v>
      </c>
      <c r="S313" s="8">
        <v>2.2543000000000002</v>
      </c>
      <c r="T313" s="8">
        <v>2.218</v>
      </c>
    </row>
    <row r="314" spans="1:20" x14ac:dyDescent="0.3">
      <c r="A314" s="9">
        <v>42734</v>
      </c>
      <c r="B314" s="8">
        <v>0.94</v>
      </c>
      <c r="C314" s="8">
        <v>0.94</v>
      </c>
      <c r="D314" s="8">
        <v>0.94499999999999995</v>
      </c>
      <c r="E314" s="8">
        <v>1.1000000000000001</v>
      </c>
      <c r="F314" s="8">
        <v>1.2</v>
      </c>
      <c r="G314" s="8">
        <v>1.0994999999999999</v>
      </c>
      <c r="H314" s="8">
        <v>1.2351000000000001</v>
      </c>
      <c r="I314" s="8">
        <v>1.3714</v>
      </c>
      <c r="J314" s="8">
        <v>1.4591000000000001</v>
      </c>
      <c r="K314" s="8">
        <v>1.5556000000000001</v>
      </c>
      <c r="L314" s="8">
        <v>1.6463000000000001</v>
      </c>
      <c r="M314" s="8">
        <v>1.7415</v>
      </c>
      <c r="N314" s="8">
        <v>1.8359999999999999</v>
      </c>
      <c r="O314" s="8">
        <v>1.9475</v>
      </c>
      <c r="P314" s="8">
        <v>2.9417</v>
      </c>
      <c r="Q314" s="8">
        <v>2.0886</v>
      </c>
      <c r="R314" s="8">
        <v>2.2858000000000001</v>
      </c>
      <c r="S314" s="8">
        <v>2.3830999999999998</v>
      </c>
      <c r="T314" s="8">
        <v>2.3229000000000002</v>
      </c>
    </row>
    <row r="315" spans="1:20" x14ac:dyDescent="0.3">
      <c r="A315" s="9">
        <v>42766</v>
      </c>
      <c r="B315" s="8">
        <v>0.95299999999999996</v>
      </c>
      <c r="C315" s="8">
        <v>0.95099999999999996</v>
      </c>
      <c r="D315" s="8">
        <v>0.96</v>
      </c>
      <c r="E315" s="8">
        <v>1.1200000000000001</v>
      </c>
      <c r="F315" s="8">
        <v>1.222</v>
      </c>
      <c r="G315" s="8">
        <v>1.099</v>
      </c>
      <c r="H315" s="8">
        <v>1.2359</v>
      </c>
      <c r="I315" s="8">
        <v>1.3589</v>
      </c>
      <c r="J315" s="8">
        <v>1.4691000000000001</v>
      </c>
      <c r="K315" s="8">
        <v>1.5754999999999999</v>
      </c>
      <c r="L315" s="8">
        <v>1.6819999999999999</v>
      </c>
      <c r="M315" s="8">
        <v>1.788</v>
      </c>
      <c r="N315" s="8">
        <v>1.8822999999999999</v>
      </c>
      <c r="O315" s="8">
        <v>1.9832000000000001</v>
      </c>
      <c r="P315" s="8">
        <v>2.9417</v>
      </c>
      <c r="Q315" s="8">
        <v>2.1528</v>
      </c>
      <c r="R315" s="8">
        <v>2.3117999999999999</v>
      </c>
      <c r="S315" s="8">
        <v>2.4398</v>
      </c>
      <c r="T315" s="8">
        <v>2.4144999999999999</v>
      </c>
    </row>
    <row r="316" spans="1:20" x14ac:dyDescent="0.3">
      <c r="A316" s="9">
        <v>42794</v>
      </c>
      <c r="B316" s="8">
        <v>0.91900000000000004</v>
      </c>
      <c r="C316" s="8">
        <v>0.93400000000000005</v>
      </c>
      <c r="D316" s="8">
        <v>0.95</v>
      </c>
      <c r="E316" s="8">
        <v>1.111</v>
      </c>
      <c r="F316" s="8">
        <v>1.21</v>
      </c>
      <c r="G316" s="8">
        <v>1.1039000000000001</v>
      </c>
      <c r="H316" s="8">
        <v>1.2242</v>
      </c>
      <c r="I316" s="8">
        <v>1.3344</v>
      </c>
      <c r="J316" s="8">
        <v>1.4281999999999999</v>
      </c>
      <c r="K316" s="8">
        <v>1.5105</v>
      </c>
      <c r="L316" s="8">
        <v>1.6049</v>
      </c>
      <c r="M316" s="8">
        <v>1.7</v>
      </c>
      <c r="N316" s="8">
        <v>1.7885</v>
      </c>
      <c r="O316" s="8">
        <v>1.8704000000000001</v>
      </c>
      <c r="P316" s="8">
        <v>2.9417</v>
      </c>
      <c r="Q316" s="8">
        <v>2.0327999999999999</v>
      </c>
      <c r="R316" s="8">
        <v>2.2088000000000001</v>
      </c>
      <c r="S316" s="8">
        <v>2.3538000000000001</v>
      </c>
      <c r="T316" s="8">
        <v>2.3304999999999998</v>
      </c>
    </row>
    <row r="317" spans="1:20" x14ac:dyDescent="0.3">
      <c r="A317" s="9">
        <v>42825</v>
      </c>
      <c r="B317" s="8">
        <v>0.91400000000000003</v>
      </c>
      <c r="C317" s="8">
        <v>0.92700000000000005</v>
      </c>
      <c r="D317" s="8">
        <v>0.94</v>
      </c>
      <c r="E317" s="8">
        <v>1.1120000000000001</v>
      </c>
      <c r="F317" s="8">
        <v>1.214</v>
      </c>
      <c r="G317" s="8">
        <v>1.0985</v>
      </c>
      <c r="H317" s="8">
        <v>1.2462</v>
      </c>
      <c r="I317" s="8">
        <v>1.3625</v>
      </c>
      <c r="J317" s="8">
        <v>1.4651000000000001</v>
      </c>
      <c r="K317" s="8">
        <v>1.5550000000000002</v>
      </c>
      <c r="L317" s="8">
        <v>1.6461000000000001</v>
      </c>
      <c r="M317" s="8">
        <v>1.7322</v>
      </c>
      <c r="N317" s="8">
        <v>1.8140000000000001</v>
      </c>
      <c r="O317" s="8">
        <v>1.9043999999999999</v>
      </c>
      <c r="P317" s="8">
        <v>2.9417</v>
      </c>
      <c r="Q317" s="8">
        <v>2.0621999999999998</v>
      </c>
      <c r="R317" s="8">
        <v>2.242</v>
      </c>
      <c r="S317" s="8">
        <v>2.391</v>
      </c>
      <c r="T317" s="8">
        <v>2.3780000000000001</v>
      </c>
    </row>
    <row r="318" spans="1:20" x14ac:dyDescent="0.3">
      <c r="A318" s="9">
        <v>42853</v>
      </c>
      <c r="B318" s="8">
        <v>0.89600000000000002</v>
      </c>
      <c r="C318" s="8">
        <v>0.91</v>
      </c>
      <c r="D318" s="8">
        <v>0.92400000000000004</v>
      </c>
      <c r="E318" s="8">
        <v>1.1060000000000001</v>
      </c>
      <c r="F318" s="8">
        <v>1.208</v>
      </c>
      <c r="G318" s="8">
        <v>1.0733999999999999</v>
      </c>
      <c r="H318" s="8">
        <v>1.1809000000000001</v>
      </c>
      <c r="I318" s="8">
        <v>1.2759</v>
      </c>
      <c r="J318" s="8">
        <v>1.3633</v>
      </c>
      <c r="K318" s="8">
        <v>1.4394</v>
      </c>
      <c r="L318" s="8">
        <v>1.5314999999999999</v>
      </c>
      <c r="M318" s="8">
        <v>1.6173</v>
      </c>
      <c r="N318" s="8">
        <v>1.7006999999999999</v>
      </c>
      <c r="O318" s="8">
        <v>1.7789999999999999</v>
      </c>
      <c r="P318" s="8">
        <v>2.9417</v>
      </c>
      <c r="Q318" s="8">
        <v>1.9394</v>
      </c>
      <c r="R318" s="8">
        <v>2.1179999999999999</v>
      </c>
      <c r="S318" s="8">
        <v>2.2793999999999999</v>
      </c>
      <c r="T318" s="8">
        <v>2.2747999999999999</v>
      </c>
    </row>
    <row r="319" spans="1:20" x14ac:dyDescent="0.3">
      <c r="A319" s="9">
        <v>42886</v>
      </c>
      <c r="B319" s="8">
        <v>0.85499999999999998</v>
      </c>
      <c r="C319" s="8">
        <v>0.875</v>
      </c>
      <c r="D319" s="8">
        <v>0.89900000000000002</v>
      </c>
      <c r="E319" s="8">
        <v>1.0720000000000001</v>
      </c>
      <c r="F319" s="8">
        <v>1.19</v>
      </c>
      <c r="G319" s="8">
        <v>1.048</v>
      </c>
      <c r="H319" s="8">
        <v>1.1543000000000001</v>
      </c>
      <c r="I319" s="8">
        <v>1.2416</v>
      </c>
      <c r="J319" s="8">
        <v>1.3239000000000001</v>
      </c>
      <c r="K319" s="8">
        <v>1.4076</v>
      </c>
      <c r="L319" s="8">
        <v>1.4887000000000001</v>
      </c>
      <c r="M319" s="8">
        <v>1.5697999999999999</v>
      </c>
      <c r="N319" s="8">
        <v>1.6509</v>
      </c>
      <c r="O319" s="8">
        <v>1.7368999999999999</v>
      </c>
      <c r="P319" s="8">
        <v>2.9417</v>
      </c>
      <c r="Q319" s="8">
        <v>1.8866000000000001</v>
      </c>
      <c r="R319" s="8">
        <v>2.0710000000000002</v>
      </c>
      <c r="S319" s="8">
        <v>2.2309999999999999</v>
      </c>
      <c r="T319" s="8">
        <v>2.2159</v>
      </c>
    </row>
    <row r="320" spans="1:20" x14ac:dyDescent="0.3">
      <c r="A320" s="9">
        <v>42916</v>
      </c>
      <c r="B320" s="8">
        <v>0.97899999999999998</v>
      </c>
      <c r="C320" s="8">
        <v>1.0269999999999999</v>
      </c>
      <c r="D320" s="8">
        <v>1.07</v>
      </c>
      <c r="E320" s="8">
        <v>1.256</v>
      </c>
      <c r="F320" s="8">
        <v>1.444</v>
      </c>
      <c r="G320" s="8">
        <v>1.425</v>
      </c>
      <c r="H320" s="8">
        <v>1.552</v>
      </c>
      <c r="I320" s="8">
        <v>1.659</v>
      </c>
      <c r="J320" s="8">
        <v>1.7509999999999999</v>
      </c>
      <c r="K320" s="8">
        <v>1.8199000000000001</v>
      </c>
      <c r="L320" s="8">
        <v>1.8862999999999999</v>
      </c>
      <c r="M320" s="8">
        <v>1.9527000000000001</v>
      </c>
      <c r="N320" s="8">
        <v>2.0246</v>
      </c>
      <c r="O320" s="8">
        <v>2.0855000000000001</v>
      </c>
      <c r="P320" s="8">
        <v>2.9417</v>
      </c>
      <c r="Q320" s="8">
        <v>2.2216</v>
      </c>
      <c r="R320" s="8">
        <v>2.3843999999999999</v>
      </c>
      <c r="S320" s="8">
        <v>2.4933000000000001</v>
      </c>
      <c r="T320" s="8">
        <v>2.4060000000000001</v>
      </c>
    </row>
    <row r="321" spans="1:20" x14ac:dyDescent="0.3">
      <c r="A321" s="9">
        <v>42947</v>
      </c>
      <c r="B321" s="8">
        <v>1.218</v>
      </c>
      <c r="C321" s="8">
        <v>1.2509999999999999</v>
      </c>
      <c r="D321" s="8">
        <v>1.284</v>
      </c>
      <c r="E321" s="8">
        <v>1.43</v>
      </c>
      <c r="F321" s="8">
        <v>1.63</v>
      </c>
      <c r="G321" s="8">
        <v>1.6261000000000001</v>
      </c>
      <c r="H321" s="8">
        <v>1.764</v>
      </c>
      <c r="I321" s="8">
        <v>1.8748</v>
      </c>
      <c r="J321" s="8">
        <v>1.9622999999999999</v>
      </c>
      <c r="K321" s="8">
        <v>2.0238</v>
      </c>
      <c r="L321" s="8">
        <v>2.0933999999999999</v>
      </c>
      <c r="M321" s="8">
        <v>2.1682000000000001</v>
      </c>
      <c r="N321" s="8">
        <v>2.2499000000000002</v>
      </c>
      <c r="O321" s="8">
        <v>2.3098000000000001</v>
      </c>
      <c r="P321" s="8">
        <v>2.9417</v>
      </c>
      <c r="Q321" s="8">
        <v>2.4321999999999999</v>
      </c>
      <c r="R321" s="8">
        <v>2.5579000000000001</v>
      </c>
      <c r="S321" s="8">
        <v>2.6764000000000001</v>
      </c>
      <c r="T321" s="8">
        <v>2.6404999999999998</v>
      </c>
    </row>
    <row r="322" spans="1:20" x14ac:dyDescent="0.3">
      <c r="A322" s="9">
        <v>42978</v>
      </c>
      <c r="B322" s="8">
        <v>1.25</v>
      </c>
      <c r="C322" s="8">
        <v>1.286</v>
      </c>
      <c r="D322" s="8">
        <v>1.32</v>
      </c>
      <c r="E322" s="8">
        <v>1.488</v>
      </c>
      <c r="F322" s="8">
        <v>1.6930000000000001</v>
      </c>
      <c r="G322" s="8">
        <v>1.6148</v>
      </c>
      <c r="H322" s="8">
        <v>1.7055</v>
      </c>
      <c r="I322" s="8">
        <v>1.7903</v>
      </c>
      <c r="J322" s="8">
        <v>1.8542999999999998</v>
      </c>
      <c r="K322" s="8">
        <v>1.9022999999999999</v>
      </c>
      <c r="L322" s="8">
        <v>1.9588000000000001</v>
      </c>
      <c r="M322" s="8">
        <v>2.0141</v>
      </c>
      <c r="N322" s="8">
        <v>2.0707</v>
      </c>
      <c r="O322" s="8">
        <v>2.1475</v>
      </c>
      <c r="P322" s="8">
        <v>2.9417</v>
      </c>
      <c r="Q322" s="8">
        <v>2.2616000000000001</v>
      </c>
      <c r="R322" s="8">
        <v>2.3809</v>
      </c>
      <c r="S322" s="8">
        <v>2.4895999999999998</v>
      </c>
      <c r="T322" s="8">
        <v>2.4464000000000001</v>
      </c>
    </row>
    <row r="323" spans="1:20" x14ac:dyDescent="0.3">
      <c r="A323" s="9">
        <v>43007</v>
      </c>
      <c r="B323" s="8">
        <v>1.3069999999999999</v>
      </c>
      <c r="C323" s="8">
        <v>1.3559999999999999</v>
      </c>
      <c r="D323" s="8">
        <v>1.415</v>
      </c>
      <c r="E323" s="8">
        <v>1.6379999999999999</v>
      </c>
      <c r="F323" s="8">
        <v>1.8439999999999999</v>
      </c>
      <c r="G323" s="8">
        <v>1.8736000000000002</v>
      </c>
      <c r="H323" s="8">
        <v>1.9748999999999999</v>
      </c>
      <c r="I323" s="8">
        <v>2.0487000000000002</v>
      </c>
      <c r="J323" s="8">
        <v>2.1076999999999999</v>
      </c>
      <c r="K323" s="8">
        <v>2.1573000000000002</v>
      </c>
      <c r="L323" s="8">
        <v>2.2078000000000002</v>
      </c>
      <c r="M323" s="8">
        <v>2.2583000000000002</v>
      </c>
      <c r="N323" s="8">
        <v>2.3077999999999999</v>
      </c>
      <c r="O323" s="8">
        <v>2.3649</v>
      </c>
      <c r="P323" s="8">
        <v>2.9417</v>
      </c>
      <c r="Q323" s="8">
        <v>2.4472</v>
      </c>
      <c r="R323" s="8">
        <v>2.5640000000000001</v>
      </c>
      <c r="S323" s="8">
        <v>2.6736</v>
      </c>
      <c r="T323" s="8">
        <v>2.6409000000000002</v>
      </c>
    </row>
    <row r="324" spans="1:20" x14ac:dyDescent="0.3">
      <c r="A324" s="9">
        <v>43039</v>
      </c>
      <c r="B324" s="8">
        <v>1.32</v>
      </c>
      <c r="C324" s="8">
        <v>1.3559999999999999</v>
      </c>
      <c r="D324" s="8">
        <v>1.415</v>
      </c>
      <c r="E324" s="8">
        <v>1.6019999999999999</v>
      </c>
      <c r="F324" s="8">
        <v>1.792</v>
      </c>
      <c r="G324" s="8">
        <v>1.7627000000000002</v>
      </c>
      <c r="H324" s="8">
        <v>1.867</v>
      </c>
      <c r="I324" s="8">
        <v>1.9464999999999999</v>
      </c>
      <c r="J324" s="8">
        <v>2.0072000000000001</v>
      </c>
      <c r="K324" s="8">
        <v>2.0621999999999998</v>
      </c>
      <c r="L324" s="8">
        <v>2.1154000000000002</v>
      </c>
      <c r="M324" s="8">
        <v>2.1703999999999999</v>
      </c>
      <c r="N324" s="8">
        <v>2.2237</v>
      </c>
      <c r="O324" s="8">
        <v>2.2841</v>
      </c>
      <c r="P324" s="8">
        <v>2.9417</v>
      </c>
      <c r="Q324" s="8">
        <v>2.3738999999999999</v>
      </c>
      <c r="R324" s="8">
        <v>2.484</v>
      </c>
      <c r="S324" s="8">
        <v>2.5823999999999998</v>
      </c>
      <c r="T324" s="8">
        <v>2.5314999999999999</v>
      </c>
    </row>
    <row r="325" spans="1:20" x14ac:dyDescent="0.3">
      <c r="A325" s="9">
        <v>43069</v>
      </c>
      <c r="B325" s="8">
        <v>1.31</v>
      </c>
      <c r="C325" s="8">
        <v>1.3519999999999999</v>
      </c>
      <c r="D325" s="8">
        <v>1.4079999999999999</v>
      </c>
      <c r="E325" s="8">
        <v>1.6</v>
      </c>
      <c r="F325" s="8">
        <v>1.798</v>
      </c>
      <c r="G325" s="8">
        <v>1.7711999999999999</v>
      </c>
      <c r="H325" s="8">
        <v>1.877</v>
      </c>
      <c r="I325" s="8">
        <v>1.9434</v>
      </c>
      <c r="J325" s="8">
        <v>1.9933000000000001</v>
      </c>
      <c r="K325" s="8">
        <v>2.0318999999999998</v>
      </c>
      <c r="L325" s="8">
        <v>2.0796999999999999</v>
      </c>
      <c r="M325" s="8">
        <v>2.1259999999999999</v>
      </c>
      <c r="N325" s="8">
        <v>2.1753999999999998</v>
      </c>
      <c r="O325" s="8">
        <v>2.2233999999999998</v>
      </c>
      <c r="P325" s="8">
        <v>2.9417</v>
      </c>
      <c r="Q325" s="8">
        <v>2.3180000000000001</v>
      </c>
      <c r="R325" s="8">
        <v>2.4300000000000002</v>
      </c>
      <c r="S325" s="8">
        <v>2.5356999999999998</v>
      </c>
      <c r="T325" s="8">
        <v>2.4729999999999999</v>
      </c>
    </row>
    <row r="326" spans="1:20" x14ac:dyDescent="0.3">
      <c r="A326" s="9">
        <v>43098</v>
      </c>
      <c r="B326" s="8">
        <v>1.4410000000000001</v>
      </c>
      <c r="C326" s="8">
        <v>1.482</v>
      </c>
      <c r="D326" s="8">
        <v>1.542</v>
      </c>
      <c r="E326" s="8">
        <v>1.732</v>
      </c>
      <c r="F326" s="8">
        <v>1.9390000000000001</v>
      </c>
      <c r="G326" s="8">
        <v>2.0550000000000002</v>
      </c>
      <c r="H326" s="8">
        <v>2.1568000000000001</v>
      </c>
      <c r="I326" s="8">
        <v>2.2137000000000002</v>
      </c>
      <c r="J326" s="8">
        <v>2.2504</v>
      </c>
      <c r="K326" s="8">
        <v>2.2762000000000002</v>
      </c>
      <c r="L326" s="8">
        <v>2.3044000000000002</v>
      </c>
      <c r="M326" s="8">
        <v>2.3326000000000002</v>
      </c>
      <c r="N326" s="8">
        <v>2.363</v>
      </c>
      <c r="O326" s="8">
        <v>2.3965000000000001</v>
      </c>
      <c r="P326" s="8">
        <v>2.9417</v>
      </c>
      <c r="Q326" s="8">
        <v>2.4687000000000001</v>
      </c>
      <c r="R326" s="8">
        <v>2.5495000000000001</v>
      </c>
      <c r="S326" s="8">
        <v>2.6175000000000002</v>
      </c>
      <c r="T326" s="8">
        <v>2.536</v>
      </c>
    </row>
    <row r="327" spans="1:20" x14ac:dyDescent="0.3">
      <c r="A327" s="9">
        <v>43131</v>
      </c>
      <c r="B327" s="8">
        <v>1.58</v>
      </c>
      <c r="C327" s="8">
        <v>1.6274999999999999</v>
      </c>
      <c r="D327" s="8">
        <v>1.6775</v>
      </c>
      <c r="E327" s="8">
        <v>1.85</v>
      </c>
      <c r="F327" s="8">
        <v>2.06</v>
      </c>
      <c r="G327" s="8">
        <v>2.2040999999999999</v>
      </c>
      <c r="H327" s="8">
        <v>2.3340000000000001</v>
      </c>
      <c r="I327" s="8">
        <v>2.4129999999999998</v>
      </c>
      <c r="J327" s="8">
        <v>2.4613999999999998</v>
      </c>
      <c r="K327" s="8">
        <v>2.5</v>
      </c>
      <c r="L327" s="8">
        <v>2.5350000000000001</v>
      </c>
      <c r="M327" s="8">
        <v>2.57</v>
      </c>
      <c r="N327" s="8">
        <v>2.6070000000000002</v>
      </c>
      <c r="O327" s="8">
        <v>2.6360999999999999</v>
      </c>
      <c r="P327" s="8">
        <v>2.9417</v>
      </c>
      <c r="Q327" s="8">
        <v>2.6879999999999997</v>
      </c>
      <c r="R327" s="8">
        <v>2.7509999999999999</v>
      </c>
      <c r="S327" s="8">
        <v>2.786</v>
      </c>
      <c r="T327" s="8">
        <v>2.7279</v>
      </c>
    </row>
    <row r="328" spans="1:20" x14ac:dyDescent="0.3">
      <c r="A328" s="9">
        <v>43159</v>
      </c>
      <c r="B328" s="8">
        <v>1.575</v>
      </c>
      <c r="C328" s="8">
        <v>1.62</v>
      </c>
      <c r="D328" s="8">
        <v>1.6724999999999999</v>
      </c>
      <c r="E328" s="8">
        <v>1.8287499999999999</v>
      </c>
      <c r="F328" s="8">
        <v>2.04</v>
      </c>
      <c r="G328" s="8">
        <v>2.1518999999999999</v>
      </c>
      <c r="H328" s="8">
        <v>2.2808000000000002</v>
      </c>
      <c r="I328" s="8">
        <v>2.3595999999999999</v>
      </c>
      <c r="J328" s="8">
        <v>2.4098999999999999</v>
      </c>
      <c r="K328" s="8">
        <v>2.4462000000000002</v>
      </c>
      <c r="L328" s="8">
        <v>2.484</v>
      </c>
      <c r="M328" s="8">
        <v>2.5192999999999999</v>
      </c>
      <c r="N328" s="8">
        <v>2.5554000000000001</v>
      </c>
      <c r="O328" s="8">
        <v>2.5874999999999999</v>
      </c>
      <c r="P328" s="8">
        <v>2.9417</v>
      </c>
      <c r="Q328" s="8">
        <v>2.6465000000000001</v>
      </c>
      <c r="R328" s="8">
        <v>2.7025999999999999</v>
      </c>
      <c r="S328" s="8">
        <v>2.7452000000000001</v>
      </c>
      <c r="T328" s="8">
        <v>2.6955</v>
      </c>
    </row>
    <row r="329" spans="1:20" x14ac:dyDescent="0.3">
      <c r="A329" s="9">
        <v>43189</v>
      </c>
      <c r="B329" s="8">
        <v>1.6312500000000001</v>
      </c>
      <c r="C329" s="8">
        <v>1.6724999999999999</v>
      </c>
      <c r="D329" s="8">
        <v>1.7337500000000001</v>
      </c>
      <c r="E329" s="8">
        <v>1.8925000000000001</v>
      </c>
      <c r="F329" s="8">
        <v>2.1012499999999998</v>
      </c>
      <c r="G329" s="8">
        <v>2.1695000000000002</v>
      </c>
      <c r="H329" s="8">
        <v>2.2812999999999999</v>
      </c>
      <c r="I329" s="8">
        <v>2.3431000000000002</v>
      </c>
      <c r="J329" s="8">
        <v>2.3702999999999999</v>
      </c>
      <c r="K329" s="8">
        <v>2.3971999999999998</v>
      </c>
      <c r="L329" s="8">
        <v>2.4218999999999999</v>
      </c>
      <c r="M329" s="8">
        <v>2.4466000000000001</v>
      </c>
      <c r="N329" s="8">
        <v>2.4750000000000001</v>
      </c>
      <c r="O329" s="8">
        <v>2.496</v>
      </c>
      <c r="P329" s="8">
        <v>2.9417</v>
      </c>
      <c r="Q329" s="8">
        <v>2.5472000000000001</v>
      </c>
      <c r="R329" s="8">
        <v>2.5952999999999999</v>
      </c>
      <c r="S329" s="8">
        <v>2.6297000000000001</v>
      </c>
      <c r="T329" s="8">
        <v>2.5983999999999998</v>
      </c>
    </row>
    <row r="330" spans="1:20" x14ac:dyDescent="0.3">
      <c r="A330" s="9">
        <v>43220</v>
      </c>
      <c r="B330" s="8">
        <v>1.6412499999999999</v>
      </c>
      <c r="C330" s="8">
        <v>1.6800000000000002</v>
      </c>
      <c r="D330" s="8">
        <v>1.7375</v>
      </c>
      <c r="E330" s="8">
        <v>1.91875</v>
      </c>
      <c r="F330" s="8">
        <v>2.1274999999999999</v>
      </c>
      <c r="G330" s="8">
        <v>2.2522000000000002</v>
      </c>
      <c r="H330" s="8">
        <v>2.3874</v>
      </c>
      <c r="I330" s="8">
        <v>2.4695</v>
      </c>
      <c r="J330" s="8">
        <v>2.5156999999999998</v>
      </c>
      <c r="K330" s="8">
        <v>2.5449999999999999</v>
      </c>
      <c r="L330" s="8">
        <v>2.5735999999999999</v>
      </c>
      <c r="M330" s="8">
        <v>2.6105999999999998</v>
      </c>
      <c r="N330" s="8">
        <v>2.6389</v>
      </c>
      <c r="O330" s="8">
        <v>2.6705999999999999</v>
      </c>
      <c r="P330" s="8">
        <v>2.9417</v>
      </c>
      <c r="Q330" s="8">
        <v>2.7161</v>
      </c>
      <c r="R330" s="8">
        <v>2.7682000000000002</v>
      </c>
      <c r="S330" s="8">
        <v>2.7892000000000001</v>
      </c>
      <c r="T330" s="8">
        <v>2.7662</v>
      </c>
    </row>
    <row r="331" spans="1:20" x14ac:dyDescent="0.3">
      <c r="A331" s="9">
        <v>43251</v>
      </c>
      <c r="B331" s="8">
        <v>1.6512500000000001</v>
      </c>
      <c r="C331" s="8">
        <v>1.69</v>
      </c>
      <c r="D331" s="8">
        <v>1.7524999999999999</v>
      </c>
      <c r="E331" s="8">
        <v>1.9237500000000001</v>
      </c>
      <c r="F331" s="8">
        <v>2.1375000000000002</v>
      </c>
      <c r="G331" s="8">
        <v>2.2534999999999998</v>
      </c>
      <c r="H331" s="8">
        <v>2.3833000000000002</v>
      </c>
      <c r="I331" s="8">
        <v>2.4533</v>
      </c>
      <c r="J331" s="8">
        <v>2.4941</v>
      </c>
      <c r="K331" s="8">
        <v>2.5251000000000001</v>
      </c>
      <c r="L331" s="8">
        <v>2.5541999999999998</v>
      </c>
      <c r="M331" s="8">
        <v>2.5808</v>
      </c>
      <c r="N331" s="8">
        <v>2.6048999999999998</v>
      </c>
      <c r="O331" s="8">
        <v>2.6189999999999998</v>
      </c>
      <c r="P331" s="8">
        <v>2.9417</v>
      </c>
      <c r="Q331" s="8">
        <v>2.6520000000000001</v>
      </c>
      <c r="R331" s="8">
        <v>2.6779999999999999</v>
      </c>
      <c r="S331" s="8">
        <v>2.6962000000000002</v>
      </c>
      <c r="T331" s="8">
        <v>2.6231999999999998</v>
      </c>
    </row>
    <row r="332" spans="1:20" x14ac:dyDescent="0.3">
      <c r="A332" s="9">
        <v>43280</v>
      </c>
      <c r="B332" s="8">
        <v>1.665</v>
      </c>
      <c r="C332" s="8">
        <v>1.7025000000000001</v>
      </c>
      <c r="D332" s="8">
        <v>1.7737500000000002</v>
      </c>
      <c r="E332" s="8">
        <v>1.94</v>
      </c>
      <c r="F332" s="8">
        <v>2.1387499999999999</v>
      </c>
      <c r="G332" s="8">
        <v>2.2570000000000001</v>
      </c>
      <c r="H332" s="8">
        <v>2.3618999999999999</v>
      </c>
      <c r="I332" s="8">
        <v>2.4270999999999998</v>
      </c>
      <c r="J332" s="8">
        <v>2.4510000000000001</v>
      </c>
      <c r="K332" s="8">
        <v>2.4763999999999999</v>
      </c>
      <c r="L332" s="8">
        <v>2.4862000000000002</v>
      </c>
      <c r="M332" s="8">
        <v>2.5197000000000003</v>
      </c>
      <c r="N332" s="8">
        <v>2.5350999999999999</v>
      </c>
      <c r="O332" s="8">
        <v>2.548</v>
      </c>
      <c r="P332" s="8">
        <v>2.9417</v>
      </c>
      <c r="Q332" s="8">
        <v>2.5891999999999999</v>
      </c>
      <c r="R332" s="8">
        <v>2.6444000000000001</v>
      </c>
      <c r="S332" s="8">
        <v>2.649</v>
      </c>
      <c r="T332" s="8">
        <v>2.5949999999999998</v>
      </c>
    </row>
    <row r="333" spans="1:20" x14ac:dyDescent="0.3">
      <c r="A333" s="9">
        <v>43312</v>
      </c>
      <c r="B333" s="8">
        <v>1.8225</v>
      </c>
      <c r="C333" s="8">
        <v>1.86375</v>
      </c>
      <c r="D333" s="8">
        <v>1.9375</v>
      </c>
      <c r="E333" s="8">
        <v>2.0750000000000002</v>
      </c>
      <c r="F333" s="8">
        <v>2.2875000000000001</v>
      </c>
      <c r="G333" s="8">
        <v>2.3971</v>
      </c>
      <c r="H333" s="8">
        <v>2.4897999999999998</v>
      </c>
      <c r="I333" s="8">
        <v>2.5488</v>
      </c>
      <c r="J333" s="8">
        <v>2.5876999999999999</v>
      </c>
      <c r="K333" s="8">
        <v>2.621</v>
      </c>
      <c r="L333" s="8">
        <v>2.6419999999999999</v>
      </c>
      <c r="M333" s="8">
        <v>2.6627000000000001</v>
      </c>
      <c r="N333" s="8">
        <v>2.6835</v>
      </c>
      <c r="O333" s="8">
        <v>2.7035</v>
      </c>
      <c r="P333" s="8">
        <v>2.9417</v>
      </c>
      <c r="Q333" s="8">
        <v>2.7484999999999999</v>
      </c>
      <c r="R333" s="8">
        <v>2.7919</v>
      </c>
      <c r="S333" s="8">
        <v>2.8209999999999997</v>
      </c>
      <c r="T333" s="8">
        <v>2.7624</v>
      </c>
    </row>
    <row r="334" spans="1:20" x14ac:dyDescent="0.3">
      <c r="A334" s="9">
        <v>43343</v>
      </c>
      <c r="B334" s="8">
        <v>1.8374999999999999</v>
      </c>
      <c r="C334" s="8">
        <v>1.88</v>
      </c>
      <c r="D334" s="8">
        <v>1.98</v>
      </c>
      <c r="E334" s="8">
        <v>2.1225000000000001</v>
      </c>
      <c r="F334" s="8">
        <v>2.3449999999999998</v>
      </c>
      <c r="G334" s="8">
        <v>2.3988999999999998</v>
      </c>
      <c r="H334" s="8">
        <v>2.4668000000000001</v>
      </c>
      <c r="I334" s="8">
        <v>2.5072000000000001</v>
      </c>
      <c r="J334" s="8">
        <v>2.5300000000000002</v>
      </c>
      <c r="K334" s="8">
        <v>2.5495999999999999</v>
      </c>
      <c r="L334" s="8">
        <v>2.5667</v>
      </c>
      <c r="M334" s="8">
        <v>2.5863</v>
      </c>
      <c r="N334" s="8">
        <v>2.6059000000000001</v>
      </c>
      <c r="O334" s="8">
        <v>2.6230000000000002</v>
      </c>
      <c r="P334" s="8">
        <v>2.9417</v>
      </c>
      <c r="Q334" s="8">
        <v>2.6654999999999998</v>
      </c>
      <c r="R334" s="8">
        <v>2.7092000000000001</v>
      </c>
      <c r="S334" s="8">
        <v>2.7480000000000002</v>
      </c>
      <c r="T334" s="8">
        <v>2.7004999999999999</v>
      </c>
    </row>
    <row r="335" spans="1:20" x14ac:dyDescent="0.3">
      <c r="A335" s="9">
        <v>43371</v>
      </c>
      <c r="B335" s="8">
        <v>1.83125</v>
      </c>
      <c r="C335" s="8">
        <v>1.895</v>
      </c>
      <c r="D335" s="8">
        <v>2.0150000000000001</v>
      </c>
      <c r="E335" s="8">
        <v>2.1887500000000002</v>
      </c>
      <c r="F335" s="8">
        <v>2.4125000000000001</v>
      </c>
      <c r="G335" s="8">
        <v>2.5499000000000001</v>
      </c>
      <c r="H335" s="8">
        <v>2.6280000000000001</v>
      </c>
      <c r="I335" s="8">
        <v>2.6707000000000001</v>
      </c>
      <c r="J335" s="8">
        <v>2.698</v>
      </c>
      <c r="K335" s="8">
        <v>2.7273000000000001</v>
      </c>
      <c r="L335" s="8">
        <v>2.7450000000000001</v>
      </c>
      <c r="M335" s="8">
        <v>2.7660999999999998</v>
      </c>
      <c r="N335" s="8">
        <v>2.7926000000000002</v>
      </c>
      <c r="O335" s="8">
        <v>2.8134000000000001</v>
      </c>
      <c r="P335" s="8">
        <v>2.9417</v>
      </c>
      <c r="Q335" s="8">
        <v>2.8496000000000001</v>
      </c>
      <c r="R335" s="8">
        <v>2.9039000000000001</v>
      </c>
      <c r="S335" s="8">
        <v>2.9157000000000002</v>
      </c>
      <c r="T335" s="8">
        <v>2.8839999999999999</v>
      </c>
    </row>
    <row r="336" spans="1:20" x14ac:dyDescent="0.3">
      <c r="A336" s="9">
        <v>43404</v>
      </c>
      <c r="B336" s="8">
        <v>2.0750000000000002</v>
      </c>
      <c r="C336" s="8">
        <v>2.1212499999999999</v>
      </c>
      <c r="D336" s="8">
        <v>2.2012499999999999</v>
      </c>
      <c r="E336" s="8">
        <v>2.3412500000000001</v>
      </c>
      <c r="F336" s="8">
        <v>2.5724999999999998</v>
      </c>
      <c r="G336" s="8">
        <v>2.6873</v>
      </c>
      <c r="H336" s="8">
        <v>2.7496999999999998</v>
      </c>
      <c r="I336" s="8">
        <v>2.7833000000000001</v>
      </c>
      <c r="J336" s="8">
        <v>2.8056999999999999</v>
      </c>
      <c r="K336" s="8">
        <v>2.8260000000000001</v>
      </c>
      <c r="L336" s="8">
        <v>2.8464</v>
      </c>
      <c r="M336" s="8">
        <v>2.8666999999999998</v>
      </c>
      <c r="N336" s="8">
        <v>2.8895999999999997</v>
      </c>
      <c r="O336" s="8">
        <v>2.9112999999999998</v>
      </c>
      <c r="P336" s="8">
        <v>2.9417</v>
      </c>
      <c r="Q336" s="8">
        <v>2.9609000000000001</v>
      </c>
      <c r="R336" s="8">
        <v>2.9992999999999999</v>
      </c>
      <c r="S336" s="8">
        <v>3.0350000000000001</v>
      </c>
      <c r="T336" s="8">
        <v>2.9988999999999999</v>
      </c>
    </row>
    <row r="337" spans="1:20" x14ac:dyDescent="0.3">
      <c r="A337" s="9">
        <v>43434</v>
      </c>
      <c r="B337" s="8">
        <v>2.15</v>
      </c>
      <c r="C337" s="8">
        <v>2.1800000000000002</v>
      </c>
      <c r="D337" s="8">
        <v>2.2487499999999998</v>
      </c>
      <c r="E337" s="8">
        <v>2.34</v>
      </c>
      <c r="F337" s="8">
        <v>2.5575000000000001</v>
      </c>
      <c r="G337" s="8">
        <v>2.5137999999999998</v>
      </c>
      <c r="H337" s="8">
        <v>2.5571999999999999</v>
      </c>
      <c r="I337" s="8">
        <v>2.5785999999999998</v>
      </c>
      <c r="J337" s="8">
        <v>2.6008</v>
      </c>
      <c r="K337" s="8">
        <v>2.6189</v>
      </c>
      <c r="L337" s="8">
        <v>2.6475999999999997</v>
      </c>
      <c r="M337" s="8">
        <v>2.6753999999999998</v>
      </c>
      <c r="N337" s="8">
        <v>2.7016999999999998</v>
      </c>
      <c r="O337" s="8">
        <v>2.7349000000000001</v>
      </c>
      <c r="P337" s="8">
        <v>2.9417</v>
      </c>
      <c r="Q337" s="8">
        <v>2.7814000000000001</v>
      </c>
      <c r="R337" s="8">
        <v>2.8489</v>
      </c>
      <c r="S337" s="8">
        <v>2.9013</v>
      </c>
      <c r="T337" s="8">
        <v>2.8980000000000001</v>
      </c>
    </row>
    <row r="338" spans="1:20" x14ac:dyDescent="0.3">
      <c r="A338" s="9">
        <v>43465</v>
      </c>
      <c r="B338" s="8">
        <v>2.2974999999999999</v>
      </c>
      <c r="C338" s="8">
        <v>2.2949999999999999</v>
      </c>
      <c r="D338" s="8">
        <v>2.31</v>
      </c>
      <c r="E338" s="8">
        <v>2.34</v>
      </c>
      <c r="F338" s="8">
        <v>2.5412499999999998</v>
      </c>
      <c r="G338" s="8">
        <v>2.2454999999999998</v>
      </c>
      <c r="H338" s="8">
        <v>2.2486999999999999</v>
      </c>
      <c r="I338" s="8">
        <v>2.2618</v>
      </c>
      <c r="J338" s="8">
        <v>2.2875000000000001</v>
      </c>
      <c r="K338" s="8">
        <v>2.3209</v>
      </c>
      <c r="L338" s="8">
        <v>2.3593000000000002</v>
      </c>
      <c r="M338" s="8">
        <v>2.3976999999999999</v>
      </c>
      <c r="N338" s="8">
        <v>2.4336000000000002</v>
      </c>
      <c r="O338" s="8">
        <v>2.4750000000000001</v>
      </c>
      <c r="P338" s="8">
        <v>2.9417</v>
      </c>
      <c r="Q338" s="8">
        <v>2.5411999999999999</v>
      </c>
      <c r="R338" s="8">
        <v>2.6192000000000002</v>
      </c>
      <c r="S338" s="8">
        <v>2.6785000000000001</v>
      </c>
      <c r="T338" s="8">
        <v>2.6844999999999999</v>
      </c>
    </row>
    <row r="339" spans="1:20" x14ac:dyDescent="0.3">
      <c r="A339" s="9">
        <v>43496</v>
      </c>
      <c r="B339" s="8">
        <v>2.1274999999999999</v>
      </c>
      <c r="C339" s="8">
        <v>2.16</v>
      </c>
      <c r="D339" s="8">
        <v>2.1775000000000002</v>
      </c>
      <c r="E339" s="8">
        <v>2.28125</v>
      </c>
      <c r="F339" s="8">
        <v>2.4675000000000002</v>
      </c>
      <c r="G339" s="8">
        <v>2.1785000000000001</v>
      </c>
      <c r="H339" s="8">
        <v>2.1861000000000002</v>
      </c>
      <c r="I339" s="8">
        <v>2.1983999999999999</v>
      </c>
      <c r="J339" s="8">
        <v>2.2240000000000002</v>
      </c>
      <c r="K339" s="8">
        <v>2.246</v>
      </c>
      <c r="L339" s="8">
        <v>2.2799</v>
      </c>
      <c r="M339" s="8">
        <v>2.3163999999999998</v>
      </c>
      <c r="N339" s="8">
        <v>2.3571</v>
      </c>
      <c r="O339" s="8">
        <v>2.3982999999999999</v>
      </c>
      <c r="P339" s="8">
        <v>2.9417</v>
      </c>
      <c r="Q339" s="8">
        <v>2.4744000000000002</v>
      </c>
      <c r="R339" s="8">
        <v>2.5609000000000002</v>
      </c>
      <c r="S339" s="8">
        <v>2.6320000000000001</v>
      </c>
      <c r="T339" s="8">
        <v>2.629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7" sqref="H27"/>
    </sheetView>
  </sheetViews>
  <sheetFormatPr defaultRowHeight="14.4" x14ac:dyDescent="0.3"/>
  <cols>
    <col min="1" max="1" width="7.21875" style="8" bestFit="1" customWidth="1"/>
    <col min="2" max="2" width="6.21875" bestFit="1" customWidth="1"/>
    <col min="3" max="3" width="13.6640625" bestFit="1" customWidth="1"/>
    <col min="4" max="4" width="7.88671875" bestFit="1" customWidth="1"/>
    <col min="5" max="5" width="6.21875" bestFit="1" customWidth="1"/>
    <col min="6" max="6" width="7.44140625" bestFit="1" customWidth="1"/>
  </cols>
  <sheetData>
    <row r="1" spans="1:6" x14ac:dyDescent="0.3">
      <c r="A1" s="15" t="s">
        <v>5</v>
      </c>
      <c r="B1" t="s">
        <v>14</v>
      </c>
      <c r="C1" t="s">
        <v>15</v>
      </c>
      <c r="D1" t="s">
        <v>6</v>
      </c>
      <c r="E1" t="s">
        <v>16</v>
      </c>
      <c r="F1" t="s">
        <v>17</v>
      </c>
    </row>
    <row r="2" spans="1:6" x14ac:dyDescent="0.3">
      <c r="A2" s="15">
        <f>MacroVariables!A111</f>
        <v>36556</v>
      </c>
      <c r="B2" s="2">
        <v>6.07</v>
      </c>
      <c r="C2" s="2">
        <v>6.8</v>
      </c>
      <c r="D2" s="2">
        <v>1.279317697228155</v>
      </c>
      <c r="E2" s="2">
        <v>1.9277631237097179</v>
      </c>
      <c r="F2" s="2">
        <v>0.13216136033423034</v>
      </c>
    </row>
    <row r="3" spans="1:6" x14ac:dyDescent="0.3">
      <c r="A3" s="15">
        <f>MacroVariables!A112</f>
        <v>36585</v>
      </c>
      <c r="B3" s="2">
        <v>6.07</v>
      </c>
      <c r="C3" s="2">
        <v>6.9</v>
      </c>
      <c r="D3" s="2">
        <v>1.2779552715654896</v>
      </c>
      <c r="E3" s="2">
        <v>3.0741097584474955</v>
      </c>
      <c r="F3" s="2">
        <v>0.16124806816563408</v>
      </c>
    </row>
    <row r="4" spans="1:6" x14ac:dyDescent="0.3">
      <c r="A4" s="15">
        <f>MacroVariables!A113</f>
        <v>36616</v>
      </c>
      <c r="B4" s="2">
        <v>5.65</v>
      </c>
      <c r="C4" s="2">
        <v>6.9</v>
      </c>
      <c r="D4" s="2">
        <v>1.2752391073326264</v>
      </c>
      <c r="E4" s="2">
        <v>3.0049187448988675</v>
      </c>
      <c r="F4" s="2">
        <v>0.16096491082742906</v>
      </c>
    </row>
    <row r="5" spans="1:6" x14ac:dyDescent="0.3">
      <c r="A5" s="15">
        <f>MacroVariables!A114</f>
        <v>36644</v>
      </c>
      <c r="B5" s="2">
        <v>5.65</v>
      </c>
      <c r="C5" s="2">
        <v>6.7</v>
      </c>
      <c r="D5" s="2">
        <v>1.0615711252653925</v>
      </c>
      <c r="E5" s="2">
        <v>2.3926062376233221</v>
      </c>
      <c r="F5" s="2">
        <v>0.17544507664860401</v>
      </c>
    </row>
    <row r="6" spans="1:6" x14ac:dyDescent="0.3">
      <c r="A6" s="15">
        <f>MacroVariables!A115</f>
        <v>36677</v>
      </c>
      <c r="B6" s="2">
        <v>5.65</v>
      </c>
      <c r="C6" s="2">
        <v>6.6</v>
      </c>
      <c r="D6" s="2">
        <v>1.0593220338983134</v>
      </c>
      <c r="E6" s="2">
        <v>2.5148984050999457</v>
      </c>
      <c r="F6" s="2">
        <v>0.20433014311932038</v>
      </c>
    </row>
    <row r="7" spans="1:6" x14ac:dyDescent="0.3">
      <c r="A7" s="15">
        <f>MacroVariables!A116</f>
        <v>36707</v>
      </c>
      <c r="B7" s="2">
        <v>5.31</v>
      </c>
      <c r="C7" s="2">
        <v>6.7</v>
      </c>
      <c r="D7" s="2">
        <v>1.1640211640211673</v>
      </c>
      <c r="E7" s="2">
        <v>3.1216154633747113</v>
      </c>
      <c r="F7" s="2">
        <v>0.20433014311932038</v>
      </c>
    </row>
    <row r="8" spans="1:6" x14ac:dyDescent="0.3">
      <c r="A8" s="15">
        <f>MacroVariables!A117</f>
        <v>36738</v>
      </c>
      <c r="B8" s="2">
        <v>5.31</v>
      </c>
      <c r="C8" s="2">
        <v>6.8</v>
      </c>
      <c r="D8" s="2">
        <v>1.1627906976744207</v>
      </c>
      <c r="E8" s="2">
        <v>3.2082747964955494</v>
      </c>
      <c r="F8" s="2">
        <v>0.2039728868879532</v>
      </c>
    </row>
    <row r="9" spans="1:6" x14ac:dyDescent="0.3">
      <c r="A9" s="15">
        <f>MacroVariables!A118</f>
        <v>36769</v>
      </c>
      <c r="B9" s="2">
        <v>5.31</v>
      </c>
      <c r="C9" s="2">
        <v>7</v>
      </c>
      <c r="D9" s="2">
        <v>1.2671594508975703</v>
      </c>
      <c r="E9" s="2">
        <v>3.987083451670633</v>
      </c>
      <c r="F9" s="2">
        <v>0.20326210936799205</v>
      </c>
    </row>
    <row r="10" spans="1:6" x14ac:dyDescent="0.3">
      <c r="A10" s="15">
        <f>MacroVariables!A119</f>
        <v>36798</v>
      </c>
      <c r="B10" s="2">
        <v>4.5199999999999996</v>
      </c>
      <c r="C10" s="2">
        <v>6.9</v>
      </c>
      <c r="D10" s="2">
        <v>0.94637223974765039</v>
      </c>
      <c r="E10" s="2">
        <v>3.3318892554983623</v>
      </c>
      <c r="F10" s="2">
        <v>0.20290857508572124</v>
      </c>
    </row>
    <row r="11" spans="1:6" x14ac:dyDescent="0.3">
      <c r="A11" s="15">
        <f>MacroVariables!A120</f>
        <v>36830</v>
      </c>
      <c r="B11" s="2">
        <v>4.5199999999999996</v>
      </c>
      <c r="C11" s="2">
        <v>7</v>
      </c>
      <c r="D11" s="2">
        <v>1.2631578947368549</v>
      </c>
      <c r="E11" s="2">
        <v>2.3668381824753091</v>
      </c>
      <c r="F11" s="2">
        <v>0.20255626853467915</v>
      </c>
    </row>
    <row r="12" spans="1:6" x14ac:dyDescent="0.3">
      <c r="A12" s="15">
        <f>MacroVariables!A121</f>
        <v>36860</v>
      </c>
      <c r="B12" s="2">
        <v>4.5199999999999996</v>
      </c>
      <c r="C12" s="2">
        <v>6.9</v>
      </c>
      <c r="D12" s="2">
        <v>1.4736842105263159</v>
      </c>
      <c r="E12" s="2">
        <v>1.3251247088788254</v>
      </c>
      <c r="F12" s="2">
        <v>0.20185531313205174</v>
      </c>
    </row>
    <row r="13" spans="1:6" x14ac:dyDescent="0.3">
      <c r="A13" s="15">
        <f>MacroVariables!A122</f>
        <v>36889</v>
      </c>
      <c r="B13" s="2">
        <v>0.89</v>
      </c>
      <c r="C13" s="2">
        <v>6.8</v>
      </c>
      <c r="D13" s="2">
        <v>1.682439537329139</v>
      </c>
      <c r="E13" s="2">
        <v>0.49969475366434257</v>
      </c>
      <c r="F13" s="2">
        <v>0.20150665164345513</v>
      </c>
    </row>
    <row r="14" spans="1:6" x14ac:dyDescent="0.3">
      <c r="A14" s="15">
        <f>MacroVariables!A123</f>
        <v>36922</v>
      </c>
      <c r="B14" s="2">
        <v>0.89</v>
      </c>
      <c r="C14" s="2">
        <v>6.9</v>
      </c>
      <c r="D14" s="2">
        <v>1.7894736842105186</v>
      </c>
      <c r="E14" s="2">
        <v>0.78768262403325107</v>
      </c>
      <c r="F14" s="2">
        <v>0.21571523706915477</v>
      </c>
    </row>
    <row r="15" spans="1:6" x14ac:dyDescent="0.3">
      <c r="A15" s="15">
        <f>MacroVariables!A124</f>
        <v>36950</v>
      </c>
      <c r="B15" s="2">
        <v>0.89</v>
      </c>
      <c r="C15" s="2">
        <v>7</v>
      </c>
      <c r="D15" s="2">
        <v>1.682439537329139</v>
      </c>
      <c r="E15" s="2">
        <v>-1.0185341306048106</v>
      </c>
      <c r="F15" s="2">
        <v>0.20081292982550436</v>
      </c>
    </row>
    <row r="16" spans="1:6" x14ac:dyDescent="0.3">
      <c r="A16" s="15">
        <f>MacroVariables!A125</f>
        <v>36980</v>
      </c>
      <c r="B16" s="2">
        <v>1.07</v>
      </c>
      <c r="C16" s="2">
        <v>7.1</v>
      </c>
      <c r="D16" s="2">
        <v>1.8887722980063026</v>
      </c>
      <c r="E16" s="2">
        <v>-1.8177055718169537</v>
      </c>
      <c r="F16" s="2">
        <v>0.2146041341867897</v>
      </c>
    </row>
    <row r="17" spans="1:6" x14ac:dyDescent="0.3">
      <c r="A17" s="15">
        <f>MacroVariables!A126</f>
        <v>37011</v>
      </c>
      <c r="B17" s="2">
        <v>1.07</v>
      </c>
      <c r="C17" s="2">
        <v>7.1</v>
      </c>
      <c r="D17" s="2">
        <v>2.3109243697479132</v>
      </c>
      <c r="E17" s="2">
        <v>-1.3531063018985288</v>
      </c>
      <c r="F17" s="2">
        <v>0.22832478490095467</v>
      </c>
    </row>
    <row r="18" spans="1:6" x14ac:dyDescent="0.3">
      <c r="A18" s="15">
        <f>MacroVariables!A127</f>
        <v>37042</v>
      </c>
      <c r="B18" s="2">
        <v>1.07</v>
      </c>
      <c r="C18" s="2">
        <v>7</v>
      </c>
      <c r="D18" s="2">
        <v>2.3060796645702153</v>
      </c>
      <c r="E18" s="2">
        <v>-1.044711284443429</v>
      </c>
      <c r="F18" s="2">
        <v>0.21350441937790041</v>
      </c>
    </row>
    <row r="19" spans="1:6" x14ac:dyDescent="0.3">
      <c r="A19" s="15">
        <f>MacroVariables!A128</f>
        <v>37071</v>
      </c>
      <c r="B19" s="2">
        <v>1.33</v>
      </c>
      <c r="C19" s="2">
        <v>7.2</v>
      </c>
      <c r="D19" s="2">
        <v>2.3012552301255207</v>
      </c>
      <c r="E19" s="2">
        <v>-2.3000961849088726</v>
      </c>
      <c r="F19" s="2">
        <v>0.24156280727710336</v>
      </c>
    </row>
    <row r="20" spans="1:6" x14ac:dyDescent="0.3">
      <c r="A20" s="15">
        <f>MacroVariables!A129</f>
        <v>37103</v>
      </c>
      <c r="B20" s="2">
        <v>1.33</v>
      </c>
      <c r="C20" s="2">
        <v>7.1</v>
      </c>
      <c r="D20" s="2">
        <v>2.5078369905956022</v>
      </c>
      <c r="E20" s="2">
        <v>-2.5210990193207565</v>
      </c>
      <c r="F20" s="2">
        <v>0.24115157910295457</v>
      </c>
    </row>
    <row r="21" spans="1:6" x14ac:dyDescent="0.3">
      <c r="A21" s="15">
        <f>MacroVariables!A130</f>
        <v>37134</v>
      </c>
      <c r="B21" s="2">
        <v>1.33</v>
      </c>
      <c r="C21" s="2">
        <v>7.2</v>
      </c>
      <c r="D21" s="2">
        <v>2.3983315954118734</v>
      </c>
      <c r="E21" s="2">
        <v>-3.4900571275849437</v>
      </c>
      <c r="F21" s="2">
        <v>0.22638630450575736</v>
      </c>
    </row>
    <row r="22" spans="1:6" x14ac:dyDescent="0.3">
      <c r="A22" s="15">
        <f>MacroVariables!A131</f>
        <v>37162</v>
      </c>
      <c r="B22" s="2">
        <v>-0.16</v>
      </c>
      <c r="C22" s="2">
        <v>7.2</v>
      </c>
      <c r="D22" s="2">
        <v>2.2916666666666696</v>
      </c>
      <c r="E22" s="2">
        <v>-3.4758446831354894</v>
      </c>
      <c r="F22" s="2">
        <v>0.2399262532000952</v>
      </c>
    </row>
    <row r="23" spans="1:6" x14ac:dyDescent="0.3">
      <c r="A23" s="15">
        <f>MacroVariables!A132</f>
        <v>37195</v>
      </c>
      <c r="B23" s="2">
        <v>-0.16</v>
      </c>
      <c r="C23" s="2">
        <v>7.3</v>
      </c>
      <c r="D23" s="2">
        <v>2.1829521829521692</v>
      </c>
      <c r="E23" s="2">
        <v>-2.8036068056278141</v>
      </c>
      <c r="F23" s="2">
        <v>0.22562009804130836</v>
      </c>
    </row>
    <row r="24" spans="1:6" x14ac:dyDescent="0.3">
      <c r="A24" s="15">
        <f>MacroVariables!A133</f>
        <v>37225</v>
      </c>
      <c r="B24" s="2">
        <v>-0.16</v>
      </c>
      <c r="C24" s="2">
        <v>7.5</v>
      </c>
      <c r="D24" s="2">
        <v>1.763485477178417</v>
      </c>
      <c r="E24" s="2">
        <v>-1.4339192428435388</v>
      </c>
      <c r="F24" s="2">
        <v>0.22485906086126006</v>
      </c>
    </row>
    <row r="25" spans="1:6" x14ac:dyDescent="0.3">
      <c r="A25" s="15">
        <f>MacroVariables!A134</f>
        <v>37256</v>
      </c>
      <c r="B25" s="2">
        <v>2.31</v>
      </c>
      <c r="C25" s="2">
        <v>8.1</v>
      </c>
      <c r="D25" s="2">
        <v>1.5511892450879028</v>
      </c>
      <c r="E25" s="2">
        <v>-1.2509720222648171</v>
      </c>
      <c r="F25" s="2">
        <v>0.22448046443173655</v>
      </c>
    </row>
    <row r="26" spans="1:6" x14ac:dyDescent="0.3">
      <c r="A26" s="15">
        <f>MacroVariables!A135</f>
        <v>37287</v>
      </c>
      <c r="B26" s="2">
        <v>2.31</v>
      </c>
      <c r="C26" s="2">
        <v>8</v>
      </c>
      <c r="D26" s="2">
        <v>1.8614270941054833</v>
      </c>
      <c r="E26" s="2">
        <v>-1.6487917467802458</v>
      </c>
      <c r="F26" s="2">
        <v>0.23791148422265343</v>
      </c>
    </row>
    <row r="27" spans="1:6" x14ac:dyDescent="0.3">
      <c r="A27" s="15">
        <f>MacroVariables!A136</f>
        <v>37315</v>
      </c>
      <c r="B27" s="2">
        <v>2.31</v>
      </c>
      <c r="C27" s="2">
        <v>7.9</v>
      </c>
      <c r="D27" s="2">
        <v>2.2750775594622574</v>
      </c>
      <c r="E27" s="2">
        <v>-0.46800536668184683</v>
      </c>
      <c r="F27" s="2">
        <v>0.27873278389616768</v>
      </c>
    </row>
    <row r="28" spans="1:6" x14ac:dyDescent="0.3">
      <c r="A28" s="15">
        <f>MacroVariables!A137</f>
        <v>37344</v>
      </c>
      <c r="B28" s="2">
        <v>4.93</v>
      </c>
      <c r="C28" s="2">
        <v>7.9</v>
      </c>
      <c r="D28" s="2">
        <v>2.059732234809486</v>
      </c>
      <c r="E28" s="2">
        <v>0.2625037513878738</v>
      </c>
      <c r="F28" s="2">
        <v>0.27780350222993094</v>
      </c>
    </row>
    <row r="29" spans="1:6" x14ac:dyDescent="0.3">
      <c r="A29" s="15">
        <f>MacroVariables!A138</f>
        <v>37376</v>
      </c>
      <c r="B29" s="2">
        <v>4.93</v>
      </c>
      <c r="C29" s="2">
        <v>7.7</v>
      </c>
      <c r="D29" s="2">
        <v>2.1560574948665145</v>
      </c>
      <c r="E29" s="2">
        <v>-0.30244579021197637</v>
      </c>
      <c r="F29" s="2">
        <v>0.30406911052613905</v>
      </c>
    </row>
    <row r="30" spans="1:6" x14ac:dyDescent="0.3">
      <c r="A30" s="15">
        <f>MacroVariables!A139</f>
        <v>37407</v>
      </c>
      <c r="B30" s="2">
        <v>4.93</v>
      </c>
      <c r="C30" s="2">
        <v>7.7</v>
      </c>
      <c r="D30" s="2">
        <v>2.1516393442623016</v>
      </c>
      <c r="E30" s="2">
        <v>-0.5330556269602521</v>
      </c>
      <c r="F30" s="2">
        <v>0.3441171538330437</v>
      </c>
    </row>
    <row r="31" spans="1:6" x14ac:dyDescent="0.3">
      <c r="A31" s="15">
        <f>MacroVariables!A140</f>
        <v>37435</v>
      </c>
      <c r="B31" s="2">
        <v>2.52</v>
      </c>
      <c r="C31" s="2">
        <v>7.7</v>
      </c>
      <c r="D31" s="2">
        <v>2.1472392638036908</v>
      </c>
      <c r="E31" s="2">
        <v>-0.66193181684898572</v>
      </c>
      <c r="F31" s="2">
        <v>0.3295322261580535</v>
      </c>
    </row>
    <row r="32" spans="1:6" x14ac:dyDescent="0.3">
      <c r="A32" s="15">
        <f>MacroVariables!A141</f>
        <v>37468</v>
      </c>
      <c r="B32" s="2">
        <v>2.52</v>
      </c>
      <c r="C32" s="2">
        <v>7.6</v>
      </c>
      <c r="D32" s="2">
        <v>2.1406727828746197</v>
      </c>
      <c r="E32" s="2">
        <v>-1.2665828872330023</v>
      </c>
      <c r="F32" s="2">
        <v>0.32899009144822849</v>
      </c>
    </row>
    <row r="33" spans="1:6" x14ac:dyDescent="0.3">
      <c r="A33" s="15">
        <f>MacroVariables!A142</f>
        <v>37498</v>
      </c>
      <c r="B33" s="2">
        <v>2.52</v>
      </c>
      <c r="C33" s="2">
        <v>7.4</v>
      </c>
      <c r="D33" s="2">
        <v>2.5458248472504996</v>
      </c>
      <c r="E33" s="2">
        <v>-0.9374664277288538</v>
      </c>
      <c r="F33" s="2">
        <v>0.35524504495709069</v>
      </c>
    </row>
    <row r="34" spans="1:6" x14ac:dyDescent="0.3">
      <c r="A34" s="15">
        <f>MacroVariables!A143</f>
        <v>37529</v>
      </c>
      <c r="B34" s="2">
        <v>3.61</v>
      </c>
      <c r="C34" s="2">
        <v>7.5</v>
      </c>
      <c r="D34" s="2">
        <v>2.5458248472504996</v>
      </c>
      <c r="E34" s="2">
        <v>-0.84325794024584566</v>
      </c>
      <c r="F34" s="2">
        <v>0.34073975211648638</v>
      </c>
    </row>
    <row r="35" spans="1:6" x14ac:dyDescent="0.3">
      <c r="A35" s="15">
        <f>MacroVariables!A144</f>
        <v>37560</v>
      </c>
      <c r="B35" s="2">
        <v>3.61</v>
      </c>
      <c r="C35" s="2">
        <v>7.5</v>
      </c>
      <c r="D35" s="2">
        <v>2.5432349949135347</v>
      </c>
      <c r="E35" s="2">
        <v>-0.80882460254067823</v>
      </c>
      <c r="F35" s="2">
        <v>0.38070785431226151</v>
      </c>
    </row>
    <row r="36" spans="1:6" x14ac:dyDescent="0.3">
      <c r="A36" s="15">
        <f>MacroVariables!A145</f>
        <v>37589</v>
      </c>
      <c r="B36" s="2">
        <v>3.61</v>
      </c>
      <c r="C36" s="2">
        <v>7.5</v>
      </c>
      <c r="D36" s="2">
        <v>3.1600407747196746</v>
      </c>
      <c r="E36" s="2">
        <v>-1.0196872129233481</v>
      </c>
      <c r="F36" s="2">
        <v>0.40592440005004615</v>
      </c>
    </row>
    <row r="37" spans="1:6" x14ac:dyDescent="0.3">
      <c r="A37" s="15">
        <f>MacroVariables!A146</f>
        <v>37621</v>
      </c>
      <c r="B37" s="2">
        <v>2.5300000000000002</v>
      </c>
      <c r="C37" s="2">
        <v>7.6</v>
      </c>
      <c r="D37" s="2">
        <v>2.7494908350305547</v>
      </c>
      <c r="E37" s="2">
        <v>-1.2536978657369575</v>
      </c>
      <c r="F37" s="2">
        <v>0.41844147362795825</v>
      </c>
    </row>
    <row r="38" spans="1:6" x14ac:dyDescent="0.3">
      <c r="A38" s="15">
        <f>MacroVariables!A147</f>
        <v>37652</v>
      </c>
      <c r="B38" s="2">
        <v>2.5300000000000002</v>
      </c>
      <c r="C38" s="2">
        <v>7.4</v>
      </c>
      <c r="D38" s="2">
        <v>3.2487309644670059</v>
      </c>
      <c r="E38" s="2">
        <v>-1.2672669901808462</v>
      </c>
      <c r="F38" s="2">
        <v>0.40395630418675749</v>
      </c>
    </row>
    <row r="39" spans="1:6" x14ac:dyDescent="0.3">
      <c r="A39" s="15">
        <f>MacroVariables!A148</f>
        <v>37680</v>
      </c>
      <c r="B39" s="2">
        <v>2.5300000000000002</v>
      </c>
      <c r="C39" s="2">
        <v>7.4</v>
      </c>
      <c r="D39" s="2">
        <v>3.0333670374115274</v>
      </c>
      <c r="E39" s="2">
        <v>-1.2735325067788281</v>
      </c>
      <c r="F39" s="2">
        <v>0.40136167815519119</v>
      </c>
    </row>
    <row r="40" spans="1:6" x14ac:dyDescent="0.3">
      <c r="A40" s="15">
        <f>MacroVariables!A149</f>
        <v>37711</v>
      </c>
      <c r="B40" s="2">
        <v>1.95</v>
      </c>
      <c r="C40" s="2">
        <v>7.4</v>
      </c>
      <c r="D40" s="2">
        <v>2.8254288597376442</v>
      </c>
      <c r="E40" s="2">
        <v>-1.7775267842665767</v>
      </c>
      <c r="F40" s="2">
        <v>0.3870458100848162</v>
      </c>
    </row>
    <row r="41" spans="1:6" x14ac:dyDescent="0.3">
      <c r="A41" s="15">
        <f>MacroVariables!A150</f>
        <v>37741</v>
      </c>
      <c r="B41" s="2">
        <v>1.95</v>
      </c>
      <c r="C41" s="2">
        <v>7.6</v>
      </c>
      <c r="D41" s="2">
        <v>2.1105527638190846</v>
      </c>
      <c r="E41" s="2">
        <v>-1.2624802674597826</v>
      </c>
      <c r="F41" s="2">
        <v>0.35862107311273</v>
      </c>
    </row>
    <row r="42" spans="1:6" x14ac:dyDescent="0.3">
      <c r="A42" s="15">
        <f>MacroVariables!A151</f>
        <v>37771</v>
      </c>
      <c r="B42" s="2">
        <v>1.95</v>
      </c>
      <c r="C42" s="2">
        <v>7.8</v>
      </c>
      <c r="D42" s="2">
        <v>2.3069207622868682</v>
      </c>
      <c r="E42" s="2">
        <v>-0.91523622799117044</v>
      </c>
      <c r="F42" s="2">
        <v>0.3563488278173475</v>
      </c>
    </row>
    <row r="43" spans="1:6" x14ac:dyDescent="0.3">
      <c r="A43" s="15">
        <f>MacroVariables!A152</f>
        <v>37802</v>
      </c>
      <c r="B43" s="2">
        <v>-0.24</v>
      </c>
      <c r="C43" s="2">
        <v>7.6</v>
      </c>
      <c r="D43" s="2">
        <v>2.102102102102088</v>
      </c>
      <c r="E43" s="2">
        <v>-0.19166258143939899</v>
      </c>
      <c r="F43" s="2">
        <v>0.36867518180253728</v>
      </c>
    </row>
    <row r="44" spans="1:6" x14ac:dyDescent="0.3">
      <c r="A44" s="15">
        <f>MacroVariables!A153</f>
        <v>37833</v>
      </c>
      <c r="B44" s="2">
        <v>-0.24</v>
      </c>
      <c r="C44" s="2">
        <v>7.6</v>
      </c>
      <c r="D44" s="2">
        <v>1.8962075848303339</v>
      </c>
      <c r="E44" s="2">
        <v>0.7850230188877001</v>
      </c>
      <c r="F44" s="2">
        <v>0.38094365554127374</v>
      </c>
    </row>
    <row r="45" spans="1:6" x14ac:dyDescent="0.3">
      <c r="A45" s="15">
        <f>MacroVariables!A154</f>
        <v>37862</v>
      </c>
      <c r="B45" s="2">
        <v>-0.24</v>
      </c>
      <c r="C45" s="2">
        <v>7.8</v>
      </c>
      <c r="D45" s="2">
        <v>1.4895729890764597</v>
      </c>
      <c r="E45" s="2">
        <v>1.0616621400006825</v>
      </c>
      <c r="F45" s="2">
        <v>0.37915035949333165</v>
      </c>
    </row>
    <row r="46" spans="1:6" x14ac:dyDescent="0.3">
      <c r="A46" s="15">
        <f>MacroVariables!A155</f>
        <v>37894</v>
      </c>
      <c r="B46" s="2">
        <v>1.6099999999999999</v>
      </c>
      <c r="C46" s="2">
        <v>7.9</v>
      </c>
      <c r="D46" s="2">
        <v>1.688182720953324</v>
      </c>
      <c r="E46" s="2">
        <v>1.5245425530325389</v>
      </c>
      <c r="F46" s="2">
        <v>0.40404056054853577</v>
      </c>
    </row>
    <row r="47" spans="1:6" x14ac:dyDescent="0.3">
      <c r="A47" s="15">
        <f>MacroVariables!A156</f>
        <v>37925</v>
      </c>
      <c r="B47" s="2">
        <v>1.6099999999999999</v>
      </c>
      <c r="C47" s="2">
        <v>7.6</v>
      </c>
      <c r="D47" s="2">
        <v>1.8849206349206504</v>
      </c>
      <c r="E47" s="2">
        <v>1.8185812446737284</v>
      </c>
      <c r="F47" s="2">
        <v>0.40215325576996969</v>
      </c>
    </row>
    <row r="48" spans="1:6" x14ac:dyDescent="0.3">
      <c r="A48" s="15">
        <f>MacroVariables!A157</f>
        <v>37953</v>
      </c>
      <c r="B48" s="2">
        <v>1.6099999999999999</v>
      </c>
      <c r="C48" s="2">
        <v>7.4</v>
      </c>
      <c r="D48" s="2">
        <v>1.679841897233203</v>
      </c>
      <c r="E48" s="2">
        <v>1.4927603157752942</v>
      </c>
      <c r="F48" s="2">
        <v>0.41224273037207704</v>
      </c>
    </row>
    <row r="49" spans="1:6" x14ac:dyDescent="0.3">
      <c r="A49" s="15">
        <f>MacroVariables!A158</f>
        <v>37986</v>
      </c>
      <c r="B49" s="2">
        <v>3.35</v>
      </c>
      <c r="C49" s="2">
        <v>7.4</v>
      </c>
      <c r="D49" s="2">
        <v>2.0812685827551913</v>
      </c>
      <c r="E49" s="2">
        <v>1.8117351624236042</v>
      </c>
      <c r="F49" s="2">
        <v>0.41097182093065077</v>
      </c>
    </row>
    <row r="50" spans="1:6" x14ac:dyDescent="0.3">
      <c r="A50" s="15">
        <f>MacroVariables!A159</f>
        <v>38016</v>
      </c>
      <c r="B50" s="2">
        <v>3.35</v>
      </c>
      <c r="C50" s="2">
        <v>7.3</v>
      </c>
      <c r="D50" s="2">
        <v>1.3765978367748177</v>
      </c>
      <c r="E50" s="2">
        <v>2.1678605763468486</v>
      </c>
      <c r="F50" s="2">
        <v>0.42284242898664925</v>
      </c>
    </row>
    <row r="51" spans="1:6" x14ac:dyDescent="0.3">
      <c r="A51" s="15">
        <f>MacroVariables!A160</f>
        <v>38044</v>
      </c>
      <c r="B51" s="2">
        <v>3.35</v>
      </c>
      <c r="C51" s="2">
        <v>7.4</v>
      </c>
      <c r="D51" s="2">
        <v>1.1776251226692791</v>
      </c>
      <c r="E51" s="2">
        <v>2.4433040594609503</v>
      </c>
      <c r="F51" s="2">
        <v>0.39538147319532208</v>
      </c>
    </row>
    <row r="52" spans="1:6" x14ac:dyDescent="0.3">
      <c r="A52" s="15">
        <f>MacroVariables!A161</f>
        <v>38077</v>
      </c>
      <c r="B52" s="2">
        <v>2.63</v>
      </c>
      <c r="C52" s="2">
        <v>7.3</v>
      </c>
      <c r="D52" s="2">
        <v>1.2757605495583801</v>
      </c>
      <c r="E52" s="2">
        <v>2.5227271305382897</v>
      </c>
      <c r="F52" s="2">
        <v>0.41961571788012342</v>
      </c>
    </row>
    <row r="53" spans="1:6" x14ac:dyDescent="0.3">
      <c r="A53" s="15">
        <f>MacroVariables!A162</f>
        <v>38107</v>
      </c>
      <c r="B53" s="2">
        <v>2.63</v>
      </c>
      <c r="C53" s="2">
        <v>7.2</v>
      </c>
      <c r="D53" s="2">
        <v>1.7716535433071057</v>
      </c>
      <c r="E53" s="2">
        <v>1.8710434292298208</v>
      </c>
      <c r="F53" s="2">
        <v>0.45534846659670863</v>
      </c>
    </row>
    <row r="54" spans="1:6" x14ac:dyDescent="0.3">
      <c r="A54" s="15">
        <f>MacroVariables!A163</f>
        <v>38138</v>
      </c>
      <c r="B54" s="2">
        <v>2.63</v>
      </c>
      <c r="C54" s="2">
        <v>7.1</v>
      </c>
      <c r="D54" s="2">
        <v>1.5686274509803866</v>
      </c>
      <c r="E54" s="2">
        <v>1.7051100084102071</v>
      </c>
      <c r="F54" s="2">
        <v>0.46482784206408018</v>
      </c>
    </row>
    <row r="55" spans="1:6" x14ac:dyDescent="0.3">
      <c r="A55" s="15">
        <f>MacroVariables!A164</f>
        <v>38168</v>
      </c>
      <c r="B55" s="2">
        <v>4.8499999999999996</v>
      </c>
      <c r="C55" s="2">
        <v>7.2</v>
      </c>
      <c r="D55" s="2">
        <v>1.7647058823529349</v>
      </c>
      <c r="E55" s="2">
        <v>1.6826293155194474</v>
      </c>
      <c r="F55" s="2">
        <v>0.49989998101207328</v>
      </c>
    </row>
    <row r="56" spans="1:6" x14ac:dyDescent="0.3">
      <c r="A56" s="15">
        <f>MacroVariables!A165</f>
        <v>38198</v>
      </c>
      <c r="B56" s="2">
        <v>4.8499999999999996</v>
      </c>
      <c r="C56" s="2">
        <v>7</v>
      </c>
      <c r="D56" s="2">
        <v>1.8609206660137101</v>
      </c>
      <c r="E56" s="2">
        <v>1.2752310732861629</v>
      </c>
      <c r="F56" s="2">
        <v>0.48630101024377947</v>
      </c>
    </row>
    <row r="57" spans="1:6" x14ac:dyDescent="0.3">
      <c r="A57" s="15">
        <f>MacroVariables!A166</f>
        <v>38230</v>
      </c>
      <c r="B57" s="2">
        <v>4.8499999999999996</v>
      </c>
      <c r="C57" s="2">
        <v>7</v>
      </c>
      <c r="D57" s="2">
        <v>1.5655577299412915</v>
      </c>
      <c r="E57" s="2">
        <v>0.91012801398161658</v>
      </c>
      <c r="F57" s="2">
        <v>0.48412718200847271</v>
      </c>
    </row>
    <row r="58" spans="1:6" x14ac:dyDescent="0.3">
      <c r="A58" s="15">
        <f>MacroVariables!A167</f>
        <v>38260</v>
      </c>
      <c r="B58" s="2">
        <v>4.87</v>
      </c>
      <c r="C58" s="2">
        <v>7</v>
      </c>
      <c r="D58" s="2">
        <v>1.5625</v>
      </c>
      <c r="E58" s="2">
        <v>1.2945016901373949</v>
      </c>
      <c r="F58" s="2">
        <v>0.46995636295542731</v>
      </c>
    </row>
    <row r="59" spans="1:6" x14ac:dyDescent="0.3">
      <c r="A59" s="15">
        <f>MacroVariables!A168</f>
        <v>38289</v>
      </c>
      <c r="B59" s="2">
        <v>4.87</v>
      </c>
      <c r="C59" s="2">
        <v>7.1</v>
      </c>
      <c r="D59" s="2">
        <v>1.4605647517039966</v>
      </c>
      <c r="E59" s="2">
        <v>1.1013879446715724</v>
      </c>
      <c r="F59" s="2">
        <v>0.45589095199562429</v>
      </c>
    </row>
    <row r="60" spans="1:6" x14ac:dyDescent="0.3">
      <c r="A60" s="15">
        <f>MacroVariables!A169</f>
        <v>38321</v>
      </c>
      <c r="B60" s="2">
        <v>4.87</v>
      </c>
      <c r="C60" s="2">
        <v>7.2</v>
      </c>
      <c r="D60" s="2">
        <v>1.5549076773566428</v>
      </c>
      <c r="E60" s="2">
        <v>1.1570742435430905</v>
      </c>
      <c r="F60" s="2">
        <v>0.42870093813758331</v>
      </c>
    </row>
    <row r="61" spans="1:6" x14ac:dyDescent="0.3">
      <c r="A61" s="15">
        <f>MacroVariables!A170</f>
        <v>38352</v>
      </c>
      <c r="B61" s="2">
        <v>2.46</v>
      </c>
      <c r="C61" s="2">
        <v>7.1</v>
      </c>
      <c r="D61" s="2">
        <v>1.650485436893212</v>
      </c>
      <c r="E61" s="2">
        <v>0.97985706710409237</v>
      </c>
      <c r="F61" s="2">
        <v>0.41553084648296817</v>
      </c>
    </row>
    <row r="62" spans="1:6" x14ac:dyDescent="0.3">
      <c r="A62" s="15">
        <f>MacroVariables!A171</f>
        <v>38383</v>
      </c>
      <c r="B62" s="2">
        <v>2.46</v>
      </c>
      <c r="C62" s="2">
        <v>6.9</v>
      </c>
      <c r="D62" s="2">
        <v>1.6488845780795458</v>
      </c>
      <c r="E62" s="2">
        <v>0.64220109587255303</v>
      </c>
      <c r="F62" s="2">
        <v>0.4143153426580522</v>
      </c>
    </row>
    <row r="63" spans="1:6" x14ac:dyDescent="0.3">
      <c r="A63" s="15">
        <f>MacroVariables!A172</f>
        <v>38411</v>
      </c>
      <c r="B63" s="2">
        <v>2.46</v>
      </c>
      <c r="C63" s="2">
        <v>7</v>
      </c>
      <c r="D63" s="2">
        <v>1.7458777885548171</v>
      </c>
      <c r="E63" s="2">
        <v>0.79509708630687481</v>
      </c>
      <c r="F63" s="2">
        <v>0.41310693068696874</v>
      </c>
    </row>
    <row r="64" spans="1:6" x14ac:dyDescent="0.3">
      <c r="A64" s="15">
        <f>MacroVariables!A173</f>
        <v>38442</v>
      </c>
      <c r="B64" s="2">
        <v>1.5</v>
      </c>
      <c r="C64" s="2">
        <v>6.9</v>
      </c>
      <c r="D64" s="2">
        <v>1.8410852713178105</v>
      </c>
      <c r="E64" s="2">
        <v>0.94105861705397154</v>
      </c>
      <c r="F64" s="2">
        <v>0.41130747475076967</v>
      </c>
    </row>
    <row r="65" spans="1:6" x14ac:dyDescent="0.3">
      <c r="A65" s="15">
        <f>MacroVariables!A174</f>
        <v>38471</v>
      </c>
      <c r="B65" s="2">
        <v>1.5</v>
      </c>
      <c r="C65" s="2">
        <v>6.8</v>
      </c>
      <c r="D65" s="2">
        <v>1.740812379110257</v>
      </c>
      <c r="E65" s="2">
        <v>1.0663030244843295</v>
      </c>
      <c r="F65" s="2">
        <v>0.3966141426923831</v>
      </c>
    </row>
    <row r="66" spans="1:6" x14ac:dyDescent="0.3">
      <c r="A66" s="15">
        <f>MacroVariables!A175</f>
        <v>38503</v>
      </c>
      <c r="B66" s="2">
        <v>1.5</v>
      </c>
      <c r="C66" s="2">
        <v>7</v>
      </c>
      <c r="D66" s="2">
        <v>1.5444015444015635</v>
      </c>
      <c r="E66" s="2">
        <v>1.101931153059327</v>
      </c>
      <c r="F66" s="2">
        <v>0.37043135475694827</v>
      </c>
    </row>
    <row r="67" spans="1:6" x14ac:dyDescent="0.3">
      <c r="A67" s="15">
        <f>MacroVariables!A176</f>
        <v>38533</v>
      </c>
      <c r="B67" s="2">
        <v>2.91</v>
      </c>
      <c r="C67" s="2">
        <v>6.8</v>
      </c>
      <c r="D67" s="2">
        <v>1.5414258188824803</v>
      </c>
      <c r="E67" s="2">
        <v>1.2283360480771071</v>
      </c>
      <c r="F67" s="2">
        <v>0.37939221248914423</v>
      </c>
    </row>
    <row r="68" spans="1:6" x14ac:dyDescent="0.3">
      <c r="A68" s="15">
        <f>MacroVariables!A177</f>
        <v>38562</v>
      </c>
      <c r="B68" s="2">
        <v>2.91</v>
      </c>
      <c r="C68" s="2">
        <v>6.7</v>
      </c>
      <c r="D68" s="2">
        <v>1.3461538461538414</v>
      </c>
      <c r="E68" s="2">
        <v>1.740726430113644</v>
      </c>
      <c r="F68" s="2">
        <v>0.37885311730631183</v>
      </c>
    </row>
    <row r="69" spans="1:6" x14ac:dyDescent="0.3">
      <c r="A69" s="15">
        <f>MacroVariables!A178</f>
        <v>38595</v>
      </c>
      <c r="B69" s="2">
        <v>2.91</v>
      </c>
      <c r="C69" s="2">
        <v>6.7</v>
      </c>
      <c r="D69" s="2">
        <v>1.8304431599229343</v>
      </c>
      <c r="E69" s="2">
        <v>2.0153606668676542</v>
      </c>
      <c r="F69" s="2">
        <v>0.37724498659245725</v>
      </c>
    </row>
    <row r="70" spans="1:6" x14ac:dyDescent="0.3">
      <c r="A70" s="15">
        <f>MacroVariables!A179</f>
        <v>38625</v>
      </c>
      <c r="B70" s="2">
        <v>5.18</v>
      </c>
      <c r="C70" s="2">
        <v>6.7</v>
      </c>
      <c r="D70" s="2">
        <v>1.7307692307692246</v>
      </c>
      <c r="E70" s="2">
        <v>1.9941550829257606</v>
      </c>
      <c r="F70" s="2">
        <v>0.39913731953013598</v>
      </c>
    </row>
    <row r="71" spans="1:6" x14ac:dyDescent="0.3">
      <c r="A71" s="15">
        <f>MacroVariables!A180</f>
        <v>38656</v>
      </c>
      <c r="B71" s="2">
        <v>5.18</v>
      </c>
      <c r="C71" s="2">
        <v>6.7</v>
      </c>
      <c r="D71" s="2">
        <v>1.6314779270633517</v>
      </c>
      <c r="E71" s="2">
        <v>1.3118043727377624</v>
      </c>
      <c r="F71" s="2">
        <v>0.43223890330432807</v>
      </c>
    </row>
    <row r="72" spans="1:6" x14ac:dyDescent="0.3">
      <c r="A72" s="15">
        <f>MacroVariables!A181</f>
        <v>38686</v>
      </c>
      <c r="B72" s="2">
        <v>5.18</v>
      </c>
      <c r="C72" s="2">
        <v>6.3</v>
      </c>
      <c r="D72" s="2">
        <v>1.6267942583731987</v>
      </c>
      <c r="E72" s="2">
        <v>1.5101743374413941</v>
      </c>
      <c r="F72" s="2">
        <v>0.44175846638753052</v>
      </c>
    </row>
    <row r="73" spans="1:6" x14ac:dyDescent="0.3">
      <c r="A73" s="15">
        <f>MacroVariables!A182</f>
        <v>38716</v>
      </c>
      <c r="B73" s="2">
        <v>3.71</v>
      </c>
      <c r="C73" s="2">
        <v>6.6</v>
      </c>
      <c r="D73" s="2">
        <v>1.6236867239732611</v>
      </c>
      <c r="E73" s="2">
        <v>1.650695971408364</v>
      </c>
      <c r="F73" s="2">
        <v>0.48624902551897103</v>
      </c>
    </row>
    <row r="74" spans="1:6" x14ac:dyDescent="0.3">
      <c r="A74" s="15">
        <f>MacroVariables!A183</f>
        <v>38748</v>
      </c>
      <c r="B74" s="2">
        <v>3.71</v>
      </c>
      <c r="C74" s="2">
        <v>6.6</v>
      </c>
      <c r="D74" s="2">
        <v>1.6221374045801484</v>
      </c>
      <c r="E74" s="2">
        <v>2.1726896138894247</v>
      </c>
      <c r="F74" s="2">
        <v>0.52964415081856175</v>
      </c>
    </row>
    <row r="75" spans="1:6" x14ac:dyDescent="0.3">
      <c r="A75" s="15">
        <f>MacroVariables!A184</f>
        <v>38776</v>
      </c>
      <c r="B75" s="2">
        <v>3.71</v>
      </c>
      <c r="C75" s="2">
        <v>6.4</v>
      </c>
      <c r="D75" s="2">
        <v>1.6205910390848288</v>
      </c>
      <c r="E75" s="2">
        <v>1.5811433542793518</v>
      </c>
      <c r="F75" s="2">
        <v>0.56149526782645787</v>
      </c>
    </row>
    <row r="76" spans="1:6" x14ac:dyDescent="0.3">
      <c r="A76" s="15">
        <f>MacroVariables!A185</f>
        <v>38807</v>
      </c>
      <c r="B76" s="2">
        <v>3.5</v>
      </c>
      <c r="C76" s="2">
        <v>6.4</v>
      </c>
      <c r="D76" s="2">
        <v>1.6175071360609028</v>
      </c>
      <c r="E76" s="2">
        <v>1.9252506406783565</v>
      </c>
      <c r="F76" s="2">
        <v>0.61419329822612334</v>
      </c>
    </row>
    <row r="77" spans="1:6" x14ac:dyDescent="0.3">
      <c r="A77" s="15">
        <f>MacroVariables!A186</f>
        <v>38835</v>
      </c>
      <c r="B77" s="2">
        <v>3.5</v>
      </c>
      <c r="C77" s="2">
        <v>6.3</v>
      </c>
      <c r="D77" s="2">
        <v>1.6159695817490549</v>
      </c>
      <c r="E77" s="2">
        <v>2.2028275805578716</v>
      </c>
      <c r="F77" s="2">
        <v>0.66521666225235809</v>
      </c>
    </row>
    <row r="78" spans="1:6" x14ac:dyDescent="0.3">
      <c r="A78" s="15">
        <f>MacroVariables!A187</f>
        <v>38868</v>
      </c>
      <c r="B78" s="2">
        <v>3.5</v>
      </c>
      <c r="C78" s="2">
        <v>6.1</v>
      </c>
      <c r="D78" s="2">
        <v>2.0912547528517234</v>
      </c>
      <c r="E78" s="2">
        <v>1.6738626887574188</v>
      </c>
      <c r="F78" s="2">
        <v>0.72704253136746411</v>
      </c>
    </row>
    <row r="79" spans="1:6" x14ac:dyDescent="0.3">
      <c r="A79" s="15">
        <f>MacroVariables!A188</f>
        <v>38898</v>
      </c>
      <c r="B79" s="2">
        <v>0.16</v>
      </c>
      <c r="C79" s="2">
        <v>6.1</v>
      </c>
      <c r="D79" s="2">
        <v>1.802656546489545</v>
      </c>
      <c r="E79" s="2">
        <v>1.3274954155468153</v>
      </c>
      <c r="F79" s="2">
        <v>0.78476323116683588</v>
      </c>
    </row>
    <row r="80" spans="1:6" x14ac:dyDescent="0.3">
      <c r="A80" s="15">
        <f>MacroVariables!A189</f>
        <v>38929</v>
      </c>
      <c r="B80" s="2">
        <v>0.16</v>
      </c>
      <c r="C80" s="2">
        <v>6.4</v>
      </c>
      <c r="D80" s="2">
        <v>2.0872865275142205</v>
      </c>
      <c r="E80" s="2">
        <v>1.0559303124961956</v>
      </c>
      <c r="F80" s="2">
        <v>0.85714487866423184</v>
      </c>
    </row>
    <row r="81" spans="1:6" x14ac:dyDescent="0.3">
      <c r="A81" s="15">
        <f>MacroVariables!A190</f>
        <v>38960</v>
      </c>
      <c r="B81" s="2">
        <v>0.16</v>
      </c>
      <c r="C81" s="2">
        <v>6.4</v>
      </c>
      <c r="D81" s="2">
        <v>1.9867549668874052</v>
      </c>
      <c r="E81" s="2">
        <v>1.0308079840638182</v>
      </c>
      <c r="F81" s="2">
        <v>0.94687521256433138</v>
      </c>
    </row>
    <row r="82" spans="1:6" x14ac:dyDescent="0.3">
      <c r="A82" s="15">
        <f>MacroVariables!A191</f>
        <v>38989</v>
      </c>
      <c r="B82" s="2">
        <v>0.86</v>
      </c>
      <c r="C82" s="2">
        <v>6.4</v>
      </c>
      <c r="D82" s="2">
        <v>2.1739130434782483</v>
      </c>
      <c r="E82" s="2">
        <v>0.54868150316698727</v>
      </c>
      <c r="F82" s="2">
        <v>0.94194907057517474</v>
      </c>
    </row>
    <row r="83" spans="1:6" x14ac:dyDescent="0.3">
      <c r="A83" s="15">
        <f>MacroVariables!A192</f>
        <v>39021</v>
      </c>
      <c r="B83" s="2">
        <v>0.86</v>
      </c>
      <c r="C83" s="2">
        <v>6.1</v>
      </c>
      <c r="D83" s="2">
        <v>2.3607176581680767</v>
      </c>
      <c r="E83" s="2">
        <v>1.4418103163632405</v>
      </c>
      <c r="F83" s="2">
        <v>0.90528200835662809</v>
      </c>
    </row>
    <row r="84" spans="1:6" x14ac:dyDescent="0.3">
      <c r="A84" s="15">
        <f>MacroVariables!A193</f>
        <v>39051</v>
      </c>
      <c r="B84" s="2">
        <v>0.86</v>
      </c>
      <c r="C84" s="2">
        <v>6.2</v>
      </c>
      <c r="D84" s="2">
        <v>2.1657250470809686</v>
      </c>
      <c r="E84" s="2">
        <v>1.3661591320496287</v>
      </c>
      <c r="F84" s="2">
        <v>0.90061851274518923</v>
      </c>
    </row>
    <row r="85" spans="1:6" x14ac:dyDescent="0.3">
      <c r="A85" s="15">
        <f>MacroVariables!A194</f>
        <v>39080</v>
      </c>
      <c r="B85" s="2">
        <v>1.65</v>
      </c>
      <c r="C85" s="2">
        <v>6.1</v>
      </c>
      <c r="D85" s="2">
        <v>2.0676691729323293</v>
      </c>
      <c r="E85" s="2">
        <v>1.1294387268296007</v>
      </c>
      <c r="F85" s="2">
        <v>0.84419762468509918</v>
      </c>
    </row>
    <row r="86" spans="1:6" x14ac:dyDescent="0.3">
      <c r="A86" s="15">
        <f>MacroVariables!A195</f>
        <v>39113</v>
      </c>
      <c r="B86" s="2">
        <v>1.65</v>
      </c>
      <c r="C86" s="2">
        <v>6.2</v>
      </c>
      <c r="D86" s="2">
        <v>2.2535211267605604</v>
      </c>
      <c r="E86" s="2">
        <v>0.72670146926850709</v>
      </c>
      <c r="F86" s="2">
        <v>0.80742512953543699</v>
      </c>
    </row>
    <row r="87" spans="1:6" x14ac:dyDescent="0.3">
      <c r="A87" s="15">
        <f>MacroVariables!A196</f>
        <v>39141</v>
      </c>
      <c r="B87" s="2">
        <v>1.65</v>
      </c>
      <c r="C87" s="2">
        <v>6.2</v>
      </c>
      <c r="D87" s="2">
        <v>2.4390243902439046</v>
      </c>
      <c r="E87" s="2">
        <v>0.91512240043388626</v>
      </c>
      <c r="F87" s="2">
        <v>0.79223642561542851</v>
      </c>
    </row>
    <row r="88" spans="1:6" x14ac:dyDescent="0.3">
      <c r="A88" s="15">
        <f>MacroVariables!A197</f>
        <v>39171</v>
      </c>
      <c r="B88" s="2">
        <v>2.2200000000000002</v>
      </c>
      <c r="C88" s="2">
        <v>6.1</v>
      </c>
      <c r="D88" s="2">
        <v>2.4344569288389684</v>
      </c>
      <c r="E88" s="2">
        <v>0.69598203190021624</v>
      </c>
      <c r="F88" s="2">
        <v>0.73422722925222328</v>
      </c>
    </row>
    <row r="89" spans="1:6" x14ac:dyDescent="0.3">
      <c r="A89" s="15">
        <f>MacroVariables!A198</f>
        <v>39202</v>
      </c>
      <c r="B89" s="2">
        <v>2.2200000000000002</v>
      </c>
      <c r="C89" s="2">
        <v>6.2</v>
      </c>
      <c r="D89" s="2">
        <v>2.5257249766136525</v>
      </c>
      <c r="E89" s="2">
        <v>0.78934176973602155</v>
      </c>
      <c r="F89" s="2">
        <v>0.70610917486526159</v>
      </c>
    </row>
    <row r="90" spans="1:6" x14ac:dyDescent="0.3">
      <c r="A90" s="15">
        <f>MacroVariables!A199</f>
        <v>39233</v>
      </c>
      <c r="B90" s="2">
        <v>2.2200000000000002</v>
      </c>
      <c r="C90" s="2">
        <v>6</v>
      </c>
      <c r="D90" s="2">
        <v>2.1415270018621868</v>
      </c>
      <c r="E90" s="2">
        <v>1.4976507736710527</v>
      </c>
      <c r="F90" s="2">
        <v>0.69827362856526376</v>
      </c>
    </row>
    <row r="91" spans="1:6" x14ac:dyDescent="0.3">
      <c r="A91" s="15">
        <f>MacroVariables!A200</f>
        <v>39262</v>
      </c>
      <c r="B91" s="2">
        <v>3.42</v>
      </c>
      <c r="C91" s="2">
        <v>6.1</v>
      </c>
      <c r="D91" s="2">
        <v>2.4231127679403608</v>
      </c>
      <c r="E91" s="2">
        <v>1.5020618707325732</v>
      </c>
      <c r="F91" s="2">
        <v>0.61982652593589105</v>
      </c>
    </row>
    <row r="92" spans="1:6" x14ac:dyDescent="0.3">
      <c r="A92" s="15">
        <f>MacroVariables!A201</f>
        <v>39294</v>
      </c>
      <c r="B92" s="2">
        <v>3.42</v>
      </c>
      <c r="C92" s="2">
        <v>6</v>
      </c>
      <c r="D92" s="2">
        <v>2.3234200743494471</v>
      </c>
      <c r="E92" s="2">
        <v>1.3242469233140599</v>
      </c>
      <c r="F92" s="2">
        <v>0.61383603778705564</v>
      </c>
    </row>
    <row r="93" spans="1:6" x14ac:dyDescent="0.3">
      <c r="A93" s="15">
        <f>MacroVariables!A202</f>
        <v>39325</v>
      </c>
      <c r="B93" s="2">
        <v>3.42</v>
      </c>
      <c r="C93" s="2">
        <v>5.9</v>
      </c>
      <c r="D93" s="2">
        <v>2.1335807050092637</v>
      </c>
      <c r="E93" s="2">
        <v>1.0289443175512669</v>
      </c>
      <c r="F93" s="2">
        <v>0.52817036180786159</v>
      </c>
    </row>
    <row r="94" spans="1:6" x14ac:dyDescent="0.3">
      <c r="A94" s="15">
        <f>MacroVariables!A203</f>
        <v>39353</v>
      </c>
      <c r="B94" s="2">
        <v>2.5300000000000002</v>
      </c>
      <c r="C94" s="2">
        <v>5.9</v>
      </c>
      <c r="D94" s="2">
        <v>2.0351526364477346</v>
      </c>
      <c r="E94" s="2">
        <v>1.5107011753675257</v>
      </c>
      <c r="F94" s="2">
        <v>0.50640950774449045</v>
      </c>
    </row>
    <row r="95" spans="1:6" x14ac:dyDescent="0.3">
      <c r="A95" s="15">
        <f>MacroVariables!A204</f>
        <v>39386</v>
      </c>
      <c r="B95" s="2">
        <v>2.5300000000000002</v>
      </c>
      <c r="C95" s="2">
        <v>5.8</v>
      </c>
      <c r="D95" s="2">
        <v>1.6605166051660403</v>
      </c>
      <c r="E95" s="2">
        <v>1.4126206891579394</v>
      </c>
      <c r="F95" s="2">
        <v>0.49558794665273465</v>
      </c>
    </row>
    <row r="96" spans="1:6" x14ac:dyDescent="0.3">
      <c r="A96" s="15">
        <f>MacroVariables!A205</f>
        <v>39416</v>
      </c>
      <c r="B96" s="2">
        <v>2.5300000000000002</v>
      </c>
      <c r="C96" s="2">
        <v>6</v>
      </c>
      <c r="D96" s="2">
        <v>1.3824884792626779</v>
      </c>
      <c r="E96" s="2">
        <v>0.59069529905431362</v>
      </c>
      <c r="F96" s="2">
        <v>0.49324059491942213</v>
      </c>
    </row>
    <row r="97" spans="1:6" x14ac:dyDescent="0.3">
      <c r="A97" s="15">
        <f>MacroVariables!A206</f>
        <v>39447</v>
      </c>
      <c r="B97" s="2">
        <v>1.17</v>
      </c>
      <c r="C97" s="2">
        <v>6</v>
      </c>
      <c r="D97" s="2">
        <v>1.4732965009208288</v>
      </c>
      <c r="E97" s="2">
        <v>0.57653243152510592</v>
      </c>
      <c r="F97" s="2">
        <v>0.50281363828503201</v>
      </c>
    </row>
    <row r="98" spans="1:6" x14ac:dyDescent="0.3">
      <c r="A98" s="15">
        <f>MacroVariables!A207</f>
        <v>39478</v>
      </c>
      <c r="B98" s="2">
        <v>1.17</v>
      </c>
      <c r="C98" s="2">
        <v>5.9</v>
      </c>
      <c r="D98" s="2">
        <v>1.4692378328741817</v>
      </c>
      <c r="E98" s="2">
        <v>7.6991513147743232E-2</v>
      </c>
      <c r="F98" s="2">
        <v>0.52008241882768069</v>
      </c>
    </row>
    <row r="99" spans="1:6" x14ac:dyDescent="0.3">
      <c r="A99" s="15">
        <f>MacroVariables!A208</f>
        <v>39507</v>
      </c>
      <c r="B99" s="2">
        <v>1.17</v>
      </c>
      <c r="C99" s="2">
        <v>5.9</v>
      </c>
      <c r="D99" s="2">
        <v>1.46520146520146</v>
      </c>
      <c r="E99" s="2">
        <v>0.33658113493314051</v>
      </c>
      <c r="F99" s="2">
        <v>0.50816835551238082</v>
      </c>
    </row>
    <row r="100" spans="1:6" x14ac:dyDescent="0.3">
      <c r="A100" s="15">
        <f>MacroVariables!A209</f>
        <v>39538</v>
      </c>
      <c r="B100" s="2">
        <v>0.02</v>
      </c>
      <c r="C100" s="2">
        <v>6.1</v>
      </c>
      <c r="D100" s="2">
        <v>1.3711151736745864</v>
      </c>
      <c r="E100" s="2">
        <v>0.11605292423680487</v>
      </c>
      <c r="F100" s="2">
        <v>0.49693270954613261</v>
      </c>
    </row>
    <row r="101" spans="1:6" x14ac:dyDescent="0.3">
      <c r="A101" s="15">
        <f>MacroVariables!A210</f>
        <v>39568</v>
      </c>
      <c r="B101" s="2">
        <v>0.02</v>
      </c>
      <c r="C101" s="2">
        <v>6</v>
      </c>
      <c r="D101" s="2">
        <v>1.3686131386861256</v>
      </c>
      <c r="E101" s="2">
        <v>0.31709446005486641</v>
      </c>
      <c r="F101" s="2">
        <v>0.42694629538920076</v>
      </c>
    </row>
    <row r="102" spans="1:6" x14ac:dyDescent="0.3">
      <c r="A102" s="15">
        <f>MacroVariables!A211</f>
        <v>39598</v>
      </c>
      <c r="B102" s="2">
        <v>0.02</v>
      </c>
      <c r="C102" s="2">
        <v>6</v>
      </c>
      <c r="D102" s="2">
        <v>1.458523245214205</v>
      </c>
      <c r="E102" s="2">
        <v>0.38120159359701566</v>
      </c>
      <c r="F102" s="2">
        <v>0.33781888608296856</v>
      </c>
    </row>
    <row r="103" spans="1:6" x14ac:dyDescent="0.3">
      <c r="A103" s="15">
        <f>MacroVariables!A212</f>
        <v>39629</v>
      </c>
      <c r="B103" s="2">
        <v>2</v>
      </c>
      <c r="C103" s="2">
        <v>6</v>
      </c>
      <c r="D103" s="2">
        <v>1.4558689717925288</v>
      </c>
      <c r="E103" s="2">
        <v>0.32925730827105854</v>
      </c>
      <c r="F103" s="2">
        <v>0.29816606194514322</v>
      </c>
    </row>
    <row r="104" spans="1:6" x14ac:dyDescent="0.3">
      <c r="A104" s="15">
        <f>MacroVariables!A213</f>
        <v>39660</v>
      </c>
      <c r="B104" s="2">
        <v>2</v>
      </c>
      <c r="C104" s="2">
        <v>6.1</v>
      </c>
      <c r="D104" s="2">
        <v>1.5440508628519645</v>
      </c>
      <c r="E104" s="2">
        <v>-0.16734268199087213</v>
      </c>
      <c r="F104" s="2">
        <v>0.22019278352113167</v>
      </c>
    </row>
    <row r="105" spans="1:6" x14ac:dyDescent="0.3">
      <c r="A105" s="15">
        <f>MacroVariables!A214</f>
        <v>39689</v>
      </c>
      <c r="B105" s="2">
        <v>2</v>
      </c>
      <c r="C105" s="2">
        <v>6.1</v>
      </c>
      <c r="D105" s="2">
        <v>1.7257039055404322</v>
      </c>
      <c r="E105" s="2">
        <v>6.7300775455140752E-2</v>
      </c>
      <c r="F105" s="2">
        <v>0.18147804102802892</v>
      </c>
    </row>
    <row r="106" spans="1:6" x14ac:dyDescent="0.3">
      <c r="A106" s="15">
        <f>MacroVariables!A215</f>
        <v>39721</v>
      </c>
      <c r="B106" s="2">
        <v>2.68</v>
      </c>
      <c r="C106" s="2">
        <v>6.1</v>
      </c>
      <c r="D106" s="2">
        <v>1.8132366273798661</v>
      </c>
      <c r="E106" s="2">
        <v>-1.5166337686035096</v>
      </c>
      <c r="F106" s="2">
        <v>0.17163078060067147</v>
      </c>
    </row>
    <row r="107" spans="1:6" x14ac:dyDescent="0.3">
      <c r="A107" s="15">
        <f>MacroVariables!A216</f>
        <v>39752</v>
      </c>
      <c r="B107" s="2">
        <v>2.68</v>
      </c>
      <c r="C107" s="2">
        <v>6.2</v>
      </c>
      <c r="D107" s="2">
        <v>1.7241379310344751</v>
      </c>
      <c r="E107" s="2">
        <v>-3.3679770482029006</v>
      </c>
      <c r="F107" s="2">
        <v>0.12416657602285013</v>
      </c>
    </row>
    <row r="108" spans="1:6" x14ac:dyDescent="0.3">
      <c r="A108" s="15">
        <f>MacroVariables!A217</f>
        <v>39780</v>
      </c>
      <c r="B108" s="2">
        <v>2.68</v>
      </c>
      <c r="C108" s="2">
        <v>6.6</v>
      </c>
      <c r="D108" s="2">
        <v>2.5454545454545396</v>
      </c>
      <c r="E108" s="2">
        <v>-3.24792580816611</v>
      </c>
      <c r="F108" s="2">
        <v>6.6781506029613469E-2</v>
      </c>
    </row>
    <row r="109" spans="1:6" x14ac:dyDescent="0.3">
      <c r="A109" s="15">
        <f>MacroVariables!A218</f>
        <v>39813</v>
      </c>
      <c r="B109" s="2">
        <v>-4.3099999999999996</v>
      </c>
      <c r="C109" s="2">
        <v>6.9</v>
      </c>
      <c r="D109" s="2">
        <v>2.3593466424682408</v>
      </c>
      <c r="E109" s="2">
        <v>-3.5933700284022643</v>
      </c>
      <c r="F109" s="2">
        <v>3.8182579209264711E-2</v>
      </c>
    </row>
    <row r="110" spans="1:6" x14ac:dyDescent="0.3">
      <c r="A110" s="15">
        <f>MacroVariables!A219</f>
        <v>39843</v>
      </c>
      <c r="B110" s="2">
        <v>-4.3099999999999996</v>
      </c>
      <c r="C110" s="2">
        <v>7.4</v>
      </c>
      <c r="D110" s="2">
        <v>1.9004524886877761</v>
      </c>
      <c r="E110" s="2">
        <v>-3.4506072438182103</v>
      </c>
      <c r="F110" s="2">
        <v>-5.7273994064682941E-2</v>
      </c>
    </row>
    <row r="111" spans="1:6" x14ac:dyDescent="0.3">
      <c r="A111" s="15">
        <f>MacroVariables!A220</f>
        <v>39871</v>
      </c>
      <c r="B111" s="2">
        <v>-4.3099999999999996</v>
      </c>
      <c r="C111" s="2">
        <v>8</v>
      </c>
      <c r="D111" s="2">
        <v>1.8953068592057809</v>
      </c>
      <c r="E111" s="2">
        <v>-4.2841181810303759</v>
      </c>
      <c r="F111" s="2">
        <v>-0.1434344073426784</v>
      </c>
    </row>
    <row r="112" spans="1:6" x14ac:dyDescent="0.3">
      <c r="A112" s="15">
        <f>MacroVariables!A221</f>
        <v>39903</v>
      </c>
      <c r="B112" s="2">
        <v>-8.69</v>
      </c>
      <c r="C112" s="2">
        <v>8.1</v>
      </c>
      <c r="D112" s="2">
        <v>1.8935978358881833</v>
      </c>
      <c r="E112" s="2">
        <v>-3.5488513411262819</v>
      </c>
      <c r="F112" s="2">
        <v>-0.20104363907188338</v>
      </c>
    </row>
    <row r="113" spans="1:6" x14ac:dyDescent="0.3">
      <c r="A113" s="15">
        <f>MacroVariables!A222</f>
        <v>39933</v>
      </c>
      <c r="B113" s="2">
        <v>-8.69</v>
      </c>
      <c r="C113" s="2">
        <v>8.3000000000000007</v>
      </c>
      <c r="D113" s="2">
        <v>1.8901890189018999</v>
      </c>
      <c r="E113" s="2">
        <v>-3.3489109115889568</v>
      </c>
      <c r="F113" s="2">
        <v>-0.24963464166182694</v>
      </c>
    </row>
    <row r="114" spans="1:6" x14ac:dyDescent="0.3">
      <c r="A114" s="15">
        <f>MacroVariables!A223</f>
        <v>39962</v>
      </c>
      <c r="B114" s="2">
        <v>-8.69</v>
      </c>
      <c r="C114" s="2">
        <v>8.6</v>
      </c>
      <c r="D114" s="2">
        <v>1.9766397124887813</v>
      </c>
      <c r="E114" s="2">
        <v>-2.9160438369459296</v>
      </c>
      <c r="F114" s="2">
        <v>-0.2593869345634125</v>
      </c>
    </row>
    <row r="115" spans="1:6" x14ac:dyDescent="0.3">
      <c r="A115" s="15">
        <f>MacroVariables!A224</f>
        <v>39994</v>
      </c>
      <c r="B115" s="2">
        <v>-3.57</v>
      </c>
      <c r="C115" s="2">
        <v>8.6999999999999993</v>
      </c>
      <c r="D115" s="2">
        <v>1.9730941704035887</v>
      </c>
      <c r="E115" s="2">
        <v>-2.7706822995824996</v>
      </c>
      <c r="F115" s="2">
        <v>-0.28837940981229671</v>
      </c>
    </row>
    <row r="116" spans="1:6" x14ac:dyDescent="0.3">
      <c r="A116" s="15">
        <f>MacroVariables!A225</f>
        <v>40025</v>
      </c>
      <c r="B116" s="2">
        <v>-3.57</v>
      </c>
      <c r="C116" s="2">
        <v>8.6999999999999993</v>
      </c>
      <c r="D116" s="2">
        <v>1.7889087656529412</v>
      </c>
      <c r="E116" s="2">
        <v>-1.926606019604028</v>
      </c>
      <c r="F116" s="2">
        <v>-0.26884051848517859</v>
      </c>
    </row>
    <row r="117" spans="1:6" x14ac:dyDescent="0.3">
      <c r="A117" s="15">
        <f>MacroVariables!A226</f>
        <v>40056</v>
      </c>
      <c r="B117" s="2">
        <v>-3.57</v>
      </c>
      <c r="C117" s="2">
        <v>8.6999999999999993</v>
      </c>
      <c r="D117" s="2">
        <v>1.6964285714285765</v>
      </c>
      <c r="E117" s="2">
        <v>-1.9728422626019857</v>
      </c>
      <c r="F117" s="2">
        <v>-0.25908822558359262</v>
      </c>
    </row>
    <row r="118" spans="1:6" x14ac:dyDescent="0.3">
      <c r="A118" s="15">
        <f>MacroVariables!A227</f>
        <v>40086</v>
      </c>
      <c r="B118" s="2">
        <v>1.8199999999999998</v>
      </c>
      <c r="C118" s="2">
        <v>8.4</v>
      </c>
      <c r="D118" s="2">
        <v>1.4247551202137165</v>
      </c>
      <c r="E118" s="2">
        <v>-0.25774055223875064</v>
      </c>
      <c r="F118" s="2">
        <v>-0.22963565516420478</v>
      </c>
    </row>
    <row r="119" spans="1:6" x14ac:dyDescent="0.3">
      <c r="A119" s="15">
        <f>MacroVariables!A228</f>
        <v>40116</v>
      </c>
      <c r="B119" s="2">
        <v>1.8199999999999998</v>
      </c>
      <c r="C119" s="2">
        <v>8.4</v>
      </c>
      <c r="D119" s="2">
        <v>1.7841213202497874</v>
      </c>
      <c r="E119" s="2">
        <v>0.92644495349948996</v>
      </c>
      <c r="F119" s="2">
        <v>-0.17241994381205236</v>
      </c>
    </row>
    <row r="120" spans="1:6" x14ac:dyDescent="0.3">
      <c r="A120" s="15">
        <f>MacroVariables!A229</f>
        <v>40147</v>
      </c>
      <c r="B120" s="2">
        <v>1.8199999999999998</v>
      </c>
      <c r="C120" s="2">
        <v>8.5</v>
      </c>
      <c r="D120" s="2">
        <v>1.5070921985815611</v>
      </c>
      <c r="E120" s="2">
        <v>1.7574574904396369</v>
      </c>
      <c r="F120" s="2">
        <v>-0.12445186306772822</v>
      </c>
    </row>
    <row r="121" spans="1:6" x14ac:dyDescent="0.3">
      <c r="A121" s="15">
        <f>MacroVariables!A230</f>
        <v>40178</v>
      </c>
      <c r="B121" s="2">
        <v>4.82</v>
      </c>
      <c r="C121" s="2">
        <v>8.5</v>
      </c>
      <c r="D121" s="2">
        <v>1.5957446808510634</v>
      </c>
      <c r="E121" s="2">
        <v>2.2305428834811551</v>
      </c>
      <c r="F121" s="2">
        <v>-7.654091314227128E-2</v>
      </c>
    </row>
    <row r="122" spans="1:6" x14ac:dyDescent="0.3">
      <c r="A122" s="15">
        <f>MacroVariables!A231</f>
        <v>40207</v>
      </c>
      <c r="B122" s="2">
        <v>4.82</v>
      </c>
      <c r="C122" s="2">
        <v>8.3000000000000007</v>
      </c>
      <c r="D122" s="2">
        <v>1.9538188277087087</v>
      </c>
      <c r="E122" s="2">
        <v>2.0307976449780583</v>
      </c>
      <c r="F122" s="2">
        <v>9.5730433656113206E-3</v>
      </c>
    </row>
    <row r="123" spans="1:6" x14ac:dyDescent="0.3">
      <c r="A123" s="15">
        <f>MacroVariables!A232</f>
        <v>40235</v>
      </c>
      <c r="B123" s="2">
        <v>4.82</v>
      </c>
      <c r="C123" s="2">
        <v>8.1999999999999993</v>
      </c>
      <c r="D123" s="2">
        <v>2.1257750221434835</v>
      </c>
      <c r="E123" s="2">
        <v>2.9904512128395315</v>
      </c>
      <c r="F123" s="2">
        <v>6.7243400403724687E-2</v>
      </c>
    </row>
    <row r="124" spans="1:6" x14ac:dyDescent="0.3">
      <c r="A124" s="15">
        <f>MacroVariables!A233</f>
        <v>40268</v>
      </c>
      <c r="B124" s="2">
        <v>4.8600000000000003</v>
      </c>
      <c r="C124" s="2">
        <v>8.1999999999999993</v>
      </c>
      <c r="D124" s="2">
        <v>1.8584070796460184</v>
      </c>
      <c r="E124" s="2">
        <v>2.6865160183977124</v>
      </c>
      <c r="F124" s="2">
        <v>0.13456655339985132</v>
      </c>
    </row>
    <row r="125" spans="1:6" x14ac:dyDescent="0.3">
      <c r="A125" s="15">
        <f>MacroVariables!A234</f>
        <v>40298</v>
      </c>
      <c r="B125" s="2">
        <v>4.8600000000000003</v>
      </c>
      <c r="C125" s="2">
        <v>8.1</v>
      </c>
      <c r="D125" s="2">
        <v>1.7667844522968101</v>
      </c>
      <c r="E125" s="2">
        <v>2.2469323477995053</v>
      </c>
      <c r="F125" s="2">
        <v>0.20220518333025897</v>
      </c>
    </row>
    <row r="126" spans="1:6" x14ac:dyDescent="0.3">
      <c r="A126" s="15">
        <f>MacroVariables!A235</f>
        <v>40329</v>
      </c>
      <c r="B126" s="2">
        <v>4.8600000000000003</v>
      </c>
      <c r="C126" s="2">
        <v>8</v>
      </c>
      <c r="D126" s="2">
        <v>1.6740088105726914</v>
      </c>
      <c r="E126" s="2">
        <v>1.0502865782911817</v>
      </c>
      <c r="F126" s="2">
        <v>0.24044753247172548</v>
      </c>
    </row>
    <row r="127" spans="1:6" x14ac:dyDescent="0.3">
      <c r="A127" s="15">
        <f>MacroVariables!A236</f>
        <v>40359</v>
      </c>
      <c r="B127" s="2">
        <v>2.0699999999999998</v>
      </c>
      <c r="C127" s="2">
        <v>7.9</v>
      </c>
      <c r="D127" s="2">
        <v>1.7590149516270914</v>
      </c>
      <c r="E127" s="2">
        <v>0.70765339221854295</v>
      </c>
      <c r="F127" s="2">
        <v>0.26946150535780378</v>
      </c>
    </row>
    <row r="128" spans="1:6" x14ac:dyDescent="0.3">
      <c r="A128" s="15">
        <f>MacroVariables!A237</f>
        <v>40389</v>
      </c>
      <c r="B128" s="2">
        <v>2.0699999999999998</v>
      </c>
      <c r="C128" s="2">
        <v>8.1</v>
      </c>
      <c r="D128" s="2">
        <v>1.5817223198594021</v>
      </c>
      <c r="E128" s="2">
        <v>0.68650363197088771</v>
      </c>
      <c r="F128" s="2">
        <v>0.24044753247172548</v>
      </c>
    </row>
    <row r="129" spans="1:6" x14ac:dyDescent="0.3">
      <c r="A129" s="15">
        <f>MacroVariables!A238</f>
        <v>40421</v>
      </c>
      <c r="B129" s="2">
        <v>2.0699999999999998</v>
      </c>
      <c r="C129" s="2">
        <v>8.1</v>
      </c>
      <c r="D129" s="2">
        <v>1.4925373134328179</v>
      </c>
      <c r="E129" s="2">
        <v>0.76550345080198456</v>
      </c>
      <c r="F129" s="2">
        <v>0.24017032112909906</v>
      </c>
    </row>
    <row r="130" spans="1:6" x14ac:dyDescent="0.3">
      <c r="A130" s="15">
        <f>MacroVariables!A239</f>
        <v>40451</v>
      </c>
      <c r="B130" s="2">
        <v>2.9</v>
      </c>
      <c r="C130" s="2">
        <v>8.1</v>
      </c>
      <c r="D130" s="2">
        <v>1.5803336259877065</v>
      </c>
      <c r="E130" s="2">
        <v>0.68328244220625256</v>
      </c>
      <c r="F130" s="2">
        <v>0.21073919959936671</v>
      </c>
    </row>
    <row r="131" spans="1:6" x14ac:dyDescent="0.3">
      <c r="A131" s="15">
        <f>MacroVariables!A240</f>
        <v>40480</v>
      </c>
      <c r="B131" s="2">
        <v>2.9</v>
      </c>
      <c r="C131" s="2">
        <v>7.8</v>
      </c>
      <c r="D131" s="2">
        <v>1.6652059596844904</v>
      </c>
      <c r="E131" s="2">
        <v>1.2498402776117514</v>
      </c>
      <c r="F131" s="2">
        <v>0.20081292982550436</v>
      </c>
    </row>
    <row r="132" spans="1:6" x14ac:dyDescent="0.3">
      <c r="A132" s="15">
        <f>MacroVariables!A241</f>
        <v>40512</v>
      </c>
      <c r="B132" s="2">
        <v>2.9</v>
      </c>
      <c r="C132" s="2">
        <v>7.6</v>
      </c>
      <c r="D132" s="2">
        <v>1.3973799126637543</v>
      </c>
      <c r="E132" s="2">
        <v>1.0297749885976002</v>
      </c>
      <c r="F132" s="2">
        <v>0.19070244861323171</v>
      </c>
    </row>
    <row r="133" spans="1:6" x14ac:dyDescent="0.3">
      <c r="A133" s="15">
        <f>MacroVariables!A242</f>
        <v>40543</v>
      </c>
      <c r="B133" s="2">
        <v>4.59</v>
      </c>
      <c r="C133" s="2">
        <v>7.6</v>
      </c>
      <c r="D133" s="2">
        <v>1.5706806282722585</v>
      </c>
      <c r="E133" s="2">
        <v>1.1246063982181695</v>
      </c>
      <c r="F133" s="2">
        <v>0.16181738214251265</v>
      </c>
    </row>
    <row r="134" spans="1:6" x14ac:dyDescent="0.3">
      <c r="A134" s="15">
        <f>MacroVariables!A243</f>
        <v>40574</v>
      </c>
      <c r="B134" s="2">
        <v>4.59</v>
      </c>
      <c r="C134" s="2">
        <v>7.7</v>
      </c>
      <c r="D134" s="2">
        <v>1.3937282229965264</v>
      </c>
      <c r="E134" s="2">
        <v>1.6675086311337337</v>
      </c>
      <c r="F134" s="2">
        <v>0.14229144793815124</v>
      </c>
    </row>
    <row r="135" spans="1:6" x14ac:dyDescent="0.3">
      <c r="A135" s="15">
        <f>MacroVariables!A244</f>
        <v>40602</v>
      </c>
      <c r="B135" s="2">
        <v>4.59</v>
      </c>
      <c r="C135" s="2">
        <v>7.7</v>
      </c>
      <c r="D135" s="2">
        <v>0.86730268863832727</v>
      </c>
      <c r="E135" s="2">
        <v>1.626699611046553</v>
      </c>
      <c r="F135" s="2">
        <v>0.1798290489473571</v>
      </c>
    </row>
    <row r="136" spans="1:6" x14ac:dyDescent="0.3">
      <c r="A136" s="15">
        <f>MacroVariables!A245</f>
        <v>40633</v>
      </c>
      <c r="B136" s="2">
        <v>2.98</v>
      </c>
      <c r="C136" s="2">
        <v>7.7</v>
      </c>
      <c r="D136" s="2">
        <v>1.5638575152041811</v>
      </c>
      <c r="E136" s="2">
        <v>1.3272508837384729</v>
      </c>
      <c r="F136" s="2">
        <v>0.15117572558875003</v>
      </c>
    </row>
    <row r="137" spans="1:6" x14ac:dyDescent="0.3">
      <c r="A137" s="15">
        <f>MacroVariables!A246</f>
        <v>40662</v>
      </c>
      <c r="B137" s="2">
        <v>2.98</v>
      </c>
      <c r="C137" s="2">
        <v>7.6</v>
      </c>
      <c r="D137" s="2">
        <v>1.649305555555558</v>
      </c>
      <c r="E137" s="2">
        <v>1.1066112105702832</v>
      </c>
      <c r="F137" s="2">
        <v>0.1508336803634828</v>
      </c>
    </row>
    <row r="138" spans="1:6" x14ac:dyDescent="0.3">
      <c r="A138" s="15">
        <f>MacroVariables!A247</f>
        <v>40694</v>
      </c>
      <c r="B138" s="2">
        <v>2.98</v>
      </c>
      <c r="C138" s="2">
        <v>7.5</v>
      </c>
      <c r="D138" s="2">
        <v>1.7331022530329365</v>
      </c>
      <c r="E138" s="2">
        <v>1.3326592015562471</v>
      </c>
      <c r="F138" s="2">
        <v>0.15962929408127827</v>
      </c>
    </row>
    <row r="139" spans="1:6" x14ac:dyDescent="0.3">
      <c r="A139" s="15">
        <f>MacroVariables!A248</f>
        <v>40724</v>
      </c>
      <c r="B139" s="2">
        <v>0.76</v>
      </c>
      <c r="C139" s="2">
        <v>7.5</v>
      </c>
      <c r="D139" s="2">
        <v>1.2964563526361328</v>
      </c>
      <c r="E139" s="2">
        <v>1.3626720681300373</v>
      </c>
      <c r="F139" s="2">
        <v>0.16873467358289576</v>
      </c>
    </row>
    <row r="140" spans="1:6" x14ac:dyDescent="0.3">
      <c r="A140" s="15">
        <f>MacroVariables!A249</f>
        <v>40753</v>
      </c>
      <c r="B140" s="2">
        <v>0.76</v>
      </c>
      <c r="C140" s="2">
        <v>7.3</v>
      </c>
      <c r="D140" s="2">
        <v>1.6435986159169635</v>
      </c>
      <c r="E140" s="2">
        <v>0.83351860581821002</v>
      </c>
      <c r="F140" s="2">
        <v>0.18748447322036035</v>
      </c>
    </row>
    <row r="141" spans="1:6" x14ac:dyDescent="0.3">
      <c r="A141" s="15">
        <f>MacroVariables!A250</f>
        <v>40786</v>
      </c>
      <c r="B141" s="2">
        <v>0.76</v>
      </c>
      <c r="C141" s="2">
        <v>7.3</v>
      </c>
      <c r="D141" s="2">
        <v>1.9031141868512069</v>
      </c>
      <c r="E141" s="2">
        <v>0.57745362924923072</v>
      </c>
      <c r="F141" s="2">
        <v>0.1872737987671548</v>
      </c>
    </row>
    <row r="142" spans="1:6" x14ac:dyDescent="0.3">
      <c r="A142" s="15">
        <f>MacroVariables!A251</f>
        <v>40816</v>
      </c>
      <c r="B142" s="2">
        <v>5.67</v>
      </c>
      <c r="C142" s="2">
        <v>7.4</v>
      </c>
      <c r="D142" s="2">
        <v>2.1607605877268732</v>
      </c>
      <c r="E142" s="2">
        <v>-0.51755736580301714</v>
      </c>
      <c r="F142" s="2">
        <v>0.18706359726798763</v>
      </c>
    </row>
    <row r="143" spans="1:6" x14ac:dyDescent="0.3">
      <c r="A143" s="15">
        <f>MacroVariables!A252</f>
        <v>40847</v>
      </c>
      <c r="B143" s="2">
        <v>5.67</v>
      </c>
      <c r="C143" s="2">
        <v>7.4</v>
      </c>
      <c r="D143" s="2">
        <v>2.155172413793105</v>
      </c>
      <c r="E143" s="2">
        <v>-0.28362740790613467</v>
      </c>
      <c r="F143" s="2">
        <v>0.19608747841828364</v>
      </c>
    </row>
    <row r="144" spans="1:6" x14ac:dyDescent="0.3">
      <c r="A144" s="15">
        <f>MacroVariables!A253</f>
        <v>40877</v>
      </c>
      <c r="B144" s="2">
        <v>5.67</v>
      </c>
      <c r="C144" s="2">
        <v>7.5</v>
      </c>
      <c r="D144" s="2">
        <v>2.1533161068044704</v>
      </c>
      <c r="E144" s="2">
        <v>-0.49621147491733991</v>
      </c>
      <c r="F144" s="2">
        <v>0.2048520283777984</v>
      </c>
    </row>
    <row r="145" spans="1:6" x14ac:dyDescent="0.3">
      <c r="A145" s="15">
        <f>MacroVariables!A254</f>
        <v>40907</v>
      </c>
      <c r="B145" s="2">
        <v>3.21</v>
      </c>
      <c r="C145" s="2">
        <v>7.4</v>
      </c>
      <c r="D145" s="2">
        <v>1.8900343642611617</v>
      </c>
      <c r="E145" s="2">
        <v>-0.97764800516680284</v>
      </c>
      <c r="F145" s="2">
        <v>0.21404489564577564</v>
      </c>
    </row>
    <row r="146" spans="1:6" x14ac:dyDescent="0.3">
      <c r="A146" s="15">
        <f>MacroVariables!A255</f>
        <v>40939</v>
      </c>
      <c r="B146" s="2">
        <v>3.21</v>
      </c>
      <c r="C146" s="2">
        <v>7.6</v>
      </c>
      <c r="D146" s="2">
        <v>2.2336769759450092</v>
      </c>
      <c r="E146" s="2">
        <v>-0.70533417705438106</v>
      </c>
      <c r="F146" s="2">
        <v>0.20439523330177015</v>
      </c>
    </row>
    <row r="147" spans="1:6" x14ac:dyDescent="0.3">
      <c r="A147" s="15">
        <f>MacroVariables!A256</f>
        <v>40968</v>
      </c>
      <c r="B147" s="2">
        <v>3.21</v>
      </c>
      <c r="C147" s="2">
        <v>7.5</v>
      </c>
      <c r="D147" s="2">
        <v>2.2355975924333693</v>
      </c>
      <c r="E147" s="2">
        <v>-0.92980433195521706</v>
      </c>
      <c r="F147" s="2">
        <v>0.18519280653925216</v>
      </c>
    </row>
    <row r="148" spans="1:6" x14ac:dyDescent="0.3">
      <c r="A148" s="15">
        <f>MacroVariables!A257</f>
        <v>40998</v>
      </c>
      <c r="B148" s="2">
        <v>0.19</v>
      </c>
      <c r="C148" s="2">
        <v>7.3</v>
      </c>
      <c r="D148" s="2">
        <v>1.8819503849443864</v>
      </c>
      <c r="E148" s="2">
        <v>-1.0854196786529455</v>
      </c>
      <c r="F148" s="2">
        <v>0.21262014890652345</v>
      </c>
    </row>
    <row r="149" spans="1:6" x14ac:dyDescent="0.3">
      <c r="A149" s="15">
        <f>MacroVariables!A258</f>
        <v>41029</v>
      </c>
      <c r="B149" s="2">
        <v>0.19</v>
      </c>
      <c r="C149" s="2">
        <v>7.3</v>
      </c>
      <c r="D149" s="2">
        <v>2.0495303159692613</v>
      </c>
      <c r="E149" s="2">
        <v>-1.0508432086779309</v>
      </c>
      <c r="F149" s="2">
        <v>0.21214943912926632</v>
      </c>
    </row>
    <row r="150" spans="1:6" x14ac:dyDescent="0.3">
      <c r="A150" s="15">
        <f>MacroVariables!A259</f>
        <v>41060</v>
      </c>
      <c r="B150" s="2">
        <v>0.19</v>
      </c>
      <c r="C150" s="2">
        <v>7.4</v>
      </c>
      <c r="D150" s="2">
        <v>1.7887563884156688</v>
      </c>
      <c r="E150" s="2">
        <v>-1.5115182855508051</v>
      </c>
      <c r="F150" s="2">
        <v>0.19305882734611982</v>
      </c>
    </row>
    <row r="151" spans="1:6" x14ac:dyDescent="0.3">
      <c r="A151" s="15">
        <f>MacroVariables!A260</f>
        <v>41089</v>
      </c>
      <c r="B151" s="2">
        <v>1.35</v>
      </c>
      <c r="C151" s="2">
        <v>7.2</v>
      </c>
      <c r="D151" s="2">
        <v>1.8771331058020424</v>
      </c>
      <c r="E151" s="2">
        <v>-1.1426745351178964</v>
      </c>
      <c r="F151" s="2">
        <v>0.19263378377906229</v>
      </c>
    </row>
    <row r="152" spans="1:6" x14ac:dyDescent="0.3">
      <c r="A152" s="15">
        <f>MacroVariables!A261</f>
        <v>41121</v>
      </c>
      <c r="B152" s="2">
        <v>1.35</v>
      </c>
      <c r="C152" s="2">
        <v>7.3</v>
      </c>
      <c r="D152" s="2">
        <v>1.7021276595744705</v>
      </c>
      <c r="E152" s="2">
        <v>-0.86825195823724199</v>
      </c>
      <c r="F152" s="2">
        <v>0.19242196309554785</v>
      </c>
    </row>
    <row r="153" spans="1:6" x14ac:dyDescent="0.3">
      <c r="A153" s="15">
        <f>MacroVariables!A262</f>
        <v>41152</v>
      </c>
      <c r="B153" s="2">
        <v>1.35</v>
      </c>
      <c r="C153" s="2">
        <v>7.2</v>
      </c>
      <c r="D153" s="2">
        <v>1.6129032258064502</v>
      </c>
      <c r="E153" s="2">
        <v>-0.55272926660108779</v>
      </c>
      <c r="F153" s="2">
        <v>0.19221060775829976</v>
      </c>
    </row>
    <row r="154" spans="1:6" x14ac:dyDescent="0.3">
      <c r="A154" s="15">
        <f>MacroVariables!A263</f>
        <v>41180</v>
      </c>
      <c r="B154" s="2">
        <v>0.53</v>
      </c>
      <c r="C154" s="2">
        <v>7.3</v>
      </c>
      <c r="D154" s="2">
        <v>1.3536379018612488</v>
      </c>
      <c r="E154" s="2">
        <v>0.48299672058462656</v>
      </c>
      <c r="F154" s="2">
        <v>0.20103314078761916</v>
      </c>
    </row>
    <row r="155" spans="1:6" x14ac:dyDescent="0.3">
      <c r="A155" s="15">
        <f>MacroVariables!A264</f>
        <v>41213</v>
      </c>
      <c r="B155" s="2">
        <v>0.53</v>
      </c>
      <c r="C155" s="2">
        <v>7.4</v>
      </c>
      <c r="D155" s="2">
        <v>1.181434599156117</v>
      </c>
      <c r="E155" s="2">
        <v>0.11540218716842236</v>
      </c>
      <c r="F155" s="2">
        <v>0.20059320079533152</v>
      </c>
    </row>
    <row r="156" spans="1:6" x14ac:dyDescent="0.3">
      <c r="A156" s="15">
        <f>MacroVariables!A265</f>
        <v>41243</v>
      </c>
      <c r="B156" s="2">
        <v>0.53</v>
      </c>
      <c r="C156" s="2">
        <v>7.2</v>
      </c>
      <c r="D156" s="2">
        <v>1.180438448566612</v>
      </c>
      <c r="E156" s="2">
        <v>2.4035065695150137E-2</v>
      </c>
      <c r="F156" s="2">
        <v>0.18195773835999959</v>
      </c>
    </row>
    <row r="157" spans="1:6" x14ac:dyDescent="0.3">
      <c r="A157" s="15">
        <f>MacroVariables!A266</f>
        <v>41274</v>
      </c>
      <c r="B157" s="2">
        <v>0.82</v>
      </c>
      <c r="C157" s="2">
        <v>7.2</v>
      </c>
      <c r="D157" s="2">
        <v>1.2647554806070938</v>
      </c>
      <c r="E157" s="2">
        <v>0.32699772031762425</v>
      </c>
      <c r="F157" s="2">
        <v>0.18175929542265448</v>
      </c>
    </row>
    <row r="158" spans="1:6" x14ac:dyDescent="0.3">
      <c r="A158" s="15">
        <f>MacroVariables!A267</f>
        <v>41305</v>
      </c>
      <c r="B158" s="2">
        <v>0.82</v>
      </c>
      <c r="C158" s="2">
        <v>7.1</v>
      </c>
      <c r="D158" s="2">
        <v>0.92436974789915638</v>
      </c>
      <c r="E158" s="2">
        <v>0.15452217346704425</v>
      </c>
      <c r="F158" s="2">
        <v>0.18156128487422693</v>
      </c>
    </row>
    <row r="159" spans="1:6" x14ac:dyDescent="0.3">
      <c r="A159" s="15">
        <f>MacroVariables!A268</f>
        <v>41333</v>
      </c>
      <c r="B159" s="2">
        <v>0.82</v>
      </c>
      <c r="C159" s="2">
        <v>7.1</v>
      </c>
      <c r="D159" s="2">
        <v>1.4297729184188368</v>
      </c>
      <c r="E159" s="2">
        <v>0.11638001477612638</v>
      </c>
      <c r="F159" s="2">
        <v>0.18116655530338185</v>
      </c>
    </row>
    <row r="160" spans="1:6" x14ac:dyDescent="0.3">
      <c r="A160" s="15">
        <f>MacroVariables!A269</f>
        <v>41362</v>
      </c>
      <c r="B160" s="2">
        <v>3.6</v>
      </c>
      <c r="C160" s="2">
        <v>7.3</v>
      </c>
      <c r="D160" s="2">
        <v>1.4273719563392184</v>
      </c>
      <c r="E160" s="2">
        <v>0.23714833272521926</v>
      </c>
      <c r="F160" s="2">
        <v>0.15373921293611068</v>
      </c>
    </row>
    <row r="161" spans="1:6" x14ac:dyDescent="0.3">
      <c r="A161" s="15">
        <f>MacroVariables!A270</f>
        <v>41394</v>
      </c>
      <c r="B161" s="2">
        <v>3.6</v>
      </c>
      <c r="C161" s="2">
        <v>7.1</v>
      </c>
      <c r="D161" s="2">
        <v>1.087866108786617</v>
      </c>
      <c r="E161" s="2">
        <v>0.11031498549752346</v>
      </c>
      <c r="F161" s="2">
        <v>0.15340624508391612</v>
      </c>
    </row>
    <row r="162" spans="1:6" x14ac:dyDescent="0.3">
      <c r="A162" s="15">
        <f>MacroVariables!A271</f>
        <v>41425</v>
      </c>
      <c r="B162" s="2">
        <v>3.6</v>
      </c>
      <c r="C162" s="2">
        <v>7</v>
      </c>
      <c r="D162" s="2">
        <v>1.087866108786617</v>
      </c>
      <c r="E162" s="2">
        <v>0.78496120356723942</v>
      </c>
      <c r="F162" s="2">
        <v>0.1530747164364813</v>
      </c>
    </row>
    <row r="163" spans="1:6" x14ac:dyDescent="0.3">
      <c r="A163" s="15">
        <f>MacroVariables!A272</f>
        <v>41453</v>
      </c>
      <c r="B163" s="2">
        <v>2.35</v>
      </c>
      <c r="C163" s="2">
        <v>7.1</v>
      </c>
      <c r="D163" s="2">
        <v>1.2562814070351758</v>
      </c>
      <c r="E163" s="2">
        <v>0.3741653837554329</v>
      </c>
      <c r="F163" s="2">
        <v>0.14383672444166659</v>
      </c>
    </row>
    <row r="164" spans="1:6" x14ac:dyDescent="0.3">
      <c r="A164" s="15">
        <f>MacroVariables!A273</f>
        <v>41486</v>
      </c>
      <c r="B164" s="2">
        <v>2.35</v>
      </c>
      <c r="C164" s="2">
        <v>7.2</v>
      </c>
      <c r="D164" s="2">
        <v>1.3389121338912124</v>
      </c>
      <c r="E164" s="2">
        <v>0.56742690220214564</v>
      </c>
      <c r="F164" s="2">
        <v>0.14368172028754961</v>
      </c>
    </row>
    <row r="165" spans="1:6" x14ac:dyDescent="0.3">
      <c r="A165" s="15">
        <f>MacroVariables!A274</f>
        <v>41516</v>
      </c>
      <c r="B165" s="2">
        <v>2.35</v>
      </c>
      <c r="C165" s="2">
        <v>7.1</v>
      </c>
      <c r="D165" s="2">
        <v>1.1695906432748426</v>
      </c>
      <c r="E165" s="2">
        <v>0.47746763566725131</v>
      </c>
      <c r="F165" s="2">
        <v>0.1435270498592946</v>
      </c>
    </row>
    <row r="166" spans="1:6" x14ac:dyDescent="0.3">
      <c r="A166" s="15">
        <f>MacroVariables!A275</f>
        <v>41547</v>
      </c>
      <c r="B166" s="2">
        <v>3.27</v>
      </c>
      <c r="C166" s="2">
        <v>7</v>
      </c>
      <c r="D166" s="2">
        <v>1.2520868113522488</v>
      </c>
      <c r="E166" s="2">
        <v>0.31188433784300323</v>
      </c>
      <c r="F166" s="2">
        <v>0.13433928752810426</v>
      </c>
    </row>
    <row r="167" spans="1:6" x14ac:dyDescent="0.3">
      <c r="A167" s="15">
        <f>MacroVariables!A276</f>
        <v>41578</v>
      </c>
      <c r="B167" s="2">
        <v>3.27</v>
      </c>
      <c r="C167" s="2">
        <v>7</v>
      </c>
      <c r="D167" s="2">
        <v>1.1676396997497784</v>
      </c>
      <c r="E167" s="2">
        <v>0.60680938716926014</v>
      </c>
      <c r="F167" s="2">
        <v>0.11630176244832964</v>
      </c>
    </row>
    <row r="168" spans="1:6" x14ac:dyDescent="0.3">
      <c r="A168" s="15">
        <f>MacroVariables!A277</f>
        <v>41607</v>
      </c>
      <c r="B168" s="2">
        <v>3.27</v>
      </c>
      <c r="C168" s="2">
        <v>7</v>
      </c>
      <c r="D168" s="2">
        <v>1.1666666666666714</v>
      </c>
      <c r="E168" s="2">
        <v>0.75211980253368083</v>
      </c>
      <c r="F168" s="2">
        <v>0.11617703801736384</v>
      </c>
    </row>
    <row r="169" spans="1:6" x14ac:dyDescent="0.3">
      <c r="A169" s="15">
        <f>MacroVariables!A278</f>
        <v>41639</v>
      </c>
      <c r="B169" s="2">
        <v>4.2699999999999996</v>
      </c>
      <c r="C169" s="2">
        <v>7.2</v>
      </c>
      <c r="D169" s="2">
        <v>1.3322231473771984</v>
      </c>
      <c r="E169" s="2">
        <v>0.76046868271567858</v>
      </c>
      <c r="F169" s="2">
        <v>0.10718261368673186</v>
      </c>
    </row>
    <row r="170" spans="1:6" x14ac:dyDescent="0.3">
      <c r="A170" s="15">
        <f>MacroVariables!A279</f>
        <v>41670</v>
      </c>
      <c r="B170" s="2">
        <v>4.2699999999999996</v>
      </c>
      <c r="C170" s="2">
        <v>7</v>
      </c>
      <c r="D170" s="2">
        <v>1.498751040799351</v>
      </c>
      <c r="E170" s="2">
        <v>0.63825384969963184</v>
      </c>
      <c r="F170" s="2">
        <v>0.11592838999315946</v>
      </c>
    </row>
    <row r="171" spans="1:6" x14ac:dyDescent="0.3">
      <c r="A171" s="15">
        <f>MacroVariables!A280</f>
        <v>41698</v>
      </c>
      <c r="B171" s="2">
        <v>4.2699999999999996</v>
      </c>
      <c r="C171" s="2">
        <v>7</v>
      </c>
      <c r="D171" s="2">
        <v>1.3266998341625369</v>
      </c>
      <c r="E171" s="2">
        <v>0.85639918130936854</v>
      </c>
      <c r="F171" s="2">
        <v>0.12451316665165951</v>
      </c>
    </row>
    <row r="172" spans="1:6" x14ac:dyDescent="0.3">
      <c r="A172" s="15">
        <f>MacroVariables!A281</f>
        <v>41729</v>
      </c>
      <c r="B172" s="2">
        <v>0.56000000000000005</v>
      </c>
      <c r="C172" s="2">
        <v>7</v>
      </c>
      <c r="D172" s="2">
        <v>1.2417218543046449</v>
      </c>
      <c r="E172" s="2">
        <v>0.97668580047901055</v>
      </c>
      <c r="F172" s="2">
        <v>0.13333617788700933</v>
      </c>
    </row>
    <row r="173" spans="1:6" x14ac:dyDescent="0.3">
      <c r="A173" s="15">
        <f>MacroVariables!A282</f>
        <v>41759</v>
      </c>
      <c r="B173" s="2">
        <v>0.56000000000000005</v>
      </c>
      <c r="C173" s="2">
        <v>7</v>
      </c>
      <c r="D173" s="2">
        <v>1.490066225165565</v>
      </c>
      <c r="E173" s="2">
        <v>1.3527116445409237</v>
      </c>
      <c r="F173" s="2">
        <v>0.13305232083739257</v>
      </c>
    </row>
    <row r="174" spans="1:6" x14ac:dyDescent="0.3">
      <c r="A174" s="15">
        <f>MacroVariables!A283</f>
        <v>41789</v>
      </c>
      <c r="B174" s="2">
        <v>0.56000000000000005</v>
      </c>
      <c r="C174" s="2">
        <v>7</v>
      </c>
      <c r="D174" s="2">
        <v>1.655629139072845</v>
      </c>
      <c r="E174" s="2">
        <v>1.1968000286039231</v>
      </c>
      <c r="F174" s="2">
        <v>0.12398386688482564</v>
      </c>
    </row>
    <row r="175" spans="1:6" x14ac:dyDescent="0.3">
      <c r="A175" s="15">
        <f>MacroVariables!A284</f>
        <v>41820</v>
      </c>
      <c r="B175" s="2">
        <v>3.77</v>
      </c>
      <c r="C175" s="2">
        <v>7</v>
      </c>
      <c r="D175" s="2">
        <v>1.7369727047146455</v>
      </c>
      <c r="E175" s="2">
        <v>1.8510731872755437</v>
      </c>
      <c r="F175" s="2">
        <v>0.1238522443436751</v>
      </c>
    </row>
    <row r="176" spans="1:6" x14ac:dyDescent="0.3">
      <c r="A176" s="15">
        <f>MacroVariables!A285</f>
        <v>41851</v>
      </c>
      <c r="B176" s="2">
        <v>3.77</v>
      </c>
      <c r="C176" s="2">
        <v>7.1</v>
      </c>
      <c r="D176" s="2">
        <v>1.7341040462427904</v>
      </c>
      <c r="E176" s="2">
        <v>1.7100057528983699</v>
      </c>
      <c r="F176" s="2">
        <v>0.11494435110279989</v>
      </c>
    </row>
    <row r="177" spans="1:6" x14ac:dyDescent="0.3">
      <c r="A177" s="15">
        <f>MacroVariables!A286</f>
        <v>41880</v>
      </c>
      <c r="B177" s="2">
        <v>3.77</v>
      </c>
      <c r="C177" s="2">
        <v>7</v>
      </c>
      <c r="D177" s="2">
        <v>2.0644095788604488</v>
      </c>
      <c r="E177" s="2">
        <v>1.7579453873094579</v>
      </c>
      <c r="F177" s="2">
        <v>0.13234793794119326</v>
      </c>
    </row>
    <row r="178" spans="1:6" x14ac:dyDescent="0.3">
      <c r="A178" s="15">
        <f>MacroVariables!A287</f>
        <v>41912</v>
      </c>
      <c r="B178" s="2">
        <v>3.87</v>
      </c>
      <c r="C178" s="2">
        <v>6.9</v>
      </c>
      <c r="D178" s="2">
        <v>2.06100577081616</v>
      </c>
      <c r="E178" s="2">
        <v>1.3080847859557505</v>
      </c>
      <c r="F178" s="2">
        <v>0.1322079553998112</v>
      </c>
    </row>
    <row r="179" spans="1:6" x14ac:dyDescent="0.3">
      <c r="A179" s="15">
        <f>MacroVariables!A288</f>
        <v>41943</v>
      </c>
      <c r="B179" s="2">
        <v>3.87</v>
      </c>
      <c r="C179" s="2">
        <v>6.7</v>
      </c>
      <c r="D179" s="2">
        <v>2.2258862324814555</v>
      </c>
      <c r="E179" s="2">
        <v>0.74644972103140084</v>
      </c>
      <c r="F179" s="2">
        <v>0.14094768701718199</v>
      </c>
    </row>
    <row r="180" spans="1:6" x14ac:dyDescent="0.3">
      <c r="A180" s="15">
        <f>MacroVariables!A289</f>
        <v>41971</v>
      </c>
      <c r="B180" s="2">
        <v>3.87</v>
      </c>
      <c r="C180" s="2">
        <v>6.7</v>
      </c>
      <c r="D180" s="2">
        <v>2.3064250411861664</v>
      </c>
      <c r="E180" s="2">
        <v>0.79976943117350763</v>
      </c>
      <c r="F180" s="2">
        <v>0.14079884393722722</v>
      </c>
    </row>
    <row r="181" spans="1:6" x14ac:dyDescent="0.3">
      <c r="A181" s="15">
        <f>MacroVariables!A290</f>
        <v>42004</v>
      </c>
      <c r="B181" s="2">
        <v>2.85</v>
      </c>
      <c r="C181" s="2">
        <v>6.7</v>
      </c>
      <c r="D181" s="2">
        <v>2.3007395234182493</v>
      </c>
      <c r="E181" s="2">
        <v>0.59656570197264069</v>
      </c>
      <c r="F181" s="2">
        <v>0.14079884393722722</v>
      </c>
    </row>
    <row r="182" spans="1:6" x14ac:dyDescent="0.3">
      <c r="A182" s="15">
        <f>MacroVariables!A291</f>
        <v>42034</v>
      </c>
      <c r="B182" s="2">
        <v>2.85</v>
      </c>
      <c r="C182" s="2">
        <v>6.6</v>
      </c>
      <c r="D182" s="2">
        <v>2.2149302707136886</v>
      </c>
      <c r="E182" s="2">
        <v>0.57512801077021403</v>
      </c>
      <c r="F182" s="2">
        <v>0.12306834079458949</v>
      </c>
    </row>
    <row r="183" spans="1:6" x14ac:dyDescent="0.3">
      <c r="A183" s="15">
        <f>MacroVariables!A292</f>
        <v>42062</v>
      </c>
      <c r="B183" s="2">
        <v>2.85</v>
      </c>
      <c r="C183" s="2">
        <v>6.8</v>
      </c>
      <c r="D183" s="2">
        <v>2.1276595744680771</v>
      </c>
      <c r="E183" s="2">
        <v>0.580291678561346</v>
      </c>
      <c r="F183" s="2">
        <v>0.10526455754917137</v>
      </c>
    </row>
    <row r="184" spans="1:6" x14ac:dyDescent="0.3">
      <c r="A184" s="15">
        <f>MacroVariables!A293</f>
        <v>42094</v>
      </c>
      <c r="B184" s="2">
        <v>-2.16</v>
      </c>
      <c r="C184" s="2">
        <v>6.8</v>
      </c>
      <c r="D184" s="2">
        <v>2.4529844644317178</v>
      </c>
      <c r="E184" s="2">
        <v>0.32332694533191647</v>
      </c>
      <c r="F184" s="2">
        <v>0.1051538663267622</v>
      </c>
    </row>
    <row r="185" spans="1:6" x14ac:dyDescent="0.3">
      <c r="A185" s="15">
        <f>MacroVariables!A294</f>
        <v>42124</v>
      </c>
      <c r="B185" s="2">
        <v>-2.16</v>
      </c>
      <c r="C185" s="2">
        <v>6.8</v>
      </c>
      <c r="D185" s="2">
        <v>2.2022838499184294</v>
      </c>
      <c r="E185" s="2">
        <v>0.31949428030867416</v>
      </c>
      <c r="F185" s="2">
        <v>8.7535818890633124E-2</v>
      </c>
    </row>
    <row r="186" spans="1:6" x14ac:dyDescent="0.3">
      <c r="A186" s="15">
        <f>MacroVariables!A295</f>
        <v>42153</v>
      </c>
      <c r="B186" s="2">
        <v>-2.16</v>
      </c>
      <c r="C186" s="2">
        <v>6.8</v>
      </c>
      <c r="D186" s="2">
        <v>2.1986970684039209</v>
      </c>
      <c r="E186" s="2">
        <v>0.23068894918498928</v>
      </c>
      <c r="F186" s="2">
        <v>9.6138105236804591E-2</v>
      </c>
    </row>
    <row r="187" spans="1:6" x14ac:dyDescent="0.3">
      <c r="A187" s="15">
        <f>MacroVariables!A296</f>
        <v>42185</v>
      </c>
      <c r="B187" s="2">
        <v>-1.07</v>
      </c>
      <c r="C187" s="2">
        <v>6.9</v>
      </c>
      <c r="D187" s="2">
        <v>2.2764227642276369</v>
      </c>
      <c r="E187" s="2">
        <v>-0.33264414600567105</v>
      </c>
      <c r="F187" s="2">
        <v>0.10471341966970395</v>
      </c>
    </row>
    <row r="188" spans="1:6" x14ac:dyDescent="0.3">
      <c r="A188" s="15">
        <f>MacroVariables!A297</f>
        <v>42216</v>
      </c>
      <c r="B188" s="2">
        <v>-1.07</v>
      </c>
      <c r="C188" s="2">
        <v>6.8</v>
      </c>
      <c r="D188" s="2">
        <v>2.2727272727272707</v>
      </c>
      <c r="E188" s="2">
        <v>-0.48241864592516959</v>
      </c>
      <c r="F188" s="2">
        <v>0.11338043379815566</v>
      </c>
    </row>
    <row r="189" spans="1:6" x14ac:dyDescent="0.3">
      <c r="A189" s="15">
        <f>MacroVariables!A298</f>
        <v>42247</v>
      </c>
      <c r="B189" s="2">
        <v>-1.07</v>
      </c>
      <c r="C189" s="2">
        <v>7</v>
      </c>
      <c r="D189" s="2">
        <v>2.1035598705501757</v>
      </c>
      <c r="E189" s="2">
        <v>-0.99979512373801016</v>
      </c>
      <c r="F189" s="2">
        <v>0.11302555456350472</v>
      </c>
    </row>
    <row r="190" spans="1:6" x14ac:dyDescent="0.3">
      <c r="A190" s="15">
        <f>MacroVariables!A299</f>
        <v>42277</v>
      </c>
      <c r="B190" s="2">
        <v>1.42</v>
      </c>
      <c r="C190" s="2">
        <v>7.1</v>
      </c>
      <c r="D190" s="2">
        <v>2.1001615508885463</v>
      </c>
      <c r="E190" s="2">
        <v>-0.97605713544981454</v>
      </c>
      <c r="F190" s="2">
        <v>0.11290775465263227</v>
      </c>
    </row>
    <row r="191" spans="1:6" x14ac:dyDescent="0.3">
      <c r="A191" s="15">
        <f>MacroVariables!A300</f>
        <v>42307</v>
      </c>
      <c r="B191" s="2">
        <v>1.42</v>
      </c>
      <c r="C191" s="2">
        <v>7</v>
      </c>
      <c r="D191" s="2">
        <v>2.1774193548387055</v>
      </c>
      <c r="E191" s="2">
        <v>-0.64237788683646369</v>
      </c>
      <c r="F191" s="2">
        <v>0.12140346523575345</v>
      </c>
    </row>
    <row r="192" spans="1:6" x14ac:dyDescent="0.3">
      <c r="A192" s="15">
        <f>MacroVariables!A301</f>
        <v>42338</v>
      </c>
      <c r="B192" s="2">
        <v>1.42</v>
      </c>
      <c r="C192" s="2">
        <v>7.1</v>
      </c>
      <c r="D192" s="2">
        <v>2.0128824476650653</v>
      </c>
      <c r="E192" s="2">
        <v>-0.75359438730103501</v>
      </c>
      <c r="F192" s="2">
        <v>0.12127726175029981</v>
      </c>
    </row>
    <row r="193" spans="1:6" x14ac:dyDescent="0.3">
      <c r="A193" s="15">
        <f>MacroVariables!A302</f>
        <v>42369</v>
      </c>
      <c r="B193" s="2">
        <v>0.27</v>
      </c>
      <c r="C193" s="2">
        <v>7.1</v>
      </c>
      <c r="D193" s="2">
        <v>1.9277108433735091</v>
      </c>
      <c r="E193" s="2">
        <v>-0.97938776995034704</v>
      </c>
      <c r="F193" s="2">
        <v>0.12987275847248608</v>
      </c>
    </row>
    <row r="194" spans="1:6" x14ac:dyDescent="0.3">
      <c r="A194" s="15">
        <f>MacroVariables!A303</f>
        <v>42398</v>
      </c>
      <c r="B194" s="2">
        <v>0.27</v>
      </c>
      <c r="C194" s="2">
        <v>7.2</v>
      </c>
      <c r="D194" s="2">
        <v>2.0064205457463791</v>
      </c>
      <c r="E194" s="2">
        <v>-1.1239099874941492</v>
      </c>
      <c r="F194" s="2">
        <v>0.13845939842162161</v>
      </c>
    </row>
    <row r="195" spans="1:6" x14ac:dyDescent="0.3">
      <c r="A195" s="15">
        <f>MacroVariables!A304</f>
        <v>42429</v>
      </c>
      <c r="B195" s="2">
        <v>0.27</v>
      </c>
      <c r="C195" s="2">
        <v>7.3</v>
      </c>
      <c r="D195" s="2">
        <v>2.0032051282051322</v>
      </c>
      <c r="E195" s="2">
        <v>-1.4116929632194608</v>
      </c>
      <c r="F195" s="2">
        <v>0.14688474278836508</v>
      </c>
    </row>
    <row r="196" spans="1:6" x14ac:dyDescent="0.3">
      <c r="A196" s="15">
        <f>MacroVariables!A305</f>
        <v>42460</v>
      </c>
      <c r="B196" s="2">
        <v>2.4</v>
      </c>
      <c r="C196" s="2">
        <v>7.1</v>
      </c>
      <c r="D196" s="2">
        <v>1.9952114924181918</v>
      </c>
      <c r="E196" s="2">
        <v>-0.82710947967147774</v>
      </c>
      <c r="F196" s="2">
        <v>0.15528399620743993</v>
      </c>
    </row>
    <row r="197" spans="1:6" x14ac:dyDescent="0.3">
      <c r="A197" s="15">
        <f>MacroVariables!A306</f>
        <v>42489</v>
      </c>
      <c r="B197" s="2">
        <v>2.4</v>
      </c>
      <c r="C197" s="2">
        <v>7.1</v>
      </c>
      <c r="D197" s="2">
        <v>2.0750199521149204</v>
      </c>
      <c r="E197" s="2">
        <v>-0.7276986707277846</v>
      </c>
      <c r="F197" s="2">
        <v>0.17236050491523758</v>
      </c>
    </row>
    <row r="198" spans="1:6" x14ac:dyDescent="0.3">
      <c r="A198" s="15">
        <f>MacroVariables!A307</f>
        <v>42521</v>
      </c>
      <c r="B198" s="2">
        <v>2.4</v>
      </c>
      <c r="C198" s="2">
        <v>6.9</v>
      </c>
      <c r="D198" s="2">
        <v>2.1513944223107373</v>
      </c>
      <c r="E198" s="2">
        <v>-0.54370163605199251</v>
      </c>
      <c r="F198" s="2">
        <v>0.22292138573875522</v>
      </c>
    </row>
    <row r="199" spans="1:6" x14ac:dyDescent="0.3">
      <c r="A199" s="15">
        <f>MacroVariables!A308</f>
        <v>42551</v>
      </c>
      <c r="B199" s="2">
        <v>-1.81</v>
      </c>
      <c r="C199" s="2">
        <v>6.8</v>
      </c>
      <c r="D199" s="2">
        <v>2.0667726550079646</v>
      </c>
      <c r="E199" s="2">
        <v>-0.28469247750754828</v>
      </c>
      <c r="F199" s="2">
        <v>0.21401621360285705</v>
      </c>
    </row>
    <row r="200" spans="1:6" x14ac:dyDescent="0.3">
      <c r="A200" s="15">
        <f>MacroVariables!A309</f>
        <v>42580</v>
      </c>
      <c r="B200" s="2">
        <v>-1.81</v>
      </c>
      <c r="C200" s="2">
        <v>7</v>
      </c>
      <c r="D200" s="2">
        <v>2.0634920634920562</v>
      </c>
      <c r="E200" s="2">
        <v>6.5574266854369553E-2</v>
      </c>
      <c r="F200" s="2">
        <v>0.23908743719107514</v>
      </c>
    </row>
    <row r="201" spans="1:6" x14ac:dyDescent="0.3">
      <c r="A201" s="15">
        <f>MacroVariables!A310</f>
        <v>42613</v>
      </c>
      <c r="B201" s="2">
        <v>-1.81</v>
      </c>
      <c r="C201" s="2">
        <v>6.9</v>
      </c>
      <c r="D201" s="2">
        <v>1.9017432646592614</v>
      </c>
      <c r="E201" s="2">
        <v>0.43281340178572031</v>
      </c>
      <c r="F201" s="2">
        <v>0.22155360825834983</v>
      </c>
    </row>
    <row r="202" spans="1:6" x14ac:dyDescent="0.3">
      <c r="A202" s="15">
        <f>MacroVariables!A311</f>
        <v>42643</v>
      </c>
      <c r="B202" s="2">
        <v>4.41</v>
      </c>
      <c r="C202" s="2">
        <v>6.9</v>
      </c>
      <c r="D202" s="2">
        <v>1.8196202531645334</v>
      </c>
      <c r="E202" s="2">
        <v>0.84431604405449479</v>
      </c>
      <c r="F202" s="2">
        <v>0.22972358193878828</v>
      </c>
    </row>
    <row r="203" spans="1:6" x14ac:dyDescent="0.3">
      <c r="A203" s="15">
        <f>MacroVariables!A312</f>
        <v>42674</v>
      </c>
      <c r="B203" s="2">
        <v>4.41</v>
      </c>
      <c r="C203" s="2">
        <v>6.9</v>
      </c>
      <c r="D203" s="2">
        <v>1.6574585635359185</v>
      </c>
      <c r="E203" s="2">
        <v>0.74098816970294967</v>
      </c>
      <c r="F203" s="2">
        <v>0.24598902237717746</v>
      </c>
    </row>
    <row r="204" spans="1:6" x14ac:dyDescent="0.3">
      <c r="A204" s="15">
        <f>MacroVariables!A313</f>
        <v>42704</v>
      </c>
      <c r="B204" s="2">
        <v>4.41</v>
      </c>
      <c r="C204" s="2">
        <v>6.9</v>
      </c>
      <c r="D204" s="2">
        <v>1.4996053670086829</v>
      </c>
      <c r="E204" s="2">
        <v>0.94254972551106919</v>
      </c>
      <c r="F204" s="2">
        <v>0.25408472298156004</v>
      </c>
    </row>
    <row r="205" spans="1:6" x14ac:dyDescent="0.3">
      <c r="A205" s="15">
        <f>MacroVariables!A314</f>
        <v>42734</v>
      </c>
      <c r="B205" s="2">
        <v>2.34</v>
      </c>
      <c r="C205" s="2">
        <v>6.9</v>
      </c>
      <c r="D205" s="2">
        <v>1.5760441292356209</v>
      </c>
      <c r="E205" s="2">
        <v>1.3443911569932299</v>
      </c>
      <c r="F205" s="2">
        <v>0.25382672903923698</v>
      </c>
    </row>
    <row r="206" spans="1:6" x14ac:dyDescent="0.3">
      <c r="A206" s="15">
        <f>MacroVariables!A315</f>
        <v>42766</v>
      </c>
      <c r="B206" s="2">
        <v>2.34</v>
      </c>
      <c r="C206" s="2">
        <v>6.8</v>
      </c>
      <c r="D206" s="2">
        <v>1.7309205350118262</v>
      </c>
      <c r="E206" s="2">
        <v>1.5190235077481502</v>
      </c>
      <c r="F206" s="2">
        <v>0.25356925853246354</v>
      </c>
    </row>
    <row r="207" spans="1:6" x14ac:dyDescent="0.3">
      <c r="A207" s="15">
        <f>MacroVariables!A316</f>
        <v>42794</v>
      </c>
      <c r="B207" s="2">
        <v>2.34</v>
      </c>
      <c r="C207" s="2">
        <v>6.6</v>
      </c>
      <c r="D207" s="2">
        <v>1.5710919088766762</v>
      </c>
      <c r="E207" s="2">
        <v>1.5014101911595497</v>
      </c>
      <c r="F207" s="2">
        <v>0.26965615255975928</v>
      </c>
    </row>
    <row r="208" spans="1:6" x14ac:dyDescent="0.3">
      <c r="A208" s="15">
        <f>MacroVariables!A317</f>
        <v>42825</v>
      </c>
      <c r="B208" s="2">
        <v>4.09</v>
      </c>
      <c r="C208" s="2">
        <v>6.7</v>
      </c>
      <c r="D208" s="2">
        <v>1.1737089201877993</v>
      </c>
      <c r="E208" s="2">
        <v>1.1803676104088383</v>
      </c>
      <c r="F208" s="2">
        <v>0.26911184767262575</v>
      </c>
    </row>
    <row r="209" spans="1:6" x14ac:dyDescent="0.3">
      <c r="A209" s="15">
        <f>MacroVariables!A318</f>
        <v>42853</v>
      </c>
      <c r="B209" s="2">
        <v>4.09</v>
      </c>
      <c r="C209" s="2">
        <v>6.4</v>
      </c>
      <c r="D209" s="2">
        <v>1.1727912431587217</v>
      </c>
      <c r="E209" s="2">
        <v>0.92331642239355682</v>
      </c>
      <c r="F209" s="2">
        <v>0.31797699527587381</v>
      </c>
    </row>
    <row r="210" spans="1:6" x14ac:dyDescent="0.3">
      <c r="A210" s="15">
        <f>MacroVariables!A319</f>
        <v>42886</v>
      </c>
      <c r="B210" s="2">
        <v>4.09</v>
      </c>
      <c r="C210" s="2">
        <v>6.6</v>
      </c>
      <c r="D210" s="2">
        <v>0.78003120124805481</v>
      </c>
      <c r="E210" s="2">
        <v>0.72803928010006802</v>
      </c>
      <c r="F210" s="2">
        <v>0.30729274659634159</v>
      </c>
    </row>
    <row r="211" spans="1:6" x14ac:dyDescent="0.3">
      <c r="A211" s="15">
        <f>MacroVariables!A320</f>
        <v>42916</v>
      </c>
      <c r="B211" s="2">
        <v>4.4000000000000004</v>
      </c>
      <c r="C211" s="2">
        <v>6.4</v>
      </c>
      <c r="D211" s="2">
        <v>0.85669781931463351</v>
      </c>
      <c r="E211" s="2">
        <v>0.63721911855245372</v>
      </c>
      <c r="F211" s="2">
        <v>0.31512875830681564</v>
      </c>
    </row>
    <row r="212" spans="1:6" x14ac:dyDescent="0.3">
      <c r="A212" s="15">
        <f>MacroVariables!A321</f>
        <v>42947</v>
      </c>
      <c r="B212" s="2">
        <v>4.4000000000000004</v>
      </c>
      <c r="C212" s="2">
        <v>6.3</v>
      </c>
      <c r="D212" s="2">
        <v>0.77760497667185291</v>
      </c>
      <c r="E212" s="2">
        <v>0.31464326682369281</v>
      </c>
      <c r="F212" s="2">
        <v>0.31387919072062359</v>
      </c>
    </row>
    <row r="213" spans="1:6" x14ac:dyDescent="0.3">
      <c r="A213" s="15">
        <f>MacroVariables!A322</f>
        <v>42978</v>
      </c>
      <c r="B213" s="2">
        <v>4.4000000000000004</v>
      </c>
      <c r="C213" s="2">
        <v>6.1</v>
      </c>
      <c r="D213" s="2">
        <v>0.85536547433902044</v>
      </c>
      <c r="E213" s="2">
        <v>0.34329113539853462</v>
      </c>
      <c r="F213" s="2">
        <v>0.31356834586718157</v>
      </c>
    </row>
    <row r="214" spans="1:6" x14ac:dyDescent="0.3">
      <c r="A214" s="15">
        <f>MacroVariables!A323</f>
        <v>43007</v>
      </c>
      <c r="B214" s="2">
        <v>1.32</v>
      </c>
      <c r="C214" s="2">
        <v>6.1</v>
      </c>
      <c r="D214" s="2">
        <v>0.85470085470087387</v>
      </c>
      <c r="E214" s="2">
        <v>0.49919184542973016</v>
      </c>
      <c r="F214" s="2">
        <v>0.31294849976489431</v>
      </c>
    </row>
    <row r="215" spans="1:6" x14ac:dyDescent="0.3">
      <c r="A215" s="15">
        <f>MacroVariables!A324</f>
        <v>43039</v>
      </c>
      <c r="B215" s="2">
        <v>1.32</v>
      </c>
      <c r="C215" s="2">
        <v>6.2</v>
      </c>
      <c r="D215" s="2">
        <v>0.93167701863352548</v>
      </c>
      <c r="E215" s="2">
        <v>0.67016786746027346</v>
      </c>
      <c r="F215" s="2">
        <v>0.28752646733058157</v>
      </c>
    </row>
    <row r="216" spans="1:6" x14ac:dyDescent="0.3">
      <c r="A216" s="15">
        <f>MacroVariables!A325</f>
        <v>43069</v>
      </c>
      <c r="B216" s="2">
        <v>1.32</v>
      </c>
      <c r="C216" s="2">
        <v>6</v>
      </c>
      <c r="D216" s="2">
        <v>1.3219284603421588</v>
      </c>
      <c r="E216" s="2">
        <v>0.52699180623590858</v>
      </c>
      <c r="F216" s="2">
        <v>0.27889742059237438</v>
      </c>
    </row>
    <row r="217" spans="1:6" x14ac:dyDescent="0.3">
      <c r="A217" s="15">
        <f>MacroVariables!A326</f>
        <v>43098</v>
      </c>
      <c r="B217" s="2">
        <v>1.71</v>
      </c>
      <c r="C217" s="2">
        <v>5.8</v>
      </c>
      <c r="D217" s="2">
        <v>1.2412723041117069</v>
      </c>
      <c r="E217" s="2">
        <v>0.48777729645726581</v>
      </c>
      <c r="F217" s="2">
        <v>0.27055991781251176</v>
      </c>
    </row>
    <row r="218" spans="1:6" x14ac:dyDescent="0.3">
      <c r="A218" s="15">
        <f>MacroVariables!A327</f>
        <v>43131</v>
      </c>
      <c r="B218" s="2">
        <v>1.71</v>
      </c>
      <c r="C218" s="2">
        <v>5.9</v>
      </c>
      <c r="D218" s="2">
        <v>1.237432327919552</v>
      </c>
      <c r="E218" s="2">
        <v>0.3009010056414691</v>
      </c>
      <c r="F218" s="2">
        <v>0.26223074837014992</v>
      </c>
    </row>
    <row r="219" spans="1:6" x14ac:dyDescent="0.3">
      <c r="A219" s="15">
        <f>MacroVariables!A328</f>
        <v>43159</v>
      </c>
      <c r="B219" s="2">
        <v>1.71</v>
      </c>
      <c r="C219" s="2">
        <v>5.8</v>
      </c>
      <c r="D219" s="2">
        <v>1.4694508894044667</v>
      </c>
      <c r="E219" s="2">
        <v>2.347455926078695E-2</v>
      </c>
      <c r="F219" s="2">
        <v>0.21284719603153143</v>
      </c>
    </row>
    <row r="220" spans="1:6" x14ac:dyDescent="0.3">
      <c r="A220" s="15">
        <f>MacroVariables!A329</f>
        <v>43189</v>
      </c>
      <c r="B220" s="2">
        <v>1.6800000000000002</v>
      </c>
      <c r="C220" s="2">
        <v>5.8</v>
      </c>
      <c r="D220" s="2">
        <v>1.4694508894044667</v>
      </c>
      <c r="E220" s="2">
        <v>-9.7289242659142752E-2</v>
      </c>
      <c r="F220" s="2">
        <v>0.19627992748664555</v>
      </c>
    </row>
    <row r="221" spans="1:6" x14ac:dyDescent="0.3">
      <c r="A221" s="15">
        <f>MacroVariables!A330</f>
        <v>43220</v>
      </c>
      <c r="B221" s="2">
        <v>1.6800000000000002</v>
      </c>
      <c r="C221" s="2">
        <v>5.9</v>
      </c>
      <c r="D221" s="2">
        <v>1.3137557959814528</v>
      </c>
      <c r="E221" s="2">
        <v>1.1620822675377533E-2</v>
      </c>
      <c r="F221" s="2">
        <v>0.13033827117560129</v>
      </c>
    </row>
    <row r="222" spans="1:6" x14ac:dyDescent="0.3">
      <c r="A222" s="15">
        <f>MacroVariables!A331</f>
        <v>43251</v>
      </c>
      <c r="B222" s="2">
        <v>1.6800000000000002</v>
      </c>
      <c r="C222" s="2">
        <v>5.9</v>
      </c>
      <c r="D222" s="2">
        <v>1.4705882352941124</v>
      </c>
      <c r="E222" s="2">
        <v>0.37762910903524366</v>
      </c>
      <c r="F222" s="2">
        <v>7.3064277110917952E-2</v>
      </c>
    </row>
    <row r="223" spans="1:6" x14ac:dyDescent="0.3">
      <c r="A223" s="15">
        <f>MacroVariables!A332</f>
        <v>43280</v>
      </c>
      <c r="B223" s="2">
        <v>2.88</v>
      </c>
      <c r="C223" s="2">
        <v>6</v>
      </c>
      <c r="D223" s="2">
        <v>1.3899613899613916</v>
      </c>
      <c r="E223" s="2">
        <v>0.58062404688802283</v>
      </c>
      <c r="F223" s="2">
        <v>6.4851170350457912E-2</v>
      </c>
    </row>
    <row r="224" spans="1:6" x14ac:dyDescent="0.3">
      <c r="A224" s="15">
        <f>MacroVariables!A333</f>
        <v>43312</v>
      </c>
      <c r="B224" s="2">
        <v>2.88</v>
      </c>
      <c r="C224" s="2">
        <v>5.9</v>
      </c>
      <c r="D224" s="2">
        <v>1.620370370370372</v>
      </c>
      <c r="E224" s="2">
        <v>0.68130948659175194</v>
      </c>
      <c r="F224" s="2">
        <v>4.0433525871067605E-2</v>
      </c>
    </row>
    <row r="225" spans="1:6" x14ac:dyDescent="0.3">
      <c r="A225" s="15">
        <f>MacroVariables!A334</f>
        <v>43343</v>
      </c>
      <c r="B225" s="2">
        <v>2.88</v>
      </c>
      <c r="C225" s="2">
        <v>6</v>
      </c>
      <c r="D225" s="2">
        <v>1.6962220508866643</v>
      </c>
      <c r="E225" s="2">
        <v>0.55674305051670014</v>
      </c>
      <c r="F225" s="2">
        <v>3.2331110713240414E-2</v>
      </c>
    </row>
    <row r="226" spans="1:6" x14ac:dyDescent="0.3">
      <c r="A226" s="15">
        <f>MacroVariables!A335</f>
        <v>43371</v>
      </c>
      <c r="B226" s="2">
        <v>1.99</v>
      </c>
      <c r="C226" s="2">
        <v>5.8</v>
      </c>
      <c r="D226" s="2">
        <v>1.5408320493066174</v>
      </c>
      <c r="E226" s="2">
        <v>0.23034502041701543</v>
      </c>
      <c r="F226" s="2">
        <v>1.6149875855655939E-2</v>
      </c>
    </row>
    <row r="227" spans="1:6" x14ac:dyDescent="0.3">
      <c r="A227" s="15">
        <f>MacroVariables!A336</f>
        <v>43404</v>
      </c>
      <c r="B227" s="2">
        <v>1.99</v>
      </c>
      <c r="C227" s="2">
        <v>5.7</v>
      </c>
      <c r="D227" s="2">
        <v>1.6923076923076819</v>
      </c>
      <c r="E227" s="2">
        <v>-0.53599669670544348</v>
      </c>
      <c r="F227" s="2">
        <v>8.0710256510875423E-3</v>
      </c>
    </row>
    <row r="228" spans="1:6" x14ac:dyDescent="0.3">
      <c r="A228" s="15">
        <f>MacroVariables!A337</f>
        <v>43434</v>
      </c>
      <c r="B228" s="2">
        <v>1.99</v>
      </c>
      <c r="C228" s="2">
        <v>5.6</v>
      </c>
      <c r="D228" s="2">
        <v>1.534919416730629</v>
      </c>
      <c r="E228" s="2">
        <v>-0.46371130833330554</v>
      </c>
      <c r="F228" s="2">
        <v>0</v>
      </c>
    </row>
    <row r="229" spans="1:6" x14ac:dyDescent="0.3">
      <c r="A229" s="15">
        <f>MacroVariables!A338</f>
        <v>43465</v>
      </c>
      <c r="B229" s="2">
        <v>1.99</v>
      </c>
      <c r="C229" s="2">
        <v>5.6</v>
      </c>
      <c r="D229" s="2">
        <v>1.6091954022988464</v>
      </c>
      <c r="E229" s="2">
        <v>-1.0309816789347939</v>
      </c>
      <c r="F229" s="2">
        <v>0</v>
      </c>
    </row>
    <row r="230" spans="1:6" x14ac:dyDescent="0.3">
      <c r="A230" s="15">
        <f>MacroVariables!A339</f>
        <v>43496</v>
      </c>
      <c r="B230" s="2">
        <v>1.99</v>
      </c>
      <c r="C230" s="2">
        <v>5.8</v>
      </c>
      <c r="D230" s="2">
        <v>1.298701298701288</v>
      </c>
      <c r="E230" s="2">
        <v>-0.21756309759629758</v>
      </c>
      <c r="F230" s="2">
        <v>0</v>
      </c>
    </row>
    <row r="231" spans="1:6" x14ac:dyDescent="0.3">
      <c r="A231" s="9"/>
      <c r="B231" s="2"/>
      <c r="C231" s="2"/>
      <c r="D231" s="2"/>
      <c r="E231" s="2"/>
      <c r="F231" s="2"/>
    </row>
    <row r="232" spans="1:6" x14ac:dyDescent="0.3">
      <c r="A232" s="9"/>
      <c r="B232" s="2"/>
      <c r="C232" s="2"/>
      <c r="D232" s="2"/>
      <c r="E232" s="2"/>
      <c r="F232" s="2"/>
    </row>
    <row r="233" spans="1:6" x14ac:dyDescent="0.3">
      <c r="A233" s="9"/>
      <c r="B233" s="2"/>
      <c r="C233" s="2"/>
      <c r="D233" s="2"/>
      <c r="E233" s="2"/>
      <c r="F233" s="2"/>
    </row>
    <row r="234" spans="1:6" x14ac:dyDescent="0.3">
      <c r="A234" s="9"/>
      <c r="B234" s="2"/>
      <c r="C234" s="2"/>
      <c r="D234" s="2"/>
      <c r="E234" s="2"/>
      <c r="F234" s="2"/>
    </row>
    <row r="235" spans="1:6" x14ac:dyDescent="0.3">
      <c r="A235" s="9"/>
      <c r="B235" s="2"/>
      <c r="C235" s="2"/>
      <c r="D235" s="2"/>
      <c r="E235" s="2"/>
      <c r="F235" s="2"/>
    </row>
    <row r="236" spans="1:6" x14ac:dyDescent="0.3">
      <c r="A236" s="9"/>
      <c r="B236" s="2"/>
      <c r="C236" s="2"/>
      <c r="D236" s="2"/>
      <c r="E236" s="2"/>
      <c r="F236" s="2"/>
    </row>
    <row r="237" spans="1:6" x14ac:dyDescent="0.3">
      <c r="A237" s="9"/>
      <c r="B237" s="2"/>
      <c r="C237" s="2"/>
      <c r="D237" s="2"/>
      <c r="E237" s="2"/>
      <c r="F237" s="2"/>
    </row>
    <row r="238" spans="1:6" x14ac:dyDescent="0.3">
      <c r="A238" s="9"/>
      <c r="B238" s="2"/>
      <c r="C238" s="2"/>
      <c r="D238" s="2"/>
      <c r="E238" s="2"/>
      <c r="F238" s="2"/>
    </row>
    <row r="239" spans="1:6" x14ac:dyDescent="0.3">
      <c r="A239" s="9"/>
      <c r="B239" s="2"/>
      <c r="C239" s="2"/>
      <c r="D239" s="2"/>
      <c r="E239" s="2"/>
      <c r="F239" s="2"/>
    </row>
    <row r="240" spans="1:6" x14ac:dyDescent="0.3">
      <c r="A240" s="9"/>
      <c r="B240" s="2"/>
      <c r="C240" s="2"/>
      <c r="D240" s="2"/>
      <c r="E240" s="2"/>
      <c r="F240" s="2"/>
    </row>
    <row r="241" spans="1:6" x14ac:dyDescent="0.3">
      <c r="A241" s="9"/>
      <c r="B241" s="2"/>
      <c r="C241" s="2"/>
      <c r="D241" s="2"/>
      <c r="E241" s="2"/>
      <c r="F241" s="2"/>
    </row>
    <row r="242" spans="1:6" x14ac:dyDescent="0.3">
      <c r="A242" s="9"/>
      <c r="B242" s="2"/>
      <c r="C242" s="2"/>
      <c r="D242" s="2"/>
      <c r="E242" s="2"/>
      <c r="F242" s="2"/>
    </row>
    <row r="243" spans="1:6" x14ac:dyDescent="0.3">
      <c r="A243" s="9"/>
      <c r="B243" s="2"/>
      <c r="C243" s="2"/>
      <c r="D243" s="2"/>
      <c r="E243" s="2"/>
      <c r="F243" s="2"/>
    </row>
    <row r="244" spans="1:6" x14ac:dyDescent="0.3">
      <c r="A244" s="9"/>
      <c r="B244" s="2"/>
      <c r="C244" s="2"/>
      <c r="D244" s="2"/>
      <c r="E244" s="2"/>
      <c r="F244" s="2"/>
    </row>
    <row r="245" spans="1:6" x14ac:dyDescent="0.3">
      <c r="A245" s="9"/>
      <c r="B245" s="2"/>
      <c r="C245" s="2"/>
      <c r="D245" s="2"/>
      <c r="E245" s="2"/>
      <c r="F245" s="2"/>
    </row>
    <row r="246" spans="1:6" x14ac:dyDescent="0.3">
      <c r="A246" s="9"/>
      <c r="B246" s="2"/>
      <c r="C246" s="2"/>
      <c r="D246" s="2"/>
      <c r="E246" s="2"/>
      <c r="F246" s="2"/>
    </row>
    <row r="247" spans="1:6" x14ac:dyDescent="0.3">
      <c r="A247" s="9"/>
      <c r="B247" s="2"/>
      <c r="C247" s="2"/>
      <c r="D247" s="2"/>
      <c r="E247" s="2"/>
      <c r="F247" s="2"/>
    </row>
    <row r="248" spans="1:6" x14ac:dyDescent="0.3">
      <c r="A248" s="9"/>
      <c r="B248" s="2"/>
      <c r="C248" s="2"/>
      <c r="D248" s="2"/>
      <c r="E248" s="2"/>
      <c r="F248" s="2"/>
    </row>
    <row r="249" spans="1:6" x14ac:dyDescent="0.3">
      <c r="A249" s="9"/>
      <c r="B249" s="2"/>
      <c r="C249" s="2"/>
      <c r="D249" s="2"/>
      <c r="E249" s="2"/>
      <c r="F249" s="2"/>
    </row>
    <row r="250" spans="1:6" x14ac:dyDescent="0.3">
      <c r="A250" s="9"/>
      <c r="B250" s="2"/>
      <c r="C250" s="2"/>
      <c r="D250" s="2"/>
      <c r="E250" s="2"/>
      <c r="F250" s="2"/>
    </row>
    <row r="251" spans="1:6" x14ac:dyDescent="0.3">
      <c r="A251" s="9"/>
      <c r="B251" s="2"/>
      <c r="C251" s="2"/>
      <c r="D251" s="2"/>
      <c r="E251" s="2"/>
      <c r="F251" s="2"/>
    </row>
    <row r="252" spans="1:6" x14ac:dyDescent="0.3">
      <c r="A252" s="9"/>
      <c r="B252" s="2"/>
      <c r="C252" s="2"/>
      <c r="D252" s="2"/>
      <c r="E252" s="2"/>
      <c r="F252" s="2"/>
    </row>
    <row r="253" spans="1:6" x14ac:dyDescent="0.3">
      <c r="A253" s="9"/>
      <c r="B253" s="2"/>
      <c r="C253" s="2"/>
      <c r="D253" s="2"/>
      <c r="E253" s="2"/>
      <c r="F253" s="2"/>
    </row>
    <row r="254" spans="1:6" x14ac:dyDescent="0.3">
      <c r="A254" s="9"/>
      <c r="B254" s="2"/>
      <c r="C254" s="2"/>
      <c r="D254" s="2"/>
      <c r="E254" s="2"/>
      <c r="F254" s="2"/>
    </row>
    <row r="255" spans="1:6" x14ac:dyDescent="0.3">
      <c r="A255" s="9"/>
      <c r="B255" s="2"/>
      <c r="C255" s="2"/>
      <c r="D255" s="2"/>
      <c r="E255" s="2"/>
      <c r="F255" s="2"/>
    </row>
    <row r="256" spans="1:6" x14ac:dyDescent="0.3">
      <c r="A256" s="9"/>
      <c r="B256" s="2"/>
      <c r="C256" s="2"/>
      <c r="D256" s="2"/>
      <c r="E256" s="2"/>
      <c r="F256" s="2"/>
    </row>
    <row r="257" spans="1:6" x14ac:dyDescent="0.3">
      <c r="A257" s="9"/>
      <c r="B257" s="2"/>
      <c r="C257" s="2"/>
      <c r="D257" s="2"/>
      <c r="E257" s="2"/>
      <c r="F257" s="2"/>
    </row>
    <row r="258" spans="1:6" x14ac:dyDescent="0.3">
      <c r="A258" s="9"/>
      <c r="B258" s="2"/>
      <c r="C258" s="2"/>
      <c r="D258" s="2"/>
      <c r="E258" s="2"/>
      <c r="F258" s="2"/>
    </row>
    <row r="259" spans="1:6" x14ac:dyDescent="0.3">
      <c r="A259" s="9"/>
      <c r="B259" s="2"/>
      <c r="C259" s="2"/>
      <c r="D259" s="2"/>
      <c r="E259" s="2"/>
      <c r="F259" s="2"/>
    </row>
    <row r="260" spans="1:6" x14ac:dyDescent="0.3">
      <c r="A260" s="9"/>
      <c r="B260" s="2"/>
      <c r="C260" s="2"/>
      <c r="D260" s="2"/>
      <c r="E260" s="2"/>
      <c r="F260" s="2"/>
    </row>
    <row r="261" spans="1:6" x14ac:dyDescent="0.3">
      <c r="A261" s="9"/>
      <c r="B261" s="2"/>
      <c r="C261" s="2"/>
      <c r="D261" s="2"/>
      <c r="E261" s="2"/>
      <c r="F261" s="2"/>
    </row>
    <row r="262" spans="1:6" x14ac:dyDescent="0.3">
      <c r="A262" s="9"/>
      <c r="B262" s="2"/>
      <c r="C262" s="2"/>
      <c r="D262" s="2"/>
      <c r="E262" s="2"/>
      <c r="F262" s="2"/>
    </row>
    <row r="263" spans="1:6" x14ac:dyDescent="0.3">
      <c r="A263" s="9"/>
      <c r="B263" s="2"/>
      <c r="C263" s="2"/>
      <c r="D263" s="2"/>
      <c r="E263" s="2"/>
      <c r="F263" s="2"/>
    </row>
    <row r="264" spans="1:6" x14ac:dyDescent="0.3">
      <c r="A264" s="9"/>
      <c r="B264" s="2"/>
      <c r="C264" s="2"/>
      <c r="D264" s="2"/>
      <c r="E264" s="2"/>
      <c r="F264" s="2"/>
    </row>
    <row r="265" spans="1:6" x14ac:dyDescent="0.3">
      <c r="A265" s="9"/>
      <c r="B265" s="2"/>
      <c r="C265" s="2"/>
      <c r="D265" s="2"/>
      <c r="E265" s="2"/>
      <c r="F265" s="2"/>
    </row>
    <row r="266" spans="1:6" x14ac:dyDescent="0.3">
      <c r="A266" s="9"/>
      <c r="B266" s="2"/>
      <c r="C266" s="2"/>
      <c r="D266" s="2"/>
      <c r="E266" s="2"/>
      <c r="F266" s="2"/>
    </row>
    <row r="267" spans="1:6" x14ac:dyDescent="0.3">
      <c r="A267" s="9"/>
      <c r="B267" s="2"/>
      <c r="C267" s="2"/>
      <c r="D267" s="2"/>
      <c r="E267" s="2"/>
      <c r="F267" s="2"/>
    </row>
    <row r="268" spans="1:6" x14ac:dyDescent="0.3">
      <c r="A268" s="9"/>
      <c r="B268" s="2"/>
      <c r="C268" s="2"/>
      <c r="D268" s="2"/>
      <c r="E268" s="2"/>
      <c r="F268" s="2"/>
    </row>
    <row r="269" spans="1:6" x14ac:dyDescent="0.3">
      <c r="A269" s="9"/>
      <c r="B269" s="2"/>
      <c r="C269" s="2"/>
      <c r="D269" s="2"/>
      <c r="E269" s="2"/>
      <c r="F269" s="2"/>
    </row>
    <row r="270" spans="1:6" x14ac:dyDescent="0.3">
      <c r="A270" s="9"/>
      <c r="B270" s="2"/>
      <c r="C270" s="2"/>
      <c r="D270" s="2"/>
      <c r="E270" s="2"/>
      <c r="F270" s="2"/>
    </row>
    <row r="271" spans="1:6" x14ac:dyDescent="0.3">
      <c r="A271" s="9"/>
      <c r="B271" s="2"/>
      <c r="C271" s="2"/>
      <c r="D271" s="2"/>
      <c r="E271" s="2"/>
      <c r="F271" s="2"/>
    </row>
    <row r="272" spans="1:6" x14ac:dyDescent="0.3">
      <c r="A272" s="9"/>
      <c r="B272" s="2"/>
      <c r="C272" s="2"/>
      <c r="D272" s="2"/>
      <c r="E272" s="2"/>
      <c r="F272" s="2"/>
    </row>
    <row r="273" spans="1:6" x14ac:dyDescent="0.3">
      <c r="A273" s="9"/>
      <c r="B273" s="2"/>
      <c r="C273" s="2"/>
      <c r="D273" s="2"/>
      <c r="E273" s="2"/>
      <c r="F273" s="2"/>
    </row>
    <row r="274" spans="1:6" x14ac:dyDescent="0.3">
      <c r="A274" s="9"/>
      <c r="B274" s="2"/>
      <c r="C274" s="2"/>
      <c r="D274" s="2"/>
      <c r="E274" s="2"/>
      <c r="F274" s="2"/>
    </row>
    <row r="275" spans="1:6" x14ac:dyDescent="0.3">
      <c r="A275" s="9"/>
      <c r="B275" s="2"/>
      <c r="C275" s="2"/>
      <c r="D275" s="2"/>
      <c r="E275" s="2"/>
      <c r="F275" s="2"/>
    </row>
    <row r="276" spans="1:6" x14ac:dyDescent="0.3">
      <c r="A276" s="9"/>
      <c r="B276" s="2"/>
      <c r="C276" s="2"/>
      <c r="D276" s="2"/>
      <c r="E276" s="2"/>
      <c r="F276" s="2"/>
    </row>
    <row r="277" spans="1:6" x14ac:dyDescent="0.3">
      <c r="A277" s="9"/>
      <c r="B277" s="2"/>
      <c r="C277" s="2"/>
      <c r="D277" s="2"/>
      <c r="E277" s="2"/>
      <c r="F277" s="2"/>
    </row>
    <row r="278" spans="1:6" x14ac:dyDescent="0.3">
      <c r="A278" s="9"/>
      <c r="B278" s="2"/>
      <c r="C278" s="2"/>
      <c r="D278" s="2"/>
      <c r="E278" s="2"/>
      <c r="F278" s="2"/>
    </row>
    <row r="279" spans="1:6" x14ac:dyDescent="0.3">
      <c r="A279" s="9"/>
      <c r="B279" s="2"/>
      <c r="C279" s="2"/>
      <c r="D279" s="2"/>
      <c r="E279" s="2"/>
      <c r="F279" s="2"/>
    </row>
    <row r="280" spans="1:6" x14ac:dyDescent="0.3">
      <c r="A280" s="9"/>
      <c r="B280" s="2"/>
      <c r="C280" s="2"/>
      <c r="D280" s="2"/>
      <c r="E280" s="2"/>
      <c r="F280" s="2"/>
    </row>
    <row r="281" spans="1:6" x14ac:dyDescent="0.3">
      <c r="A281" s="9"/>
      <c r="B281" s="2"/>
      <c r="C281" s="2"/>
      <c r="D281" s="2"/>
      <c r="E281" s="2"/>
      <c r="F281" s="2"/>
    </row>
    <row r="282" spans="1:6" x14ac:dyDescent="0.3">
      <c r="A282" s="9"/>
      <c r="B282" s="2"/>
      <c r="C282" s="2"/>
      <c r="D282" s="2"/>
      <c r="E282" s="2"/>
      <c r="F282" s="2"/>
    </row>
    <row r="283" spans="1:6" x14ac:dyDescent="0.3">
      <c r="A283" s="9"/>
      <c r="B283" s="2"/>
      <c r="C283" s="2"/>
      <c r="D283" s="2"/>
      <c r="E283" s="2"/>
      <c r="F283" s="2"/>
    </row>
    <row r="284" spans="1:6" x14ac:dyDescent="0.3">
      <c r="A284" s="9"/>
      <c r="B284" s="2"/>
      <c r="C284" s="2"/>
      <c r="D284" s="2"/>
      <c r="E284" s="2"/>
      <c r="F284" s="2"/>
    </row>
    <row r="285" spans="1:6" x14ac:dyDescent="0.3">
      <c r="A285" s="9"/>
      <c r="B285" s="2"/>
      <c r="C285" s="2"/>
      <c r="D285" s="2"/>
      <c r="E285" s="2"/>
      <c r="F285" s="2"/>
    </row>
    <row r="286" spans="1:6" x14ac:dyDescent="0.3">
      <c r="A286" s="9"/>
      <c r="B286" s="2"/>
      <c r="C286" s="2"/>
      <c r="D286" s="2"/>
      <c r="E286" s="2"/>
      <c r="F286" s="2"/>
    </row>
    <row r="287" spans="1:6" x14ac:dyDescent="0.3">
      <c r="A287" s="9"/>
      <c r="B287" s="2"/>
      <c r="C287" s="2"/>
      <c r="D287" s="2"/>
      <c r="E287" s="2"/>
      <c r="F287" s="2"/>
    </row>
    <row r="288" spans="1:6" x14ac:dyDescent="0.3">
      <c r="A288" s="9"/>
      <c r="B288" s="2"/>
      <c r="C288" s="2"/>
      <c r="D288" s="2"/>
      <c r="E288" s="2"/>
      <c r="F288" s="2"/>
    </row>
    <row r="289" spans="1:6" x14ac:dyDescent="0.3">
      <c r="A289" s="9"/>
      <c r="B289" s="2"/>
      <c r="C289" s="2"/>
      <c r="D289" s="2"/>
      <c r="E289" s="2"/>
      <c r="F289" s="2"/>
    </row>
    <row r="290" spans="1:6" x14ac:dyDescent="0.3">
      <c r="A290" s="9"/>
      <c r="B290" s="2"/>
      <c r="C290" s="2"/>
      <c r="D290" s="2"/>
      <c r="E290" s="2"/>
      <c r="F290" s="2"/>
    </row>
    <row r="291" spans="1:6" x14ac:dyDescent="0.3">
      <c r="A291" s="9"/>
      <c r="B291" s="2"/>
      <c r="C291" s="2"/>
      <c r="D291" s="2"/>
      <c r="E291" s="2"/>
      <c r="F291" s="2"/>
    </row>
    <row r="292" spans="1:6" x14ac:dyDescent="0.3">
      <c r="A292" s="9"/>
      <c r="B292" s="2"/>
      <c r="C292" s="2"/>
      <c r="D292" s="2"/>
      <c r="E292" s="2"/>
      <c r="F292" s="2"/>
    </row>
    <row r="293" spans="1:6" x14ac:dyDescent="0.3">
      <c r="A293" s="9"/>
      <c r="B293" s="2"/>
      <c r="C293" s="2"/>
      <c r="D293" s="2"/>
      <c r="E293" s="2"/>
      <c r="F293" s="2"/>
    </row>
    <row r="294" spans="1:6" x14ac:dyDescent="0.3">
      <c r="A294" s="9"/>
      <c r="B294" s="2"/>
      <c r="C294" s="2"/>
      <c r="D294" s="2"/>
      <c r="E294" s="2"/>
      <c r="F294" s="2"/>
    </row>
    <row r="295" spans="1:6" x14ac:dyDescent="0.3">
      <c r="A295" s="9"/>
      <c r="B295" s="2"/>
      <c r="C295" s="2"/>
      <c r="D295" s="2"/>
      <c r="E295" s="2"/>
      <c r="F295" s="2"/>
    </row>
    <row r="296" spans="1:6" x14ac:dyDescent="0.3">
      <c r="A296" s="9"/>
      <c r="B296" s="2"/>
      <c r="C296" s="2"/>
      <c r="D296" s="2"/>
      <c r="E296" s="2"/>
      <c r="F296" s="2"/>
    </row>
    <row r="297" spans="1:6" x14ac:dyDescent="0.3">
      <c r="A297" s="9"/>
      <c r="B297" s="2"/>
      <c r="C297" s="2"/>
      <c r="D297" s="2"/>
      <c r="E297" s="2"/>
      <c r="F297" s="2"/>
    </row>
    <row r="298" spans="1:6" x14ac:dyDescent="0.3">
      <c r="A298" s="9"/>
      <c r="B298" s="2"/>
      <c r="C298" s="2"/>
      <c r="D298" s="2"/>
      <c r="E298" s="2"/>
      <c r="F298" s="2"/>
    </row>
    <row r="299" spans="1:6" x14ac:dyDescent="0.3">
      <c r="A299" s="9"/>
      <c r="B299" s="2"/>
      <c r="C299" s="2"/>
      <c r="D299" s="2"/>
      <c r="E299" s="2"/>
      <c r="F299" s="2"/>
    </row>
    <row r="300" spans="1:6" x14ac:dyDescent="0.3">
      <c r="A300" s="9"/>
      <c r="B300" s="2"/>
      <c r="C300" s="2"/>
      <c r="D300" s="2"/>
      <c r="E300" s="2"/>
      <c r="F300" s="2"/>
    </row>
    <row r="301" spans="1:6" x14ac:dyDescent="0.3">
      <c r="A301" s="9"/>
      <c r="B301" s="2"/>
      <c r="C301" s="2"/>
      <c r="D301" s="2"/>
      <c r="E301" s="2"/>
      <c r="F301" s="2"/>
    </row>
    <row r="302" spans="1:6" x14ac:dyDescent="0.3">
      <c r="A302" s="9"/>
      <c r="B302" s="2"/>
      <c r="C302" s="2"/>
      <c r="D302" s="2"/>
      <c r="E302" s="2"/>
      <c r="F302" s="2"/>
    </row>
    <row r="303" spans="1:6" x14ac:dyDescent="0.3">
      <c r="A303" s="9"/>
      <c r="B303" s="2"/>
      <c r="C303" s="2"/>
      <c r="D303" s="2"/>
      <c r="E303" s="2"/>
      <c r="F303" s="2"/>
    </row>
    <row r="304" spans="1:6" x14ac:dyDescent="0.3">
      <c r="A304" s="9"/>
      <c r="B304" s="2"/>
      <c r="C304" s="2"/>
      <c r="D304" s="2"/>
      <c r="E304" s="2"/>
      <c r="F304" s="2"/>
    </row>
    <row r="305" spans="1:6" x14ac:dyDescent="0.3">
      <c r="A305" s="9"/>
      <c r="B305" s="2"/>
      <c r="C305" s="2"/>
      <c r="D305" s="2"/>
      <c r="E305" s="2"/>
      <c r="F305" s="2"/>
    </row>
    <row r="306" spans="1:6" x14ac:dyDescent="0.3">
      <c r="A306" s="9"/>
      <c r="B306" s="2"/>
      <c r="C306" s="2"/>
      <c r="D306" s="2"/>
      <c r="E306" s="2"/>
      <c r="F306" s="2"/>
    </row>
    <row r="307" spans="1:6" x14ac:dyDescent="0.3">
      <c r="A307" s="9"/>
      <c r="B307" s="2"/>
      <c r="C307" s="2"/>
      <c r="D307" s="2"/>
      <c r="E307" s="2"/>
      <c r="F307" s="2"/>
    </row>
    <row r="308" spans="1:6" x14ac:dyDescent="0.3">
      <c r="A308" s="9"/>
      <c r="B308" s="2"/>
      <c r="C308" s="2"/>
      <c r="D308" s="2"/>
      <c r="E308" s="2"/>
      <c r="F308" s="2"/>
    </row>
    <row r="309" spans="1:6" x14ac:dyDescent="0.3">
      <c r="A309" s="9"/>
      <c r="B309" s="2"/>
      <c r="C309" s="2"/>
      <c r="D309" s="2"/>
      <c r="E309" s="2"/>
      <c r="F309" s="2"/>
    </row>
    <row r="310" spans="1:6" x14ac:dyDescent="0.3">
      <c r="A310" s="9"/>
      <c r="B310" s="2"/>
      <c r="C310" s="2"/>
      <c r="D310" s="2"/>
      <c r="E310" s="2"/>
      <c r="F310" s="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4" sqref="Q14"/>
    </sheetView>
  </sheetViews>
  <sheetFormatPr defaultRowHeight="14.4" x14ac:dyDescent="0.3"/>
  <cols>
    <col min="1" max="1" width="10.5546875" style="8" bestFit="1" customWidth="1"/>
    <col min="2" max="2" width="5.5546875" bestFit="1" customWidth="1"/>
    <col min="3" max="4" width="5.21875" bestFit="1" customWidth="1"/>
    <col min="5" max="5" width="1.33203125" style="1" customWidth="1"/>
    <col min="6" max="6" width="14.109375" bestFit="1" customWidth="1"/>
    <col min="7" max="7" width="6.21875" bestFit="1" customWidth="1"/>
    <col min="8" max="9" width="5.21875" bestFit="1" customWidth="1"/>
    <col min="10" max="10" width="1.88671875" style="1" customWidth="1"/>
    <col min="11" max="11" width="9" bestFit="1" customWidth="1"/>
    <col min="12" max="12" width="26.44140625" bestFit="1" customWidth="1"/>
  </cols>
  <sheetData>
    <row r="1" spans="1:12" s="8" customFormat="1" x14ac:dyDescent="0.3">
      <c r="A1" s="8" t="s">
        <v>5</v>
      </c>
      <c r="B1" s="8" t="s">
        <v>38</v>
      </c>
      <c r="C1" s="8" t="s">
        <v>39</v>
      </c>
      <c r="D1" s="8" t="s">
        <v>40</v>
      </c>
      <c r="E1" s="1"/>
      <c r="F1" s="11" t="s">
        <v>41</v>
      </c>
      <c r="G1" s="6" t="s">
        <v>38</v>
      </c>
      <c r="H1" s="6" t="s">
        <v>39</v>
      </c>
      <c r="I1" s="6" t="s">
        <v>40</v>
      </c>
      <c r="J1" s="1"/>
      <c r="K1" s="6"/>
      <c r="L1" s="12" t="s">
        <v>42</v>
      </c>
    </row>
    <row r="2" spans="1:12" x14ac:dyDescent="0.3">
      <c r="A2" s="9">
        <f>MacroVariables!A111</f>
        <v>36556</v>
      </c>
      <c r="B2" s="3">
        <v>13.758737146494529</v>
      </c>
      <c r="C2" s="3">
        <v>0.25182377967268832</v>
      </c>
      <c r="D2" s="3">
        <v>0.91887848365669744</v>
      </c>
      <c r="F2" s="6" t="s">
        <v>23</v>
      </c>
      <c r="G2" s="7">
        <v>0.23187260288036765</v>
      </c>
      <c r="H2" s="7">
        <v>0.34839287000428448</v>
      </c>
      <c r="I2" s="7">
        <v>-0.31380135752626154</v>
      </c>
      <c r="K2" s="6" t="s">
        <v>38</v>
      </c>
      <c r="L2" s="13">
        <v>0.92279220300585507</v>
      </c>
    </row>
    <row r="3" spans="1:12" x14ac:dyDescent="0.3">
      <c r="A3" s="9">
        <f>MacroVariables!A112</f>
        <v>36585</v>
      </c>
      <c r="B3" s="3">
        <v>12.519909718179406</v>
      </c>
      <c r="C3" s="3">
        <v>0.89766605099142671</v>
      </c>
      <c r="D3" s="3">
        <v>0.77002822430480622</v>
      </c>
      <c r="F3" s="6" t="s">
        <v>24</v>
      </c>
      <c r="G3" s="7">
        <v>0.23150680182149463</v>
      </c>
      <c r="H3" s="7">
        <v>0.34940710996454927</v>
      </c>
      <c r="I3" s="7">
        <v>-0.27138333298020839</v>
      </c>
      <c r="K3" s="6" t="s">
        <v>39</v>
      </c>
      <c r="L3" s="13">
        <v>7.0849616813122421E-2</v>
      </c>
    </row>
    <row r="4" spans="1:12" x14ac:dyDescent="0.3">
      <c r="A4" s="9">
        <f>MacroVariables!A113</f>
        <v>36616</v>
      </c>
      <c r="B4" s="3">
        <v>12.436369150814752</v>
      </c>
      <c r="C4" s="3">
        <v>1.3249718875987608</v>
      </c>
      <c r="D4" s="3">
        <v>0.53364385001095427</v>
      </c>
      <c r="F4" s="6" t="s">
        <v>18</v>
      </c>
      <c r="G4" s="7">
        <v>0.23150831909006758</v>
      </c>
      <c r="H4" s="7">
        <v>0.34911068992793182</v>
      </c>
      <c r="I4" s="7">
        <v>-0.21850955155642518</v>
      </c>
      <c r="K4" s="6" t="s">
        <v>40</v>
      </c>
      <c r="L4" s="13">
        <v>5.1449038857031264E-3</v>
      </c>
    </row>
    <row r="5" spans="1:12" x14ac:dyDescent="0.3">
      <c r="A5" s="9">
        <f>MacroVariables!A114</f>
        <v>36644</v>
      </c>
      <c r="B5" s="3">
        <v>13.351678492949247</v>
      </c>
      <c r="C5" s="3">
        <v>1.2784696299617242</v>
      </c>
      <c r="D5" s="3">
        <v>0.56442980357523675</v>
      </c>
      <c r="F5" s="6" t="s">
        <v>25</v>
      </c>
      <c r="G5" s="7">
        <v>0.22622320272009008</v>
      </c>
      <c r="H5" s="7">
        <v>0.33352446461137591</v>
      </c>
      <c r="I5" s="7">
        <v>-0.10205186950043055</v>
      </c>
      <c r="K5" s="10" t="s">
        <v>44</v>
      </c>
      <c r="L5" s="13">
        <f>SUM(L2:L4)</f>
        <v>0.99878672370468058</v>
      </c>
    </row>
    <row r="6" spans="1:12" x14ac:dyDescent="0.3">
      <c r="A6" s="9">
        <f>MacroVariables!A115</f>
        <v>36677</v>
      </c>
      <c r="B6" s="3">
        <v>13.446951206876429</v>
      </c>
      <c r="C6" s="3">
        <v>1.9738255131434885</v>
      </c>
      <c r="D6" s="3">
        <v>0.32674922077423435</v>
      </c>
      <c r="F6" s="6" t="s">
        <v>26</v>
      </c>
      <c r="G6" s="7">
        <v>0.22670559256393855</v>
      </c>
      <c r="H6" s="7">
        <v>0.29719080072929915</v>
      </c>
      <c r="I6" s="7">
        <v>8.6524636073433026E-2</v>
      </c>
    </row>
    <row r="7" spans="1:12" x14ac:dyDescent="0.3">
      <c r="A7" s="9">
        <f>MacroVariables!A116</f>
        <v>36707</v>
      </c>
      <c r="B7" s="3">
        <v>12.88127496918603</v>
      </c>
      <c r="C7" s="3">
        <v>1.9355417078935584</v>
      </c>
      <c r="D7" s="3">
        <v>0.16266013845768498</v>
      </c>
      <c r="F7" s="6" t="s">
        <v>19</v>
      </c>
      <c r="G7" s="7">
        <v>0.2469327121815591</v>
      </c>
      <c r="H7" s="7">
        <v>0.15858027462978552</v>
      </c>
      <c r="I7" s="7">
        <v>0.38185537088261884</v>
      </c>
    </row>
    <row r="8" spans="1:12" x14ac:dyDescent="0.3">
      <c r="A8" s="9">
        <f>MacroVariables!A117</f>
        <v>36738</v>
      </c>
      <c r="B8" s="3">
        <v>12.959030093658376</v>
      </c>
      <c r="C8" s="3">
        <v>1.955164977078468</v>
      </c>
      <c r="D8" s="3">
        <v>0.21675383456628158</v>
      </c>
      <c r="F8" s="6" t="s">
        <v>20</v>
      </c>
      <c r="G8" s="7">
        <v>0.25127572029082951</v>
      </c>
      <c r="H8" s="7">
        <v>5.9470454167767819E-2</v>
      </c>
      <c r="I8" s="7">
        <v>0.37592876965683752</v>
      </c>
    </row>
    <row r="9" spans="1:12" x14ac:dyDescent="0.3">
      <c r="A9" s="9">
        <f>MacroVariables!A118</f>
        <v>36769</v>
      </c>
      <c r="B9" s="3">
        <v>12.374272935369232</v>
      </c>
      <c r="C9" s="3">
        <v>2.1238326318038898</v>
      </c>
      <c r="D9" s="3">
        <v>3.591267491192613E-2</v>
      </c>
      <c r="F9" s="6" t="s">
        <v>21</v>
      </c>
      <c r="G9" s="7">
        <v>0.25205364683818854</v>
      </c>
      <c r="H9" s="7">
        <v>-1.3309952138357372E-2</v>
      </c>
      <c r="I9" s="7">
        <v>0.32498952497664746</v>
      </c>
    </row>
    <row r="10" spans="1:12" x14ac:dyDescent="0.3">
      <c r="A10" s="9">
        <f>MacroVariables!A119</f>
        <v>36798</v>
      </c>
      <c r="B10" s="3">
        <v>12.303426848566309</v>
      </c>
      <c r="C10" s="3">
        <v>1.944617547512161</v>
      </c>
      <c r="D10" s="3">
        <v>-4.7932861880852475E-2</v>
      </c>
      <c r="F10" s="6" t="s">
        <v>22</v>
      </c>
      <c r="G10" s="7">
        <v>0.25026725197827993</v>
      </c>
      <c r="H10" s="7">
        <v>-6.9313017920723988E-2</v>
      </c>
      <c r="I10" s="7">
        <v>0.2578492545570113</v>
      </c>
    </row>
    <row r="11" spans="1:12" x14ac:dyDescent="0.3">
      <c r="A11" s="9">
        <f>MacroVariables!A120</f>
        <v>36830</v>
      </c>
      <c r="B11" s="3">
        <v>12.56256662400455</v>
      </c>
      <c r="C11" s="3">
        <v>1.9422988295950905</v>
      </c>
      <c r="D11" s="3">
        <v>7.5361390156243296E-2</v>
      </c>
      <c r="F11" s="6" t="s">
        <v>27</v>
      </c>
      <c r="G11" s="7">
        <v>0.2489235176378414</v>
      </c>
      <c r="H11" s="7">
        <v>-0.1076223249894403</v>
      </c>
      <c r="I11" s="7">
        <v>0.18526753337786539</v>
      </c>
    </row>
    <row r="12" spans="1:12" x14ac:dyDescent="0.3">
      <c r="A12" s="9">
        <f>MacroVariables!A121</f>
        <v>36860</v>
      </c>
      <c r="B12" s="3">
        <v>11.662347980839872</v>
      </c>
      <c r="C12" s="3">
        <v>2.245974942665657</v>
      </c>
      <c r="D12" s="3">
        <v>-0.27678235462198653</v>
      </c>
      <c r="F12" s="6" t="s">
        <v>28</v>
      </c>
      <c r="G12" s="7">
        <v>0.24586887029722862</v>
      </c>
      <c r="H12" s="7">
        <v>-0.13840022855378045</v>
      </c>
      <c r="I12" s="7">
        <v>0.1108835099904573</v>
      </c>
    </row>
    <row r="13" spans="1:12" x14ac:dyDescent="0.3">
      <c r="A13" s="9">
        <f>MacroVariables!A122</f>
        <v>36889</v>
      </c>
      <c r="B13" s="3">
        <v>10.880908890658457</v>
      </c>
      <c r="C13" s="3">
        <v>2.1951358579879718</v>
      </c>
      <c r="D13" s="3">
        <v>-0.5483938161144547</v>
      </c>
      <c r="F13" s="6" t="s">
        <v>29</v>
      </c>
      <c r="G13" s="7">
        <v>0.24188151694645693</v>
      </c>
      <c r="H13" s="7">
        <v>-0.16253745947692474</v>
      </c>
      <c r="I13" s="7">
        <v>4.4886214321385426E-2</v>
      </c>
    </row>
    <row r="14" spans="1:12" x14ac:dyDescent="0.3">
      <c r="A14" s="9">
        <f>MacroVariables!A123</f>
        <v>36922</v>
      </c>
      <c r="B14" s="3">
        <v>10.072795690729984</v>
      </c>
      <c r="C14" s="3">
        <v>1.4336965638727315</v>
      </c>
      <c r="D14" s="3">
        <v>-0.8262076315342729</v>
      </c>
      <c r="F14" s="6" t="s">
        <v>30</v>
      </c>
      <c r="G14" s="7">
        <v>0.23807879734903131</v>
      </c>
      <c r="H14" s="7">
        <v>-0.18368185799287298</v>
      </c>
      <c r="I14" s="7">
        <v>-1.2512032658136361E-2</v>
      </c>
    </row>
    <row r="15" spans="1:12" x14ac:dyDescent="0.3">
      <c r="A15" s="9">
        <f>MacroVariables!A124</f>
        <v>36950</v>
      </c>
      <c r="B15" s="3">
        <v>9.5269937050010256</v>
      </c>
      <c r="C15" s="3">
        <v>1.1965092872634355</v>
      </c>
      <c r="D15" s="3">
        <v>-0.68013259219042188</v>
      </c>
      <c r="F15" s="6" t="s">
        <v>31</v>
      </c>
      <c r="G15" s="7">
        <v>0.23397539265808437</v>
      </c>
      <c r="H15" s="7">
        <v>-0.20184685321769677</v>
      </c>
      <c r="I15" s="7">
        <v>-6.4032812810289261E-2</v>
      </c>
    </row>
    <row r="16" spans="1:12" x14ac:dyDescent="0.3">
      <c r="A16" s="9">
        <f>MacroVariables!A125</f>
        <v>36980</v>
      </c>
      <c r="B16" s="3">
        <v>9.3006594864399563</v>
      </c>
      <c r="C16" s="3">
        <v>0.58042058935351382</v>
      </c>
      <c r="D16" s="3">
        <v>-0.60263530681473065</v>
      </c>
      <c r="F16" s="6" t="s">
        <v>33</v>
      </c>
      <c r="G16" s="7">
        <v>0.22667037592840741</v>
      </c>
      <c r="H16" s="7">
        <v>-0.2272677226865249</v>
      </c>
      <c r="I16" s="7">
        <v>-0.1470229295106458</v>
      </c>
    </row>
    <row r="17" spans="1:9" x14ac:dyDescent="0.3">
      <c r="A17" s="9">
        <f>MacroVariables!A126</f>
        <v>37011</v>
      </c>
      <c r="B17" s="3">
        <v>10.029341751239539</v>
      </c>
      <c r="C17" s="3">
        <v>-0.26772544862215258</v>
      </c>
      <c r="D17" s="3">
        <v>-0.21794761682031102</v>
      </c>
      <c r="F17" s="6" t="s">
        <v>34</v>
      </c>
      <c r="G17" s="7">
        <v>0.21960049343834526</v>
      </c>
      <c r="H17" s="7">
        <v>-0.25463592042636896</v>
      </c>
      <c r="I17" s="7">
        <v>-0.22231642660367196</v>
      </c>
    </row>
    <row r="18" spans="1:9" x14ac:dyDescent="0.3">
      <c r="A18" s="9">
        <f>MacroVariables!A127</f>
        <v>37042</v>
      </c>
      <c r="B18" s="3">
        <v>10.056118654211938</v>
      </c>
      <c r="C18" s="3">
        <v>-0.34205867995677247</v>
      </c>
      <c r="D18" s="3">
        <v>0.11171777742832097</v>
      </c>
      <c r="F18" s="6" t="s">
        <v>35</v>
      </c>
      <c r="G18" s="7">
        <v>0.21553253753588714</v>
      </c>
      <c r="H18" s="7">
        <v>-0.27565181425193591</v>
      </c>
      <c r="I18" s="7">
        <v>-0.27909373115064823</v>
      </c>
    </row>
    <row r="19" spans="1:9" x14ac:dyDescent="0.3">
      <c r="A19" s="9">
        <f>MacroVariables!A128</f>
        <v>37071</v>
      </c>
      <c r="B19" s="3">
        <v>10.340259322134527</v>
      </c>
      <c r="C19" s="3">
        <v>-0.39206583444920556</v>
      </c>
      <c r="D19" s="3">
        <v>0.21442884992426534</v>
      </c>
      <c r="F19" s="6" t="s">
        <v>36</v>
      </c>
      <c r="G19" s="7">
        <v>0.2186001953043149</v>
      </c>
      <c r="H19" s="7">
        <v>-0.27806688798319751</v>
      </c>
      <c r="I19" s="7">
        <v>-0.31806838584985692</v>
      </c>
    </row>
    <row r="20" spans="1:9" x14ac:dyDescent="0.3">
      <c r="A20" s="9">
        <f>MacroVariables!A129</f>
        <v>37103</v>
      </c>
      <c r="B20" s="3">
        <v>9.141739542067473</v>
      </c>
      <c r="C20" s="3">
        <v>-0.66719373226726975</v>
      </c>
      <c r="D20" s="3">
        <v>8.4162769588096951E-3</v>
      </c>
      <c r="F20" s="10" t="s">
        <v>43</v>
      </c>
      <c r="G20" s="7">
        <v>-13.422411060016312</v>
      </c>
      <c r="H20" s="7">
        <v>2.7240544808527636</v>
      </c>
      <c r="I20" s="7">
        <v>1.0930237735756527</v>
      </c>
    </row>
    <row r="21" spans="1:9" x14ac:dyDescent="0.3">
      <c r="A21" s="9">
        <f>MacroVariables!A130</f>
        <v>37134</v>
      </c>
      <c r="B21" s="3">
        <v>7.8372704019143589</v>
      </c>
      <c r="C21" s="3">
        <v>-0.7358254954366561</v>
      </c>
      <c r="D21" s="3">
        <v>-0.23218128038513947</v>
      </c>
    </row>
    <row r="22" spans="1:9" x14ac:dyDescent="0.3">
      <c r="A22" s="9">
        <f>MacroVariables!A131</f>
        <v>37162</v>
      </c>
      <c r="B22" s="3">
        <v>6.3630501665617736</v>
      </c>
      <c r="C22" s="3">
        <v>-1.9638436869738543</v>
      </c>
      <c r="D22" s="3">
        <v>-0.54247934326228542</v>
      </c>
    </row>
    <row r="23" spans="1:9" x14ac:dyDescent="0.3">
      <c r="A23" s="9">
        <f>MacroVariables!A132</f>
        <v>37195</v>
      </c>
      <c r="B23" s="3">
        <v>3.8042551513852816</v>
      </c>
      <c r="C23" s="3">
        <v>-2.3072143001860907</v>
      </c>
      <c r="D23" s="3">
        <v>-0.46447435872408438</v>
      </c>
    </row>
    <row r="24" spans="1:9" x14ac:dyDescent="0.3">
      <c r="A24" s="9">
        <f>MacroVariables!A133</f>
        <v>37225</v>
      </c>
      <c r="B24" s="3">
        <v>4.5033956061561113</v>
      </c>
      <c r="C24" s="3">
        <v>-3.2783619691654771</v>
      </c>
      <c r="D24" s="3">
        <v>0.24991752404119016</v>
      </c>
    </row>
    <row r="25" spans="1:9" x14ac:dyDescent="0.3">
      <c r="A25" s="9">
        <f>MacroVariables!A134</f>
        <v>37256</v>
      </c>
      <c r="B25" s="3">
        <v>4.9793328099516119</v>
      </c>
      <c r="C25" s="3">
        <v>-3.8556655021418416</v>
      </c>
      <c r="D25" s="3">
        <v>0.35023486317769847</v>
      </c>
    </row>
    <row r="26" spans="1:9" x14ac:dyDescent="0.3">
      <c r="A26" s="9">
        <f>MacroVariables!A135</f>
        <v>37287</v>
      </c>
      <c r="B26" s="3">
        <v>5.2983266711159027</v>
      </c>
      <c r="C26" s="3">
        <v>-3.7702362637356845</v>
      </c>
      <c r="D26" s="3">
        <v>0.6464228739439698</v>
      </c>
    </row>
    <row r="27" spans="1:9" x14ac:dyDescent="0.3">
      <c r="A27" s="9">
        <f>MacroVariables!A136</f>
        <v>37315</v>
      </c>
      <c r="B27" s="3">
        <v>5.0876267561394908</v>
      </c>
      <c r="C27" s="3">
        <v>-3.4477934004068556</v>
      </c>
      <c r="D27" s="3">
        <v>0.59509362338484262</v>
      </c>
    </row>
    <row r="28" spans="1:9" x14ac:dyDescent="0.3">
      <c r="A28" s="9">
        <f>MacroVariables!A137</f>
        <v>37344</v>
      </c>
      <c r="B28" s="3">
        <v>7.1618394371791032</v>
      </c>
      <c r="C28" s="3">
        <v>-3.517501895953715</v>
      </c>
      <c r="D28" s="3">
        <v>1.429896276462834</v>
      </c>
    </row>
    <row r="29" spans="1:9" x14ac:dyDescent="0.3">
      <c r="A29" s="9">
        <f>MacroVariables!A138</f>
        <v>37376</v>
      </c>
      <c r="B29" s="3">
        <v>6.6024160608996754</v>
      </c>
      <c r="C29" s="3">
        <v>-3.0413098822695823</v>
      </c>
      <c r="D29" s="3">
        <v>0.97445600505036523</v>
      </c>
    </row>
    <row r="30" spans="1:9" x14ac:dyDescent="0.3">
      <c r="A30" s="9">
        <f>MacroVariables!A139</f>
        <v>37407</v>
      </c>
      <c r="B30" s="3">
        <v>6.5695846564373799</v>
      </c>
      <c r="C30" s="3">
        <v>-2.5727286532922129</v>
      </c>
      <c r="D30" s="3">
        <v>0.80886361963382758</v>
      </c>
    </row>
    <row r="31" spans="1:9" x14ac:dyDescent="0.3">
      <c r="A31" s="9">
        <f>MacroVariables!A140</f>
        <v>37435</v>
      </c>
      <c r="B31" s="3">
        <v>6.2640951220874905</v>
      </c>
      <c r="C31" s="3">
        <v>-2.3784517735620865</v>
      </c>
      <c r="D31" s="3">
        <v>0.461708959468698</v>
      </c>
    </row>
    <row r="32" spans="1:9" x14ac:dyDescent="0.3">
      <c r="A32" s="9">
        <f>MacroVariables!A141</f>
        <v>37468</v>
      </c>
      <c r="B32" s="3">
        <v>5.4758869467213085</v>
      </c>
      <c r="C32" s="3">
        <v>-2.1829253644619682</v>
      </c>
      <c r="D32" s="3">
        <v>-0.25134391573360076</v>
      </c>
    </row>
    <row r="33" spans="1:4" x14ac:dyDescent="0.3">
      <c r="A33" s="9">
        <f>MacroVariables!A142</f>
        <v>37498</v>
      </c>
      <c r="B33" s="3">
        <v>5.3526744944065694</v>
      </c>
      <c r="C33" s="3">
        <v>-1.4840887344534031</v>
      </c>
      <c r="D33" s="3">
        <v>-0.19088558913584477</v>
      </c>
    </row>
    <row r="34" spans="1:4" x14ac:dyDescent="0.3">
      <c r="A34" s="9">
        <f>MacroVariables!A143</f>
        <v>37529</v>
      </c>
      <c r="B34" s="3">
        <v>4.4863468467995009</v>
      </c>
      <c r="C34" s="3">
        <v>-1.6029215678093356</v>
      </c>
      <c r="D34" s="3">
        <v>-0.39818813453626623</v>
      </c>
    </row>
    <row r="35" spans="1:4" x14ac:dyDescent="0.3">
      <c r="A35" s="9">
        <f>MacroVariables!A144</f>
        <v>37560</v>
      </c>
      <c r="B35" s="3">
        <v>4.7068409620414302</v>
      </c>
      <c r="C35" s="3">
        <v>-1.9016955112367906</v>
      </c>
      <c r="D35" s="3">
        <v>-0.42900341933407304</v>
      </c>
    </row>
    <row r="36" spans="1:4" x14ac:dyDescent="0.3">
      <c r="A36" s="9">
        <f>MacroVariables!A145</f>
        <v>37589</v>
      </c>
      <c r="B36" s="3">
        <v>4.9150063968184465</v>
      </c>
      <c r="C36" s="3">
        <v>-1.8460008577899789</v>
      </c>
      <c r="D36" s="3">
        <v>-0.17137144900127629</v>
      </c>
    </row>
    <row r="37" spans="1:4" x14ac:dyDescent="0.3">
      <c r="A37" s="9">
        <f>MacroVariables!A146</f>
        <v>37621</v>
      </c>
      <c r="B37" s="3">
        <v>3.8964712584284582</v>
      </c>
      <c r="C37" s="3">
        <v>-1.4328577707293211</v>
      </c>
      <c r="D37" s="3">
        <v>-0.4873654709684701</v>
      </c>
    </row>
    <row r="38" spans="1:4" x14ac:dyDescent="0.3">
      <c r="A38" s="9">
        <f>MacroVariables!A147</f>
        <v>37652</v>
      </c>
      <c r="B38" s="3">
        <v>5.0016525710544792</v>
      </c>
      <c r="C38" s="3">
        <v>-1.5127621728741381</v>
      </c>
      <c r="D38" s="3">
        <v>-1.0039927224994491E-2</v>
      </c>
    </row>
    <row r="39" spans="1:4" x14ac:dyDescent="0.3">
      <c r="A39" s="9">
        <f>MacroVariables!A148</f>
        <v>37680</v>
      </c>
      <c r="B39" s="3">
        <v>4.9804208840631627</v>
      </c>
      <c r="C39" s="3">
        <v>-1.1735115040000432</v>
      </c>
      <c r="D39" s="3">
        <v>-0.18452186763516207</v>
      </c>
    </row>
    <row r="40" spans="1:4" x14ac:dyDescent="0.3">
      <c r="A40" s="9">
        <f>MacroVariables!A149</f>
        <v>37711</v>
      </c>
      <c r="B40" s="3">
        <v>5.6908048500676669</v>
      </c>
      <c r="C40" s="3">
        <v>-1.0612181639927665</v>
      </c>
      <c r="D40" s="3">
        <v>-5.3124889516956937E-2</v>
      </c>
    </row>
    <row r="41" spans="1:4" x14ac:dyDescent="0.3">
      <c r="A41" s="9">
        <f>MacroVariables!A150</f>
        <v>37741</v>
      </c>
      <c r="B41" s="3">
        <v>5.2656678615867518</v>
      </c>
      <c r="C41" s="3">
        <v>-0.64801001784528467</v>
      </c>
      <c r="D41" s="3">
        <v>-0.2503676955844546</v>
      </c>
    </row>
    <row r="42" spans="1:4" x14ac:dyDescent="0.3">
      <c r="A42" s="9">
        <f>MacroVariables!A151</f>
        <v>37771</v>
      </c>
      <c r="B42" s="3">
        <v>3.6073655602678572</v>
      </c>
      <c r="C42" s="3">
        <v>9.1343711160662925E-3</v>
      </c>
      <c r="D42" s="3">
        <v>-0.62713861202475962</v>
      </c>
    </row>
    <row r="43" spans="1:4" x14ac:dyDescent="0.3">
      <c r="A43" s="9">
        <f>MacroVariables!A152</f>
        <v>37802</v>
      </c>
      <c r="B43" s="3">
        <v>3.5564939692901518</v>
      </c>
      <c r="C43" s="3">
        <v>-0.42386207754879318</v>
      </c>
      <c r="D43" s="3">
        <v>-0.83378841853686592</v>
      </c>
    </row>
    <row r="44" spans="1:4" x14ac:dyDescent="0.3">
      <c r="A44" s="9">
        <f>MacroVariables!A153</f>
        <v>37833</v>
      </c>
      <c r="B44" s="3">
        <v>4.6394428678985742</v>
      </c>
      <c r="C44" s="3">
        <v>-1.7640041802308135</v>
      </c>
      <c r="D44" s="3">
        <v>-0.58046321212342822</v>
      </c>
    </row>
    <row r="45" spans="1:4" x14ac:dyDescent="0.3">
      <c r="A45" s="9">
        <f>MacroVariables!A154</f>
        <v>37862</v>
      </c>
      <c r="B45" s="3">
        <v>4.5435102597179489</v>
      </c>
      <c r="C45" s="3">
        <v>-1.7664631981545358</v>
      </c>
      <c r="D45" s="3">
        <v>-0.29946775737264197</v>
      </c>
    </row>
    <row r="46" spans="1:4" x14ac:dyDescent="0.3">
      <c r="A46" s="9">
        <f>MacroVariables!A155</f>
        <v>37894</v>
      </c>
      <c r="B46" s="3">
        <v>3.3063786306363161</v>
      </c>
      <c r="C46" s="3">
        <v>-1.4389419209861067</v>
      </c>
      <c r="D46" s="3">
        <v>-0.48590965349740523</v>
      </c>
    </row>
    <row r="47" spans="1:4" x14ac:dyDescent="0.3">
      <c r="A47" s="9">
        <f>MacroVariables!A156</f>
        <v>37925</v>
      </c>
      <c r="B47" s="3">
        <v>4.2622398730721738</v>
      </c>
      <c r="C47" s="3">
        <v>-1.8022806908139613</v>
      </c>
      <c r="D47" s="3">
        <v>-0.25162374213438321</v>
      </c>
    </row>
    <row r="48" spans="1:4" x14ac:dyDescent="0.3">
      <c r="A48" s="9">
        <f>MacroVariables!A157</f>
        <v>37953</v>
      </c>
      <c r="B48" s="3">
        <v>4.2675983770176709</v>
      </c>
      <c r="C48" s="3">
        <v>-1.7653023371757661</v>
      </c>
      <c r="D48" s="3">
        <v>-0.17650328655854491</v>
      </c>
    </row>
    <row r="49" spans="1:4" x14ac:dyDescent="0.3">
      <c r="A49" s="9">
        <f>MacroVariables!A158</f>
        <v>37986</v>
      </c>
      <c r="B49" s="3">
        <v>3.6649780718456735</v>
      </c>
      <c r="C49" s="3">
        <v>-1.6767188462284754</v>
      </c>
      <c r="D49" s="3">
        <v>-0.37247315277291349</v>
      </c>
    </row>
    <row r="50" spans="1:4" x14ac:dyDescent="0.3">
      <c r="A50" s="9">
        <f>MacroVariables!A159</f>
        <v>38016</v>
      </c>
      <c r="B50" s="3">
        <v>2.833987635065693</v>
      </c>
      <c r="C50" s="3">
        <v>-1.9681725588095871</v>
      </c>
      <c r="D50" s="3">
        <v>-0.61094113769695213</v>
      </c>
    </row>
    <row r="51" spans="1:4" x14ac:dyDescent="0.3">
      <c r="A51" s="9">
        <f>MacroVariables!A160</f>
        <v>38044</v>
      </c>
      <c r="B51" s="3">
        <v>2.0779107066241154</v>
      </c>
      <c r="C51" s="3">
        <v>-1.9981943125773978</v>
      </c>
      <c r="D51" s="3">
        <v>-0.64270892934085899</v>
      </c>
    </row>
    <row r="52" spans="1:4" x14ac:dyDescent="0.3">
      <c r="A52" s="9">
        <f>MacroVariables!A161</f>
        <v>38077</v>
      </c>
      <c r="B52" s="3">
        <v>1.7736915146959296</v>
      </c>
      <c r="C52" s="3">
        <v>-2.2155014331019203</v>
      </c>
      <c r="D52" s="3">
        <v>-0.62352114539630776</v>
      </c>
    </row>
    <row r="53" spans="1:4" x14ac:dyDescent="0.3">
      <c r="A53" s="9">
        <f>MacroVariables!A162</f>
        <v>38107</v>
      </c>
      <c r="B53" s="3">
        <v>2.825572881311265</v>
      </c>
      <c r="C53" s="3">
        <v>-2.788698735801026</v>
      </c>
      <c r="D53" s="3">
        <v>-0.19458947120001144</v>
      </c>
    </row>
    <row r="54" spans="1:4" x14ac:dyDescent="0.3">
      <c r="A54" s="9">
        <f>MacroVariables!A163</f>
        <v>38138</v>
      </c>
      <c r="B54" s="3">
        <v>3.695513757237856</v>
      </c>
      <c r="C54" s="3">
        <v>-2.9039625378866849</v>
      </c>
      <c r="D54" s="3">
        <v>0.22814150910341588</v>
      </c>
    </row>
    <row r="55" spans="1:4" x14ac:dyDescent="0.3">
      <c r="A55" s="9">
        <f>MacroVariables!A164</f>
        <v>38168</v>
      </c>
      <c r="B55" s="3">
        <v>4.1117855936421144</v>
      </c>
      <c r="C55" s="3">
        <v>-2.936297732549761</v>
      </c>
      <c r="D55" s="3">
        <v>0.46926824443608534</v>
      </c>
    </row>
    <row r="56" spans="1:4" x14ac:dyDescent="0.3">
      <c r="A56" s="9">
        <f>MacroVariables!A165</f>
        <v>38198</v>
      </c>
      <c r="B56" s="3">
        <v>3.9626743949239054</v>
      </c>
      <c r="C56" s="3">
        <v>-2.7763852652497341</v>
      </c>
      <c r="D56" s="3">
        <v>0.43721808564581593</v>
      </c>
    </row>
    <row r="57" spans="1:4" x14ac:dyDescent="0.3">
      <c r="A57" s="9">
        <f>MacroVariables!A166</f>
        <v>38230</v>
      </c>
      <c r="B57" s="3">
        <v>3.294880659882645</v>
      </c>
      <c r="C57" s="3">
        <v>-2.1910128909813906</v>
      </c>
      <c r="D57" s="3">
        <v>0.10919498618297327</v>
      </c>
    </row>
    <row r="58" spans="1:4" x14ac:dyDescent="0.3">
      <c r="A58" s="9">
        <f>MacroVariables!A167</f>
        <v>38260</v>
      </c>
      <c r="B58" s="3">
        <v>3.8009169918292818</v>
      </c>
      <c r="C58" s="3">
        <v>-1.8141879400492216</v>
      </c>
      <c r="D58" s="3">
        <v>0.11894656403257829</v>
      </c>
    </row>
    <row r="59" spans="1:4" x14ac:dyDescent="0.3">
      <c r="A59" s="9">
        <f>MacroVariables!A168</f>
        <v>38289</v>
      </c>
      <c r="B59" s="3">
        <v>3.6168148322395255</v>
      </c>
      <c r="C59" s="3">
        <v>-1.3803386483716105</v>
      </c>
      <c r="D59" s="3">
        <v>2.6308963255171906E-2</v>
      </c>
    </row>
    <row r="60" spans="1:4" x14ac:dyDescent="0.3">
      <c r="A60" s="9">
        <f>MacroVariables!A169</f>
        <v>38321</v>
      </c>
      <c r="B60" s="3">
        <v>3.1869959524901814</v>
      </c>
      <c r="C60" s="3">
        <v>-1.4400201881271739</v>
      </c>
      <c r="D60" s="3">
        <v>-0.34657989611172318</v>
      </c>
    </row>
    <row r="61" spans="1:4" x14ac:dyDescent="0.3">
      <c r="A61" s="9">
        <f>MacroVariables!A170</f>
        <v>38352</v>
      </c>
      <c r="B61" s="3">
        <v>2.9322830810459695</v>
      </c>
      <c r="C61" s="3">
        <v>-1.269431997988131</v>
      </c>
      <c r="D61" s="3">
        <v>-0.16946772968511789</v>
      </c>
    </row>
    <row r="62" spans="1:4" x14ac:dyDescent="0.3">
      <c r="A62" s="9">
        <f>MacroVariables!A171</f>
        <v>38383</v>
      </c>
      <c r="B62" s="3">
        <v>2.5885295521611598</v>
      </c>
      <c r="C62" s="3">
        <v>-1.0681214193122581</v>
      </c>
      <c r="D62" s="3">
        <v>-0.21844993074107144</v>
      </c>
    </row>
    <row r="63" spans="1:4" x14ac:dyDescent="0.3">
      <c r="A63" s="9">
        <f>MacroVariables!A172</f>
        <v>38411</v>
      </c>
      <c r="B63" s="3">
        <v>2.8051239815104627</v>
      </c>
      <c r="C63" s="3">
        <v>-1.1227800342211625</v>
      </c>
      <c r="D63" s="3">
        <v>-0.18202574927791371</v>
      </c>
    </row>
    <row r="64" spans="1:4" x14ac:dyDescent="0.3">
      <c r="A64" s="9">
        <f>MacroVariables!A173</f>
        <v>38442</v>
      </c>
      <c r="B64" s="3">
        <v>3.1679920533074668</v>
      </c>
      <c r="C64" s="3">
        <v>-0.96038158224234604</v>
      </c>
      <c r="D64" s="3">
        <v>0.13104405129979479</v>
      </c>
    </row>
    <row r="65" spans="1:4" x14ac:dyDescent="0.3">
      <c r="A65" s="9">
        <f>MacroVariables!A174</f>
        <v>38471</v>
      </c>
      <c r="B65" s="3">
        <v>2.5399709936560679</v>
      </c>
      <c r="C65" s="3">
        <v>-0.86549997193149075</v>
      </c>
      <c r="D65" s="3">
        <v>-1.4635306460501341E-2</v>
      </c>
    </row>
    <row r="66" spans="1:4" x14ac:dyDescent="0.3">
      <c r="A66" s="9">
        <f>MacroVariables!A175</f>
        <v>38503</v>
      </c>
      <c r="B66" s="3">
        <v>1.8400492082360327</v>
      </c>
      <c r="C66" s="3">
        <v>-0.45168884736528558</v>
      </c>
      <c r="D66" s="3">
        <v>-0.1102183549314288</v>
      </c>
    </row>
    <row r="67" spans="1:4" x14ac:dyDescent="0.3">
      <c r="A67" s="9">
        <f>MacroVariables!A176</f>
        <v>38533</v>
      </c>
      <c r="B67" s="3">
        <v>1.310877594066362</v>
      </c>
      <c r="C67" s="3">
        <v>-0.10908020828898303</v>
      </c>
      <c r="D67" s="3">
        <v>-0.18074736807939598</v>
      </c>
    </row>
    <row r="68" spans="1:4" x14ac:dyDescent="0.3">
      <c r="A68" s="9">
        <f>MacroVariables!A177</f>
        <v>38562</v>
      </c>
      <c r="B68" s="3">
        <v>1.9659882393805959</v>
      </c>
      <c r="C68" s="3">
        <v>-0.12908833425290658</v>
      </c>
      <c r="D68" s="3">
        <v>7.962781599662884E-2</v>
      </c>
    </row>
    <row r="69" spans="1:4" x14ac:dyDescent="0.3">
      <c r="A69" s="9">
        <f>MacroVariables!A178</f>
        <v>38595</v>
      </c>
      <c r="B69" s="3">
        <v>1.6896287688583829</v>
      </c>
      <c r="C69" s="3">
        <v>0.37839296520608234</v>
      </c>
      <c r="D69" s="3">
        <v>-4.7843885467572227E-2</v>
      </c>
    </row>
    <row r="70" spans="1:4" x14ac:dyDescent="0.3">
      <c r="A70" s="9">
        <f>MacroVariables!A179</f>
        <v>38625</v>
      </c>
      <c r="B70" s="3">
        <v>2.6330733231771433</v>
      </c>
      <c r="C70" s="3">
        <v>0.4392570771493437</v>
      </c>
      <c r="D70" s="3">
        <v>0.20750396443206442</v>
      </c>
    </row>
    <row r="71" spans="1:4" x14ac:dyDescent="0.3">
      <c r="A71" s="9">
        <f>MacroVariables!A180</f>
        <v>38656</v>
      </c>
      <c r="B71" s="3">
        <v>3.6285360466915697</v>
      </c>
      <c r="C71" s="3">
        <v>0.42463681023919875</v>
      </c>
      <c r="D71" s="3">
        <v>0.35983606155998804</v>
      </c>
    </row>
    <row r="72" spans="1:4" x14ac:dyDescent="0.3">
      <c r="A72" s="9">
        <f>MacroVariables!A181</f>
        <v>38686</v>
      </c>
      <c r="B72" s="3">
        <v>3.8422633010925082</v>
      </c>
      <c r="C72" s="3">
        <v>0.94323394097607549</v>
      </c>
      <c r="D72" s="3">
        <v>0.46188264796743511</v>
      </c>
    </row>
    <row r="73" spans="1:4" x14ac:dyDescent="0.3">
      <c r="A73" s="9">
        <f>MacroVariables!A182</f>
        <v>38716</v>
      </c>
      <c r="B73" s="3">
        <v>4.0431997226730836</v>
      </c>
      <c r="C73" s="3">
        <v>1.3026065194667831</v>
      </c>
      <c r="D73" s="3">
        <v>0.56811525057799384</v>
      </c>
    </row>
    <row r="74" spans="1:4" x14ac:dyDescent="0.3">
      <c r="A74" s="9">
        <f>MacroVariables!A183</f>
        <v>38748</v>
      </c>
      <c r="B74" s="3">
        <v>4.6815456366759278</v>
      </c>
      <c r="C74" s="3">
        <v>1.0876275768950645</v>
      </c>
      <c r="D74" s="3">
        <v>0.31407050241358891</v>
      </c>
    </row>
    <row r="75" spans="1:4" x14ac:dyDescent="0.3">
      <c r="A75" s="9">
        <f>MacroVariables!A184</f>
        <v>38776</v>
      </c>
      <c r="B75" s="3">
        <v>4.8882770575477856</v>
      </c>
      <c r="C75" s="3">
        <v>1.4818869336909997</v>
      </c>
      <c r="D75" s="3">
        <v>0.35510242707951434</v>
      </c>
    </row>
    <row r="76" spans="1:4" x14ac:dyDescent="0.3">
      <c r="A76" s="9">
        <f>MacroVariables!A185</f>
        <v>38807</v>
      </c>
      <c r="B76" s="3">
        <v>5.3449351292301461</v>
      </c>
      <c r="C76" s="3">
        <v>1.4754389018375229</v>
      </c>
      <c r="D76" s="3">
        <v>0.27222013715177296</v>
      </c>
    </row>
    <row r="77" spans="1:4" x14ac:dyDescent="0.3">
      <c r="A77" s="9">
        <f>MacroVariables!A186</f>
        <v>38835</v>
      </c>
      <c r="B77" s="3">
        <v>6.1809735014914597</v>
      </c>
      <c r="C77" s="3">
        <v>1.3589925834726166</v>
      </c>
      <c r="D77" s="3">
        <v>0.13742205938177687</v>
      </c>
    </row>
    <row r="78" spans="1:4" x14ac:dyDescent="0.3">
      <c r="A78" s="9">
        <f>MacroVariables!A187</f>
        <v>38868</v>
      </c>
      <c r="B78" s="3">
        <v>6.4615506156447493</v>
      </c>
      <c r="C78" s="3">
        <v>1.5529790490481696</v>
      </c>
      <c r="D78" s="3">
        <v>3.6612416031025156E-2</v>
      </c>
    </row>
    <row r="79" spans="1:4" x14ac:dyDescent="0.3">
      <c r="A79" s="9">
        <f>MacroVariables!A188</f>
        <v>38898</v>
      </c>
      <c r="B79" s="3">
        <v>7.1946497882170251</v>
      </c>
      <c r="C79" s="3">
        <v>1.5508677533117698</v>
      </c>
      <c r="D79" s="3">
        <v>0.11846316767755331</v>
      </c>
    </row>
    <row r="80" spans="1:4" x14ac:dyDescent="0.3">
      <c r="A80" s="9">
        <f>MacroVariables!A189</f>
        <v>38929</v>
      </c>
      <c r="B80" s="3">
        <v>6.1371271912669156</v>
      </c>
      <c r="C80" s="3">
        <v>1.7631542495171482</v>
      </c>
      <c r="D80" s="3">
        <v>-4.5058763569000203E-2</v>
      </c>
    </row>
    <row r="81" spans="1:4" x14ac:dyDescent="0.3">
      <c r="A81" s="9">
        <f>MacroVariables!A190</f>
        <v>38960</v>
      </c>
      <c r="B81" s="3">
        <v>5.3359710039039072</v>
      </c>
      <c r="C81" s="3">
        <v>2.1500449061364137</v>
      </c>
      <c r="D81" s="3">
        <v>-0.17961763776595716</v>
      </c>
    </row>
    <row r="82" spans="1:4" x14ac:dyDescent="0.3">
      <c r="A82" s="9">
        <f>MacroVariables!A191</f>
        <v>38989</v>
      </c>
      <c r="B82" s="3">
        <v>4.9806778233144309</v>
      </c>
      <c r="C82" s="3">
        <v>2.2751438240714319</v>
      </c>
      <c r="D82" s="3">
        <v>-0.27690348235457757</v>
      </c>
    </row>
    <row r="83" spans="1:4" x14ac:dyDescent="0.3">
      <c r="A83" s="9">
        <f>MacroVariables!A192</f>
        <v>39021</v>
      </c>
      <c r="B83" s="3">
        <v>5.0458141392805009</v>
      </c>
      <c r="C83" s="3">
        <v>2.3185359724208627</v>
      </c>
      <c r="D83" s="3">
        <v>-0.18418309839503919</v>
      </c>
    </row>
    <row r="84" spans="1:4" x14ac:dyDescent="0.3">
      <c r="A84" s="9">
        <f>MacroVariables!A193</f>
        <v>39051</v>
      </c>
      <c r="B84" s="3">
        <v>4.5396099524683331</v>
      </c>
      <c r="C84" s="3">
        <v>2.5165095011728607</v>
      </c>
      <c r="D84" s="3">
        <v>-0.29194163673496909</v>
      </c>
    </row>
    <row r="85" spans="1:4" x14ac:dyDescent="0.3">
      <c r="A85" s="9">
        <f>MacroVariables!A194</f>
        <v>39080</v>
      </c>
      <c r="B85" s="3">
        <v>5.1171538638137752</v>
      </c>
      <c r="C85" s="3">
        <v>2.2681854117317433</v>
      </c>
      <c r="D85" s="3">
        <v>-0.20366388029444779</v>
      </c>
    </row>
    <row r="86" spans="1:4" x14ac:dyDescent="0.3">
      <c r="A86" s="9">
        <f>MacroVariables!A195</f>
        <v>39113</v>
      </c>
      <c r="B86" s="3">
        <v>5.5102856031010745</v>
      </c>
      <c r="C86" s="3">
        <v>2.1480227473035423</v>
      </c>
      <c r="D86" s="3">
        <v>-8.3938988875945184E-2</v>
      </c>
    </row>
    <row r="87" spans="1:4" x14ac:dyDescent="0.3">
      <c r="A87" s="9">
        <f>MacroVariables!A196</f>
        <v>39141</v>
      </c>
      <c r="B87" s="3">
        <v>5.1331551566873772</v>
      </c>
      <c r="C87" s="3">
        <v>2.2873566443085607</v>
      </c>
      <c r="D87" s="3">
        <v>-0.16163072266441533</v>
      </c>
    </row>
    <row r="88" spans="1:4" x14ac:dyDescent="0.3">
      <c r="A88" s="9">
        <f>MacroVariables!A197</f>
        <v>39171</v>
      </c>
      <c r="B88" s="3">
        <v>5.3759512723078275</v>
      </c>
      <c r="C88" s="3">
        <v>2.1650503898744495</v>
      </c>
      <c r="D88" s="3">
        <v>-0.16955933570186052</v>
      </c>
    </row>
    <row r="89" spans="1:4" x14ac:dyDescent="0.3">
      <c r="A89" s="9">
        <f>MacroVariables!A198</f>
        <v>39202</v>
      </c>
      <c r="B89" s="3">
        <v>5.7097487517942449</v>
      </c>
      <c r="C89" s="3">
        <v>2.1673025317679344</v>
      </c>
      <c r="D89" s="3">
        <v>4.8077049441245481E-2</v>
      </c>
    </row>
    <row r="90" spans="1:4" x14ac:dyDescent="0.3">
      <c r="A90" s="9">
        <f>MacroVariables!A199</f>
        <v>39233</v>
      </c>
      <c r="B90" s="3">
        <v>7.0070293166638526</v>
      </c>
      <c r="C90" s="3">
        <v>1.8539441360388704</v>
      </c>
      <c r="D90" s="3">
        <v>0.50355473793913574</v>
      </c>
    </row>
    <row r="91" spans="1:4" x14ac:dyDescent="0.3">
      <c r="A91" s="9">
        <f>MacroVariables!A200</f>
        <v>39262</v>
      </c>
      <c r="B91" s="3">
        <v>7.562351648441104</v>
      </c>
      <c r="C91" s="3">
        <v>1.7471083442588815</v>
      </c>
      <c r="D91" s="3">
        <v>0.31229875565985438</v>
      </c>
    </row>
    <row r="92" spans="1:4" x14ac:dyDescent="0.3">
      <c r="A92" s="9">
        <f>MacroVariables!A201</f>
        <v>39294</v>
      </c>
      <c r="B92" s="3">
        <v>7.9354792883788043</v>
      </c>
      <c r="C92" s="3">
        <v>1.7922468159081182</v>
      </c>
      <c r="D92" s="3">
        <v>0.23165558508737905</v>
      </c>
    </row>
    <row r="93" spans="1:4" x14ac:dyDescent="0.3">
      <c r="A93" s="9">
        <f>MacroVariables!A202</f>
        <v>39325</v>
      </c>
      <c r="B93" s="3">
        <v>7.5332188478435365</v>
      </c>
      <c r="C93" s="3">
        <v>2.3664171359789381</v>
      </c>
      <c r="D93" s="3">
        <v>-7.6755481521913152E-2</v>
      </c>
    </row>
    <row r="94" spans="1:4" x14ac:dyDescent="0.3">
      <c r="A94" s="9">
        <f>MacroVariables!A203</f>
        <v>39353</v>
      </c>
      <c r="B94" s="3">
        <v>6.9068801662902928</v>
      </c>
      <c r="C94" s="3">
        <v>2.4871567373558681</v>
      </c>
      <c r="D94" s="3">
        <v>-0.34794986269968903</v>
      </c>
    </row>
    <row r="95" spans="1:4" x14ac:dyDescent="0.3">
      <c r="A95" s="9">
        <f>MacroVariables!A204</f>
        <v>39386</v>
      </c>
      <c r="B95" s="3">
        <v>6.782218286337347</v>
      </c>
      <c r="C95" s="3">
        <v>2.2354759570674929</v>
      </c>
      <c r="D95" s="3">
        <v>-9.4280874062019307E-2</v>
      </c>
    </row>
    <row r="96" spans="1:4" x14ac:dyDescent="0.3">
      <c r="A96" s="9">
        <f>MacroVariables!A205</f>
        <v>39416</v>
      </c>
      <c r="B96" s="3">
        <v>6.0500324067924609</v>
      </c>
      <c r="C96" s="3">
        <v>2.5411341380103423</v>
      </c>
      <c r="D96" s="3">
        <v>-0.62682504969384878</v>
      </c>
    </row>
    <row r="97" spans="1:4" x14ac:dyDescent="0.3">
      <c r="A97" s="9">
        <f>MacroVariables!A206</f>
        <v>39447</v>
      </c>
      <c r="B97" s="3">
        <v>5.8643691912206553</v>
      </c>
      <c r="C97" s="3">
        <v>2.5458107177326794</v>
      </c>
      <c r="D97" s="3">
        <v>-0.39498820108033217</v>
      </c>
    </row>
    <row r="98" spans="1:4" x14ac:dyDescent="0.3">
      <c r="A98" s="9">
        <f>MacroVariables!A207</f>
        <v>39478</v>
      </c>
      <c r="B98" s="3">
        <v>4.2904850869874238</v>
      </c>
      <c r="C98" s="3">
        <v>1.4894023363350795</v>
      </c>
      <c r="D98" s="3">
        <v>-0.61635082334389946</v>
      </c>
    </row>
    <row r="99" spans="1:4" x14ac:dyDescent="0.3">
      <c r="A99" s="9">
        <f>MacroVariables!A208</f>
        <v>39507</v>
      </c>
      <c r="B99" s="3">
        <v>3.5855090105690799</v>
      </c>
      <c r="C99" s="3">
        <v>1.3375823188009828</v>
      </c>
      <c r="D99" s="3">
        <v>-0.72563313180335021</v>
      </c>
    </row>
    <row r="100" spans="1:4" x14ac:dyDescent="0.3">
      <c r="A100" s="9">
        <f>MacroVariables!A209</f>
        <v>39538</v>
      </c>
      <c r="B100" s="3">
        <v>2.7722582161443579</v>
      </c>
      <c r="C100" s="3">
        <v>1.1839803934216202</v>
      </c>
      <c r="D100" s="3">
        <v>-0.68131886480640058</v>
      </c>
    </row>
    <row r="101" spans="1:4" x14ac:dyDescent="0.3">
      <c r="A101" s="9">
        <f>MacroVariables!A210</f>
        <v>39568</v>
      </c>
      <c r="B101" s="3">
        <v>2.4904364476653282</v>
      </c>
      <c r="C101" s="3">
        <v>0.76552356202038352</v>
      </c>
      <c r="D101" s="3">
        <v>-0.35079021893839391</v>
      </c>
    </row>
    <row r="102" spans="1:4" x14ac:dyDescent="0.3">
      <c r="A102" s="9">
        <f>MacroVariables!A211</f>
        <v>39598</v>
      </c>
      <c r="B102" s="3">
        <v>2.9590395522194441</v>
      </c>
      <c r="C102" s="3">
        <v>0.40848150627113583</v>
      </c>
      <c r="D102" s="3">
        <v>3.8323714952599029E-2</v>
      </c>
    </row>
    <row r="103" spans="1:4" x14ac:dyDescent="0.3">
      <c r="A103" s="9">
        <f>MacroVariables!A212</f>
        <v>39629</v>
      </c>
      <c r="B103" s="3">
        <v>3.2233713366489196</v>
      </c>
      <c r="C103" s="3">
        <v>0.85786159247321847</v>
      </c>
      <c r="D103" s="3">
        <v>0.36482405630219711</v>
      </c>
    </row>
    <row r="104" spans="1:4" x14ac:dyDescent="0.3">
      <c r="A104" s="9">
        <f>MacroVariables!A213</f>
        <v>39660</v>
      </c>
      <c r="B104" s="3">
        <v>2.5954139267090075</v>
      </c>
      <c r="C104" s="3">
        <v>0.85580634591632421</v>
      </c>
      <c r="D104" s="3">
        <v>-0.14453664414712186</v>
      </c>
    </row>
    <row r="105" spans="1:4" x14ac:dyDescent="0.3">
      <c r="A105" s="9">
        <f>MacroVariables!A214</f>
        <v>39689</v>
      </c>
      <c r="B105" s="3">
        <v>2.0061486835259625</v>
      </c>
      <c r="C105" s="3">
        <v>0.99754414419938997</v>
      </c>
      <c r="D105" s="3">
        <v>-0.4506531213240299</v>
      </c>
    </row>
    <row r="106" spans="1:4" x14ac:dyDescent="0.3">
      <c r="A106" s="9">
        <f>MacroVariables!A215</f>
        <v>39721</v>
      </c>
      <c r="B106" s="3">
        <v>3.1046827635132939</v>
      </c>
      <c r="C106" s="3">
        <v>1.3660674536848989</v>
      </c>
      <c r="D106" s="3">
        <v>-0.83707050311328612</v>
      </c>
    </row>
    <row r="107" spans="1:4" x14ac:dyDescent="0.3">
      <c r="A107" s="9">
        <f>MacroVariables!A216</f>
        <v>39752</v>
      </c>
      <c r="B107" s="3">
        <v>0.60260732493208635</v>
      </c>
      <c r="C107" s="3">
        <v>0.3695742404553754</v>
      </c>
      <c r="D107" s="3">
        <v>-1.1506711906957574</v>
      </c>
    </row>
    <row r="108" spans="1:4" x14ac:dyDescent="0.3">
      <c r="A108" s="9">
        <f>MacroVariables!A217</f>
        <v>39780</v>
      </c>
      <c r="B108" s="3">
        <v>-2.409789193238117</v>
      </c>
      <c r="C108" s="3">
        <v>1.1309976590709172</v>
      </c>
      <c r="D108" s="3">
        <v>-0.71960724052293468</v>
      </c>
    </row>
    <row r="109" spans="1:4" x14ac:dyDescent="0.3">
      <c r="A109" s="9">
        <f>MacroVariables!A218</f>
        <v>39813</v>
      </c>
      <c r="B109" s="3">
        <v>-4.7503708082295706</v>
      </c>
      <c r="C109" s="3">
        <v>0.69235508701904214</v>
      </c>
      <c r="D109" s="3">
        <v>-1.0816111798198029</v>
      </c>
    </row>
    <row r="110" spans="1:4" x14ac:dyDescent="0.3">
      <c r="A110" s="9">
        <f>MacroVariables!A219</f>
        <v>39843</v>
      </c>
      <c r="B110" s="3">
        <v>-4.2235246598212415</v>
      </c>
      <c r="C110" s="3">
        <v>-0.69776840216654112</v>
      </c>
      <c r="D110" s="3">
        <v>-0.50390692971690521</v>
      </c>
    </row>
    <row r="111" spans="1:4" x14ac:dyDescent="0.3">
      <c r="A111" s="9">
        <f>MacroVariables!A220</f>
        <v>39871</v>
      </c>
      <c r="B111" s="3">
        <v>-4.4941417829176702</v>
      </c>
      <c r="C111" s="3">
        <v>-1.4246631425052332</v>
      </c>
      <c r="D111" s="3">
        <v>-0.6142765004982117</v>
      </c>
    </row>
    <row r="112" spans="1:4" x14ac:dyDescent="0.3">
      <c r="A112" s="9">
        <f>MacroVariables!A221</f>
        <v>39903</v>
      </c>
      <c r="B112" s="3">
        <v>-5.8600659975181406</v>
      </c>
      <c r="C112" s="3">
        <v>-1.1334558968498623</v>
      </c>
      <c r="D112" s="3">
        <v>-0.6814067718186313</v>
      </c>
    </row>
    <row r="113" spans="1:4" x14ac:dyDescent="0.3">
      <c r="A113" s="9">
        <f>MacroVariables!A222</f>
        <v>39933</v>
      </c>
      <c r="B113" s="3">
        <v>-5.0190270144505362</v>
      </c>
      <c r="C113" s="3">
        <v>-2.311195673232977</v>
      </c>
      <c r="D113" s="3">
        <v>-0.53743766826628869</v>
      </c>
    </row>
    <row r="114" spans="1:4" x14ac:dyDescent="0.3">
      <c r="A114" s="9">
        <f>MacroVariables!A223</f>
        <v>39962</v>
      </c>
      <c r="B114" s="3">
        <v>-3.9919429161045294</v>
      </c>
      <c r="C114" s="3">
        <v>-2.8595527166153016</v>
      </c>
      <c r="D114" s="3">
        <v>-9.9456391152526025E-2</v>
      </c>
    </row>
    <row r="115" spans="1:4" x14ac:dyDescent="0.3">
      <c r="A115" s="9">
        <f>MacroVariables!A224</f>
        <v>39994</v>
      </c>
      <c r="B115" s="3">
        <v>-3.3296630592820962</v>
      </c>
      <c r="C115" s="3">
        <v>-3.2428738030723454</v>
      </c>
      <c r="D115" s="3">
        <v>-4.8717112577191822E-2</v>
      </c>
    </row>
    <row r="116" spans="1:4" x14ac:dyDescent="0.3">
      <c r="A116" s="9">
        <f>MacroVariables!A225</f>
        <v>40025</v>
      </c>
      <c r="B116" s="3">
        <v>-3.1355965255388725</v>
      </c>
      <c r="C116" s="3">
        <v>-3.2493757135322219</v>
      </c>
      <c r="D116" s="3">
        <v>0.12934846941421613</v>
      </c>
    </row>
    <row r="117" spans="1:4" x14ac:dyDescent="0.3">
      <c r="A117" s="9">
        <f>MacroVariables!A226</f>
        <v>40056</v>
      </c>
      <c r="B117" s="3">
        <v>-3.3175738174740688</v>
      </c>
      <c r="C117" s="3">
        <v>-3.1253899521190518</v>
      </c>
      <c r="D117" s="3">
        <v>0.14651376094758753</v>
      </c>
    </row>
    <row r="118" spans="1:4" x14ac:dyDescent="0.3">
      <c r="A118" s="9">
        <f>MacroVariables!A227</f>
        <v>40086</v>
      </c>
      <c r="B118" s="3">
        <v>-3.5164073786863583</v>
      </c>
      <c r="C118" s="3">
        <v>-2.8732306346126979</v>
      </c>
      <c r="D118" s="3">
        <v>0.3983417000610267</v>
      </c>
    </row>
    <row r="119" spans="1:4" x14ac:dyDescent="0.3">
      <c r="A119" s="9">
        <f>MacroVariables!A228</f>
        <v>40116</v>
      </c>
      <c r="B119" s="3">
        <v>-3.0364341730082733</v>
      </c>
      <c r="C119" s="3">
        <v>-3.2356866469741319</v>
      </c>
      <c r="D119" s="3">
        <v>0.31930749420468424</v>
      </c>
    </row>
    <row r="120" spans="1:4" x14ac:dyDescent="0.3">
      <c r="A120" s="9">
        <f>MacroVariables!A229</f>
        <v>40147</v>
      </c>
      <c r="B120" s="3">
        <v>-3.8416137871794578</v>
      </c>
      <c r="C120" s="3">
        <v>-2.8966509116588992</v>
      </c>
      <c r="D120" s="3">
        <v>2.6214900539047962E-3</v>
      </c>
    </row>
    <row r="121" spans="1:4" x14ac:dyDescent="0.3">
      <c r="A121" s="9">
        <f>MacroVariables!A230</f>
        <v>40178</v>
      </c>
      <c r="B121" s="3">
        <v>-2.4634099400778777</v>
      </c>
      <c r="C121" s="3">
        <v>-3.554558726738108</v>
      </c>
      <c r="D121" s="3">
        <v>0.30911483969207754</v>
      </c>
    </row>
    <row r="122" spans="1:4" x14ac:dyDescent="0.3">
      <c r="A122" s="9">
        <f>MacroVariables!A231</f>
        <v>40207</v>
      </c>
      <c r="B122" s="3">
        <v>-3.1662605430683577</v>
      </c>
      <c r="C122" s="3">
        <v>-3.2326314999306058</v>
      </c>
      <c r="D122" s="3">
        <v>0.11299622490191322</v>
      </c>
    </row>
    <row r="123" spans="1:4" x14ac:dyDescent="0.3">
      <c r="A123" s="9">
        <f>MacroVariables!A232</f>
        <v>40235</v>
      </c>
      <c r="B123" s="3">
        <v>-3.1048538090098168</v>
      </c>
      <c r="C123" s="3">
        <v>-3.2614951944492048</v>
      </c>
      <c r="D123" s="3">
        <v>0.12345878259880275</v>
      </c>
    </row>
    <row r="124" spans="1:4" x14ac:dyDescent="0.3">
      <c r="A124" s="9">
        <f>MacroVariables!A233</f>
        <v>40268</v>
      </c>
      <c r="B124" s="3">
        <v>-2.276736269311868</v>
      </c>
      <c r="C124" s="3">
        <v>-3.1219464544744451</v>
      </c>
      <c r="D124" s="3">
        <v>0.75031376955333251</v>
      </c>
    </row>
    <row r="125" spans="1:4" x14ac:dyDescent="0.3">
      <c r="A125" s="9">
        <f>MacroVariables!A234</f>
        <v>40298</v>
      </c>
      <c r="B125" s="3">
        <v>-1.6377234823350371</v>
      </c>
      <c r="C125" s="3">
        <v>-2.9902220622064397</v>
      </c>
      <c r="D125" s="3">
        <v>0.95819306210828892</v>
      </c>
    </row>
    <row r="126" spans="1:4" x14ac:dyDescent="0.3">
      <c r="A126" s="9">
        <f>MacroVariables!A235</f>
        <v>40329</v>
      </c>
      <c r="B126" s="3">
        <v>-2.0424375510153321</v>
      </c>
      <c r="C126" s="3">
        <v>-2.5257348804416218</v>
      </c>
      <c r="D126" s="3">
        <v>0.82827753160305428</v>
      </c>
    </row>
    <row r="127" spans="1:4" x14ac:dyDescent="0.3">
      <c r="A127" s="9">
        <f>MacroVariables!A236</f>
        <v>40359</v>
      </c>
      <c r="B127" s="3">
        <v>-2.9799926177834943</v>
      </c>
      <c r="C127" s="3">
        <v>-2.1380986775368847</v>
      </c>
      <c r="D127" s="3">
        <v>0.12129544333439471</v>
      </c>
    </row>
    <row r="128" spans="1:4" x14ac:dyDescent="0.3">
      <c r="A128" s="9">
        <f>MacroVariables!A237</f>
        <v>40389</v>
      </c>
      <c r="B128" s="3">
        <v>-3.006790380010973</v>
      </c>
      <c r="C128" s="3">
        <v>-1.7340201083003661</v>
      </c>
      <c r="D128" s="3">
        <v>-0.13000996331085976</v>
      </c>
    </row>
    <row r="129" spans="1:4" x14ac:dyDescent="0.3">
      <c r="A129" s="9">
        <f>MacroVariables!A238</f>
        <v>40421</v>
      </c>
      <c r="B129" s="3">
        <v>-4.2177337016851135</v>
      </c>
      <c r="C129" s="3">
        <v>-0.93867129185189102</v>
      </c>
      <c r="D129" s="3">
        <v>-0.3785619483099702</v>
      </c>
    </row>
    <row r="130" spans="1:4" x14ac:dyDescent="0.3">
      <c r="A130" s="9">
        <f>MacroVariables!A239</f>
        <v>40451</v>
      </c>
      <c r="B130" s="3">
        <v>-3.9970139172488643</v>
      </c>
      <c r="C130" s="3">
        <v>-0.44287773848141143</v>
      </c>
      <c r="D130" s="3">
        <v>-0.25313254577130118</v>
      </c>
    </row>
    <row r="131" spans="1:4" x14ac:dyDescent="0.3">
      <c r="A131" s="9">
        <f>MacroVariables!A240</f>
        <v>40480</v>
      </c>
      <c r="B131" s="3">
        <v>-3.896481033792937</v>
      </c>
      <c r="C131" s="3">
        <v>-0.59818594539961201</v>
      </c>
      <c r="D131" s="3">
        <v>-0.3924145438628992</v>
      </c>
    </row>
    <row r="132" spans="1:4" x14ac:dyDescent="0.3">
      <c r="A132" s="9">
        <f>MacroVariables!A241</f>
        <v>40512</v>
      </c>
      <c r="B132" s="3">
        <v>-2.9059113294847618</v>
      </c>
      <c r="C132" s="3">
        <v>-1.017380536818085</v>
      </c>
      <c r="D132" s="3">
        <v>-1.2454698930078424E-2</v>
      </c>
    </row>
    <row r="133" spans="1:4" x14ac:dyDescent="0.3">
      <c r="A133" s="9">
        <f>MacroVariables!A242</f>
        <v>40543</v>
      </c>
      <c r="B133" s="3">
        <v>-2.5104353814589193</v>
      </c>
      <c r="C133" s="3">
        <v>-1.2180851877583856</v>
      </c>
      <c r="D133" s="3">
        <v>5.2061533241185625E-3</v>
      </c>
    </row>
    <row r="134" spans="1:4" x14ac:dyDescent="0.3">
      <c r="A134" s="9">
        <f>MacroVariables!A243</f>
        <v>40574</v>
      </c>
      <c r="B134" s="3">
        <v>-2.1955428360702092</v>
      </c>
      <c r="C134" s="3">
        <v>-1.5268635740065126</v>
      </c>
      <c r="D134" s="3">
        <v>-0.12560390983072867</v>
      </c>
    </row>
    <row r="135" spans="1:4" x14ac:dyDescent="0.3">
      <c r="A135" s="9">
        <f>MacroVariables!A244</f>
        <v>40602</v>
      </c>
      <c r="B135" s="3">
        <v>-1.730886740258873</v>
      </c>
      <c r="C135" s="3">
        <v>-1.630621275814331</v>
      </c>
      <c r="D135" s="3">
        <v>0.14336429402826012</v>
      </c>
    </row>
    <row r="136" spans="1:4" x14ac:dyDescent="0.3">
      <c r="A136" s="9">
        <f>MacroVariables!A245</f>
        <v>40633</v>
      </c>
      <c r="B136" s="3">
        <v>-1.4844146890146264</v>
      </c>
      <c r="C136" s="3">
        <v>-1.8470807638737476</v>
      </c>
      <c r="D136" s="3">
        <v>0.16097079813238194</v>
      </c>
    </row>
    <row r="137" spans="1:4" x14ac:dyDescent="0.3">
      <c r="A137" s="9">
        <f>MacroVariables!A246</f>
        <v>40662</v>
      </c>
      <c r="B137" s="3">
        <v>-1.974842149330285</v>
      </c>
      <c r="C137" s="3">
        <v>-1.5611619262373464</v>
      </c>
      <c r="D137" s="3">
        <v>9.3475527706333311E-4</v>
      </c>
    </row>
    <row r="138" spans="1:4" x14ac:dyDescent="0.3">
      <c r="A138" s="9">
        <f>MacroVariables!A247</f>
        <v>40694</v>
      </c>
      <c r="B138" s="3">
        <v>-2.7106051141623477</v>
      </c>
      <c r="C138" s="3">
        <v>-1.1691525605044495</v>
      </c>
      <c r="D138" s="3">
        <v>-0.10317758692829508</v>
      </c>
    </row>
    <row r="139" spans="1:4" x14ac:dyDescent="0.3">
      <c r="A139" s="9">
        <f>MacroVariables!A248</f>
        <v>40724</v>
      </c>
      <c r="B139" s="3">
        <v>-2.5636205663108225</v>
      </c>
      <c r="C139" s="3">
        <v>-1.3163448357013967</v>
      </c>
      <c r="D139" s="3">
        <v>-0.16708460686057117</v>
      </c>
    </row>
    <row r="140" spans="1:4" x14ac:dyDescent="0.3">
      <c r="A140" s="9">
        <f>MacroVariables!A249</f>
        <v>40753</v>
      </c>
      <c r="B140" s="3">
        <v>-3.4862647688635473</v>
      </c>
      <c r="C140" s="3">
        <v>-0.75114803851499001</v>
      </c>
      <c r="D140" s="3">
        <v>-0.29062353140158698</v>
      </c>
    </row>
    <row r="141" spans="1:4" x14ac:dyDescent="0.3">
      <c r="A141" s="9">
        <f>MacroVariables!A250</f>
        <v>40786</v>
      </c>
      <c r="B141" s="3">
        <v>-4.7333682326504247</v>
      </c>
      <c r="C141" s="3">
        <v>-0.19903895811782474</v>
      </c>
      <c r="D141" s="3">
        <v>-0.53163785816467879</v>
      </c>
    </row>
    <row r="142" spans="1:4" x14ac:dyDescent="0.3">
      <c r="A142" s="9">
        <f>MacroVariables!A251</f>
        <v>40816</v>
      </c>
      <c r="B142" s="3">
        <v>-5.6316820118082465</v>
      </c>
      <c r="C142" s="3">
        <v>0.29310605153233954</v>
      </c>
      <c r="D142" s="3">
        <v>-0.67049838798378236</v>
      </c>
    </row>
    <row r="143" spans="1:4" x14ac:dyDescent="0.3">
      <c r="A143" s="9">
        <f>MacroVariables!A252</f>
        <v>40847</v>
      </c>
      <c r="B143" s="3">
        <v>-5.1226059271789186</v>
      </c>
      <c r="C143" s="3">
        <v>4.553462363601618E-2</v>
      </c>
      <c r="D143" s="3">
        <v>-0.66738267663873652</v>
      </c>
    </row>
    <row r="144" spans="1:4" x14ac:dyDescent="0.3">
      <c r="A144" s="9">
        <f>MacroVariables!A253</f>
        <v>40877</v>
      </c>
      <c r="B144" s="3">
        <v>-5.5664487146925108</v>
      </c>
      <c r="C144" s="3">
        <v>0.51771119898493489</v>
      </c>
      <c r="D144" s="3">
        <v>-0.36929129815478112</v>
      </c>
    </row>
    <row r="145" spans="1:4" x14ac:dyDescent="0.3">
      <c r="A145" s="9">
        <f>MacroVariables!A254</f>
        <v>40907</v>
      </c>
      <c r="B145" s="3">
        <v>-5.9353898454868643</v>
      </c>
      <c r="C145" s="3">
        <v>0.83906787133622474</v>
      </c>
      <c r="D145" s="3">
        <v>-0.33801032465358122</v>
      </c>
    </row>
    <row r="146" spans="1:4" x14ac:dyDescent="0.3">
      <c r="A146" s="9">
        <f>MacroVariables!A255</f>
        <v>40939</v>
      </c>
      <c r="B146" s="3">
        <v>-5.9335381597949217</v>
      </c>
      <c r="C146" s="3">
        <v>0.86069546105609018</v>
      </c>
      <c r="D146" s="3">
        <v>-0.33809535931989487</v>
      </c>
    </row>
    <row r="147" spans="1:4" x14ac:dyDescent="0.3">
      <c r="A147" s="9">
        <f>MacroVariables!A256</f>
        <v>40968</v>
      </c>
      <c r="B147" s="3">
        <v>-5.3174301832908624</v>
      </c>
      <c r="C147" s="3">
        <v>0.50725803041356865</v>
      </c>
      <c r="D147" s="3">
        <v>-0.21921068976325281</v>
      </c>
    </row>
    <row r="148" spans="1:4" x14ac:dyDescent="0.3">
      <c r="A148" s="9">
        <f>MacroVariables!A257</f>
        <v>40998</v>
      </c>
      <c r="B148" s="3">
        <v>-4.8231234758881518</v>
      </c>
      <c r="C148" s="3">
        <v>0.22419572761569997</v>
      </c>
      <c r="D148" s="3">
        <v>-0.10859881167564096</v>
      </c>
    </row>
    <row r="149" spans="1:4" x14ac:dyDescent="0.3">
      <c r="A149" s="9">
        <f>MacroVariables!A258</f>
        <v>41029</v>
      </c>
      <c r="B149" s="3">
        <v>-4.6276882923900837</v>
      </c>
      <c r="C149" s="3">
        <v>0.38187949941380189</v>
      </c>
      <c r="D149" s="3">
        <v>0.12697741086195941</v>
      </c>
    </row>
    <row r="150" spans="1:4" x14ac:dyDescent="0.3">
      <c r="A150" s="9">
        <f>MacroVariables!A259</f>
        <v>41060</v>
      </c>
      <c r="B150" s="3">
        <v>-6.1109416051107965</v>
      </c>
      <c r="C150" s="3">
        <v>1.216770645485558</v>
      </c>
      <c r="D150" s="3">
        <v>2.1001657751727677E-2</v>
      </c>
    </row>
    <row r="151" spans="1:4" x14ac:dyDescent="0.3">
      <c r="A151" s="9">
        <f>MacroVariables!A260</f>
        <v>41089</v>
      </c>
      <c r="B151" s="3">
        <v>-5.8301891879193413</v>
      </c>
      <c r="C151" s="3">
        <v>0.91127048464550287</v>
      </c>
      <c r="D151" s="3">
        <v>-0.14466971795297096</v>
      </c>
    </row>
    <row r="152" spans="1:4" x14ac:dyDescent="0.3">
      <c r="A152" s="9">
        <f>MacroVariables!A261</f>
        <v>41121</v>
      </c>
      <c r="B152" s="3">
        <v>-5.8770800465092226</v>
      </c>
      <c r="C152" s="3">
        <v>1.0292097507410551</v>
      </c>
      <c r="D152" s="3">
        <v>3.9932734865496769E-2</v>
      </c>
    </row>
    <row r="153" spans="1:4" x14ac:dyDescent="0.3">
      <c r="A153" s="9">
        <f>MacroVariables!A262</f>
        <v>41152</v>
      </c>
      <c r="B153" s="3">
        <v>-5.7143756740323033</v>
      </c>
      <c r="C153" s="3">
        <v>0.98882292127318916</v>
      </c>
      <c r="D153" s="3">
        <v>0.1512582469843087</v>
      </c>
    </row>
    <row r="154" spans="1:4" x14ac:dyDescent="0.3">
      <c r="A154" s="9">
        <f>MacroVariables!A263</f>
        <v>41180</v>
      </c>
      <c r="B154" s="3">
        <v>-5.876015129875972</v>
      </c>
      <c r="C154" s="3">
        <v>0.97679829553851427</v>
      </c>
      <c r="D154" s="3">
        <v>3.4224944405256599E-2</v>
      </c>
    </row>
    <row r="155" spans="1:4" x14ac:dyDescent="0.3">
      <c r="A155" s="9">
        <f>MacroVariables!A264</f>
        <v>41213</v>
      </c>
      <c r="B155" s="3">
        <v>-5.7318626400315971</v>
      </c>
      <c r="C155" s="3">
        <v>0.86206111844770461</v>
      </c>
      <c r="D155" s="3">
        <v>-2.6952987753442504E-2</v>
      </c>
    </row>
    <row r="156" spans="1:4" x14ac:dyDescent="0.3">
      <c r="A156" s="9">
        <f>MacroVariables!A265</f>
        <v>41243</v>
      </c>
      <c r="B156" s="3">
        <v>-5.8438258891509953</v>
      </c>
      <c r="C156" s="3">
        <v>0.98031779093234983</v>
      </c>
      <c r="D156" s="3">
        <v>3.8677001143766133E-2</v>
      </c>
    </row>
    <row r="157" spans="1:4" x14ac:dyDescent="0.3">
      <c r="A157" s="9">
        <f>MacroVariables!A266</f>
        <v>41274</v>
      </c>
      <c r="B157" s="3">
        <v>-5.5654584870768087</v>
      </c>
      <c r="C157" s="3">
        <v>0.82660369079427753</v>
      </c>
      <c r="D157" s="3">
        <v>7.5676842566178487E-2</v>
      </c>
    </row>
    <row r="158" spans="1:4" x14ac:dyDescent="0.3">
      <c r="A158" s="9">
        <f>MacroVariables!A267</f>
        <v>41305</v>
      </c>
      <c r="B158" s="3">
        <v>-5.1396342717827501</v>
      </c>
      <c r="C158" s="3">
        <v>0.46570180094301061</v>
      </c>
      <c r="D158" s="3">
        <v>4.0578640314512431E-3</v>
      </c>
    </row>
    <row r="159" spans="1:4" x14ac:dyDescent="0.3">
      <c r="A159" s="9">
        <f>MacroVariables!A268</f>
        <v>41333</v>
      </c>
      <c r="B159" s="3">
        <v>-5.6385473812365809</v>
      </c>
      <c r="C159" s="3">
        <v>0.6222271155169864</v>
      </c>
      <c r="D159" s="3">
        <v>-0.25352186329873277</v>
      </c>
    </row>
    <row r="160" spans="1:4" x14ac:dyDescent="0.3">
      <c r="A160" s="9">
        <f>MacroVariables!A269</f>
        <v>41362</v>
      </c>
      <c r="B160" s="3">
        <v>-5.5045167153708592</v>
      </c>
      <c r="C160" s="3">
        <v>0.61302176088074234</v>
      </c>
      <c r="D160" s="3">
        <v>-0.13811901998302054</v>
      </c>
    </row>
    <row r="161" spans="1:4" x14ac:dyDescent="0.3">
      <c r="A161" s="9">
        <f>MacroVariables!A270</f>
        <v>41394</v>
      </c>
      <c r="B161" s="3">
        <v>-5.8683152374865983</v>
      </c>
      <c r="C161" s="3">
        <v>0.86905607583634614</v>
      </c>
      <c r="D161" s="3">
        <v>-0.10059762480018605</v>
      </c>
    </row>
    <row r="162" spans="1:4" x14ac:dyDescent="0.3">
      <c r="A162" s="9">
        <f>MacroVariables!A271</f>
        <v>41425</v>
      </c>
      <c r="B162" s="3">
        <v>-4.916747430568372</v>
      </c>
      <c r="C162" s="3">
        <v>0.26191594077288105</v>
      </c>
      <c r="D162" s="3">
        <v>-3.2862996364602777E-2</v>
      </c>
    </row>
    <row r="163" spans="1:4" x14ac:dyDescent="0.3">
      <c r="A163" s="9">
        <f>MacroVariables!A272</f>
        <v>41453</v>
      </c>
      <c r="B163" s="3">
        <v>-3.820912896094173</v>
      </c>
      <c r="C163" s="3">
        <v>-0.42428894475153162</v>
      </c>
      <c r="D163" s="3">
        <v>4.5314913151272632E-2</v>
      </c>
    </row>
    <row r="164" spans="1:4" x14ac:dyDescent="0.3">
      <c r="A164" s="9">
        <f>MacroVariables!A273</f>
        <v>41486</v>
      </c>
      <c r="B164" s="3">
        <v>-3.8626039657269242</v>
      </c>
      <c r="C164" s="3">
        <v>-0.46945490982961757</v>
      </c>
      <c r="D164" s="3">
        <v>-8.4868570982058397E-2</v>
      </c>
    </row>
    <row r="165" spans="1:4" x14ac:dyDescent="0.3">
      <c r="A165" s="9">
        <f>MacroVariables!A274</f>
        <v>41516</v>
      </c>
      <c r="B165" s="3">
        <v>-3.5051936412009357</v>
      </c>
      <c r="C165" s="3">
        <v>-0.7387822485017993</v>
      </c>
      <c r="D165" s="3">
        <v>-0.10792595992388156</v>
      </c>
    </row>
    <row r="166" spans="1:4" x14ac:dyDescent="0.3">
      <c r="A166" s="9">
        <f>MacroVariables!A275</f>
        <v>41547</v>
      </c>
      <c r="B166" s="3">
        <v>-3.6733339990803273</v>
      </c>
      <c r="C166" s="3">
        <v>-0.71823686347844129</v>
      </c>
      <c r="D166" s="3">
        <v>-0.23797024130662137</v>
      </c>
    </row>
    <row r="167" spans="1:4" x14ac:dyDescent="0.3">
      <c r="A167" s="9">
        <f>MacroVariables!A276</f>
        <v>41578</v>
      </c>
      <c r="B167" s="3">
        <v>-4.0462659896523201</v>
      </c>
      <c r="C167" s="3">
        <v>-0.51762428250456438</v>
      </c>
      <c r="D167" s="3">
        <v>-0.31933879874455623</v>
      </c>
    </row>
    <row r="168" spans="1:4" x14ac:dyDescent="0.3">
      <c r="A168" s="9">
        <f>MacroVariables!A277</f>
        <v>41607</v>
      </c>
      <c r="B168" s="3">
        <v>-4.000074821374759</v>
      </c>
      <c r="C168" s="3">
        <v>-0.62966241816824065</v>
      </c>
      <c r="D168" s="3">
        <v>-0.4762695809337798</v>
      </c>
    </row>
    <row r="169" spans="1:4" x14ac:dyDescent="0.3">
      <c r="A169" s="9">
        <f>MacroVariables!A278</f>
        <v>41639</v>
      </c>
      <c r="B169" s="3">
        <v>-3.403740079787529</v>
      </c>
      <c r="C169" s="3">
        <v>-1.0226183028297768</v>
      </c>
      <c r="D169" s="3">
        <v>-0.39234392132532314</v>
      </c>
    </row>
    <row r="170" spans="1:4" x14ac:dyDescent="0.3">
      <c r="A170" s="9">
        <f>MacroVariables!A279</f>
        <v>41670</v>
      </c>
      <c r="B170" s="3">
        <v>-4.4920912571389815</v>
      </c>
      <c r="C170" s="3">
        <v>-0.36949085432292683</v>
      </c>
      <c r="D170" s="3">
        <v>-0.4927501543547258</v>
      </c>
    </row>
    <row r="171" spans="1:4" x14ac:dyDescent="0.3">
      <c r="A171" s="9">
        <f>MacroVariables!A280</f>
        <v>41698</v>
      </c>
      <c r="B171" s="3">
        <v>-4.4474920336832469</v>
      </c>
      <c r="C171" s="3">
        <v>-0.34195165426316637</v>
      </c>
      <c r="D171" s="3">
        <v>-0.41679760860825171</v>
      </c>
    </row>
    <row r="172" spans="1:4" x14ac:dyDescent="0.3">
      <c r="A172" s="9">
        <f>MacroVariables!A281</f>
        <v>41729</v>
      </c>
      <c r="B172" s="3">
        <v>-4.230062806432124</v>
      </c>
      <c r="C172" s="3">
        <v>-0.40332038910915236</v>
      </c>
      <c r="D172" s="3">
        <v>-0.29956231099514308</v>
      </c>
    </row>
    <row r="173" spans="1:4" x14ac:dyDescent="0.3">
      <c r="A173" s="9">
        <f>MacroVariables!A282</f>
        <v>41759</v>
      </c>
      <c r="B173" s="3">
        <v>-4.3159551642171152</v>
      </c>
      <c r="C173" s="3">
        <v>-0.29636650332327796</v>
      </c>
      <c r="D173" s="3">
        <v>-0.25627458718231405</v>
      </c>
    </row>
    <row r="174" spans="1:4" x14ac:dyDescent="0.3">
      <c r="A174" s="9">
        <f>MacroVariables!A283</f>
        <v>41789</v>
      </c>
      <c r="B174" s="3">
        <v>-4.6994319691826805</v>
      </c>
      <c r="C174" s="3">
        <v>-3.1764175203960236E-2</v>
      </c>
      <c r="D174" s="3">
        <v>-0.24763020094700394</v>
      </c>
    </row>
    <row r="175" spans="1:4" x14ac:dyDescent="0.3">
      <c r="A175" s="9">
        <f>MacroVariables!A284</f>
        <v>41820</v>
      </c>
      <c r="B175" s="3">
        <v>-4.5736161968516988</v>
      </c>
      <c r="C175" s="3">
        <v>-7.0362423871403124E-2</v>
      </c>
      <c r="D175" s="3">
        <v>-0.19199384127791852</v>
      </c>
    </row>
    <row r="176" spans="1:4" x14ac:dyDescent="0.3">
      <c r="A176" s="9">
        <f>MacroVariables!A285</f>
        <v>41851</v>
      </c>
      <c r="B176" s="3">
        <v>-4.7215879580801206</v>
      </c>
      <c r="C176" s="3">
        <v>5.8979157357841414E-2</v>
      </c>
      <c r="D176" s="3">
        <v>-0.12916612446293352</v>
      </c>
    </row>
    <row r="177" spans="1:4" x14ac:dyDescent="0.3">
      <c r="A177" s="9">
        <f>MacroVariables!A286</f>
        <v>41880</v>
      </c>
      <c r="B177" s="3">
        <v>-4.9988344227805417</v>
      </c>
      <c r="C177" s="3">
        <v>0.31227522181968831</v>
      </c>
      <c r="D177" s="3">
        <v>-3.5585394315561472E-2</v>
      </c>
    </row>
    <row r="178" spans="1:4" x14ac:dyDescent="0.3">
      <c r="A178" s="9">
        <f>MacroVariables!A287</f>
        <v>41912</v>
      </c>
      <c r="B178" s="3">
        <v>-4.6664520412718424</v>
      </c>
      <c r="C178" s="3">
        <v>8.4022720934240513E-2</v>
      </c>
      <c r="D178" s="3">
        <v>-1.6594959253475185E-2</v>
      </c>
    </row>
    <row r="179" spans="1:4" x14ac:dyDescent="0.3">
      <c r="A179" s="9">
        <f>MacroVariables!A288</f>
        <v>41943</v>
      </c>
      <c r="B179" s="3">
        <v>-4.9119247051983956</v>
      </c>
      <c r="C179" s="3">
        <v>0.24863910687516846</v>
      </c>
      <c r="D179" s="3">
        <v>-1.0687813409350251E-2</v>
      </c>
    </row>
    <row r="180" spans="1:4" x14ac:dyDescent="0.3">
      <c r="A180" s="9">
        <f>MacroVariables!A289</f>
        <v>41971</v>
      </c>
      <c r="B180" s="3">
        <v>-5.3285793033145863</v>
      </c>
      <c r="C180" s="3">
        <v>0.5677458637816063</v>
      </c>
      <c r="D180" s="3">
        <v>-7.1619784325723944E-4</v>
      </c>
    </row>
    <row r="181" spans="1:4" x14ac:dyDescent="0.3">
      <c r="A181" s="9">
        <f>MacroVariables!A290</f>
        <v>42004</v>
      </c>
      <c r="B181" s="3">
        <v>-5.4286134788571498</v>
      </c>
      <c r="C181" s="3">
        <v>0.7477383794653889</v>
      </c>
      <c r="D181" s="3">
        <v>8.7021046863638499E-2</v>
      </c>
    </row>
    <row r="182" spans="1:4" x14ac:dyDescent="0.3">
      <c r="A182" s="9">
        <f>MacroVariables!A291</f>
        <v>42034</v>
      </c>
      <c r="B182" s="3">
        <v>-7.7796053146661857</v>
      </c>
      <c r="C182" s="3">
        <v>1.2515597438011574</v>
      </c>
      <c r="D182" s="3">
        <v>-0.2293930691791331</v>
      </c>
    </row>
    <row r="183" spans="1:4" x14ac:dyDescent="0.3">
      <c r="A183" s="9">
        <f>MacroVariables!A292</f>
        <v>42062</v>
      </c>
      <c r="B183" s="3">
        <v>-7.5645988691668764</v>
      </c>
      <c r="C183" s="3">
        <v>0.9756106010159139</v>
      </c>
      <c r="D183" s="3">
        <v>-0.2348993618158732</v>
      </c>
    </row>
    <row r="184" spans="1:4" x14ac:dyDescent="0.3">
      <c r="A184" s="9">
        <f>MacroVariables!A293</f>
        <v>42094</v>
      </c>
      <c r="B184" s="3">
        <v>-7.3819685814670395</v>
      </c>
      <c r="C184" s="3">
        <v>0.90530538231412094</v>
      </c>
      <c r="D184" s="3">
        <v>-0.24710948448505557</v>
      </c>
    </row>
    <row r="185" spans="1:4" x14ac:dyDescent="0.3">
      <c r="A185" s="9">
        <f>MacroVariables!A294</f>
        <v>42124</v>
      </c>
      <c r="B185" s="3">
        <v>-6.7110746863489821</v>
      </c>
      <c r="C185" s="3">
        <v>0.59392897221451924</v>
      </c>
      <c r="D185" s="3">
        <v>-7.3238276553311402E-2</v>
      </c>
    </row>
    <row r="186" spans="1:4" x14ac:dyDescent="0.3">
      <c r="A186" s="9">
        <f>MacroVariables!A295</f>
        <v>42153</v>
      </c>
      <c r="B186" s="3">
        <v>-6.7507706979423876</v>
      </c>
      <c r="C186" s="3">
        <v>0.521051926660831</v>
      </c>
      <c r="D186" s="3">
        <v>-0.20433391607132617</v>
      </c>
    </row>
    <row r="187" spans="1:4" x14ac:dyDescent="0.3">
      <c r="A187" s="9">
        <f>MacroVariables!A296</f>
        <v>42185</v>
      </c>
      <c r="B187" s="3">
        <v>-6.6119403445773957</v>
      </c>
      <c r="C187" s="3">
        <v>0.28394521581173476</v>
      </c>
      <c r="D187" s="3">
        <v>-0.42439259518735994</v>
      </c>
    </row>
    <row r="188" spans="1:4" x14ac:dyDescent="0.3">
      <c r="A188" s="9">
        <f>MacroVariables!A297</f>
        <v>42216</v>
      </c>
      <c r="B188" s="3">
        <v>-7.4819347174872339</v>
      </c>
      <c r="C188" s="3">
        <v>0.20418858237863233</v>
      </c>
      <c r="D188" s="3">
        <v>-0.30352608079099808</v>
      </c>
    </row>
    <row r="189" spans="1:4" x14ac:dyDescent="0.3">
      <c r="A189" s="9">
        <f>MacroVariables!A298</f>
        <v>42247</v>
      </c>
      <c r="B189" s="3">
        <v>-7.4911895528531884</v>
      </c>
      <c r="C189" s="3">
        <v>0.17623691939344246</v>
      </c>
      <c r="D189" s="3">
        <v>-0.34649308217874875</v>
      </c>
    </row>
    <row r="190" spans="1:4" x14ac:dyDescent="0.3">
      <c r="A190" s="9">
        <f>MacroVariables!A299</f>
        <v>42277</v>
      </c>
      <c r="B190" s="3">
        <v>-7.5798157916846858</v>
      </c>
      <c r="C190" s="3">
        <v>0.49082759508370227</v>
      </c>
      <c r="D190" s="3">
        <v>-0.19280994066869778</v>
      </c>
    </row>
    <row r="191" spans="1:4" x14ac:dyDescent="0.3">
      <c r="A191" s="9">
        <f>MacroVariables!A300</f>
        <v>42307</v>
      </c>
      <c r="B191" s="3">
        <v>-7.3261632977209752</v>
      </c>
      <c r="C191" s="3">
        <v>0.46276654551185509</v>
      </c>
      <c r="D191" s="3">
        <v>-0.20495326638390807</v>
      </c>
    </row>
    <row r="192" spans="1:4" x14ac:dyDescent="0.3">
      <c r="A192" s="9">
        <f>MacroVariables!A301</f>
        <v>42338</v>
      </c>
      <c r="B192" s="3">
        <v>-7.3686925670729524</v>
      </c>
      <c r="C192" s="3">
        <v>0.55575702919367242</v>
      </c>
      <c r="D192" s="3">
        <v>-0.15533751595561712</v>
      </c>
    </row>
    <row r="193" spans="1:4" x14ac:dyDescent="0.3">
      <c r="A193" s="9">
        <f>MacroVariables!A302</f>
        <v>42369</v>
      </c>
      <c r="B193" s="3">
        <v>-7.3602555003741426</v>
      </c>
      <c r="C193" s="3">
        <v>0.6044025189676695</v>
      </c>
      <c r="D193" s="3">
        <v>-0.27699885558646625</v>
      </c>
    </row>
    <row r="194" spans="1:4" x14ac:dyDescent="0.3">
      <c r="A194" s="9">
        <f>MacroVariables!A303</f>
        <v>42398</v>
      </c>
      <c r="B194" s="3">
        <v>-8.1175086753503933</v>
      </c>
      <c r="C194" s="3">
        <v>1.0617584074984063</v>
      </c>
      <c r="D194" s="3">
        <v>-0.29861039336734291</v>
      </c>
    </row>
    <row r="195" spans="1:4" x14ac:dyDescent="0.3">
      <c r="A195" s="9">
        <f>MacroVariables!A304</f>
        <v>42429</v>
      </c>
      <c r="B195" s="3">
        <v>-8.571388634406448</v>
      </c>
      <c r="C195" s="3">
        <v>1.5762907441234557</v>
      </c>
      <c r="D195" s="3">
        <v>-1.0722525104030663E-3</v>
      </c>
    </row>
    <row r="196" spans="1:4" x14ac:dyDescent="0.3">
      <c r="A196" s="9">
        <f>MacroVariables!A305</f>
        <v>42460</v>
      </c>
      <c r="B196" s="3">
        <v>-8.1916351509323544</v>
      </c>
      <c r="C196" s="3">
        <v>1.4069536735602866</v>
      </c>
      <c r="D196" s="3">
        <v>-3.4836705114661394E-2</v>
      </c>
    </row>
    <row r="197" spans="1:4" x14ac:dyDescent="0.3">
      <c r="A197" s="9">
        <f>MacroVariables!A306</f>
        <v>42489</v>
      </c>
      <c r="B197" s="3">
        <v>-7.5242054970017573</v>
      </c>
      <c r="C197" s="3">
        <v>1.1343545620767319</v>
      </c>
      <c r="D197" s="3">
        <v>5.5594088079501655E-2</v>
      </c>
    </row>
    <row r="198" spans="1:4" x14ac:dyDescent="0.3">
      <c r="A198" s="9">
        <f>MacroVariables!A307</f>
        <v>42521</v>
      </c>
      <c r="B198" s="3">
        <v>-7.882683694047028</v>
      </c>
      <c r="C198" s="3">
        <v>1.3481101319819722</v>
      </c>
      <c r="D198" s="3">
        <v>0.12306663370084157</v>
      </c>
    </row>
    <row r="199" spans="1:4" x14ac:dyDescent="0.3">
      <c r="A199" s="9">
        <f>MacroVariables!A308</f>
        <v>42551</v>
      </c>
      <c r="B199" s="3">
        <v>-8.6286767869681871</v>
      </c>
      <c r="C199" s="3">
        <v>1.7761858637083723</v>
      </c>
      <c r="D199" s="3">
        <v>0.18880555859590079</v>
      </c>
    </row>
    <row r="200" spans="1:4" x14ac:dyDescent="0.3">
      <c r="A200" s="9">
        <f>MacroVariables!A309</f>
        <v>42580</v>
      </c>
      <c r="B200" s="3">
        <v>-8.6323013283526198</v>
      </c>
      <c r="C200" s="3">
        <v>1.9099784851862418</v>
      </c>
      <c r="D200" s="3">
        <v>0.29109771080086178</v>
      </c>
    </row>
    <row r="201" spans="1:4" x14ac:dyDescent="0.3">
      <c r="A201" s="9">
        <f>MacroVariables!A310</f>
        <v>42613</v>
      </c>
      <c r="B201" s="3">
        <v>-8.6808410097640056</v>
      </c>
      <c r="C201" s="3">
        <v>1.9773689470408413</v>
      </c>
      <c r="D201" s="3">
        <v>0.40435974796156637</v>
      </c>
    </row>
    <row r="202" spans="1:4" x14ac:dyDescent="0.3">
      <c r="A202" s="9">
        <f>MacroVariables!A311</f>
        <v>42643</v>
      </c>
      <c r="B202" s="3">
        <v>-8.7067541362394607</v>
      </c>
      <c r="C202" s="3">
        <v>1.9423302455971101</v>
      </c>
      <c r="D202" s="3">
        <v>0.3496290316555456</v>
      </c>
    </row>
    <row r="203" spans="1:4" x14ac:dyDescent="0.3">
      <c r="A203" s="9">
        <f>MacroVariables!A312</f>
        <v>42674</v>
      </c>
      <c r="B203" s="3">
        <v>-8.2744266650620197</v>
      </c>
      <c r="C203" s="3">
        <v>1.5919075877182725</v>
      </c>
      <c r="D203" s="3">
        <v>0.21487496898896635</v>
      </c>
    </row>
    <row r="204" spans="1:4" x14ac:dyDescent="0.3">
      <c r="A204" s="9">
        <f>MacroVariables!A313</f>
        <v>42704</v>
      </c>
      <c r="B204" s="3">
        <v>-7.2913020067481407</v>
      </c>
      <c r="C204" s="3">
        <v>0.93100028770155141</v>
      </c>
      <c r="D204" s="3">
        <v>0.20416146971556226</v>
      </c>
    </row>
    <row r="205" spans="1:4" x14ac:dyDescent="0.3">
      <c r="A205" s="9">
        <f>MacroVariables!A314</f>
        <v>42734</v>
      </c>
      <c r="B205" s="3">
        <v>-6.8516580511333443</v>
      </c>
      <c r="C205" s="3">
        <v>0.79361823926966146</v>
      </c>
      <c r="D205" s="3">
        <v>0.21615997273196608</v>
      </c>
    </row>
    <row r="206" spans="1:4" x14ac:dyDescent="0.3">
      <c r="A206" s="9">
        <f>MacroVariables!A315</f>
        <v>42766</v>
      </c>
      <c r="B206" s="3">
        <v>-6.7368220836683284</v>
      </c>
      <c r="C206" s="3">
        <v>0.72721522898287527</v>
      </c>
      <c r="D206" s="3">
        <v>0.15099465635630582</v>
      </c>
    </row>
    <row r="207" spans="1:4" x14ac:dyDescent="0.3">
      <c r="A207" s="9">
        <f>MacroVariables!A316</f>
        <v>42794</v>
      </c>
      <c r="B207" s="3">
        <v>-6.9657179456045766</v>
      </c>
      <c r="C207" s="3">
        <v>0.87514345878108957</v>
      </c>
      <c r="D207" s="3">
        <v>0.22242331629010514</v>
      </c>
    </row>
    <row r="208" spans="1:4" x14ac:dyDescent="0.3">
      <c r="A208" s="9">
        <f>MacroVariables!A317</f>
        <v>42825</v>
      </c>
      <c r="B208" s="3">
        <v>-6.8737898789475631</v>
      </c>
      <c r="C208" s="3">
        <v>0.80063750418555701</v>
      </c>
      <c r="D208" s="3">
        <v>0.22774446053584821</v>
      </c>
    </row>
    <row r="209" spans="1:4" x14ac:dyDescent="0.3">
      <c r="A209" s="9">
        <f>MacroVariables!A318</f>
        <v>42853</v>
      </c>
      <c r="B209" s="3">
        <v>-7.2009699891317354</v>
      </c>
      <c r="C209" s="3">
        <v>0.99144405730252971</v>
      </c>
      <c r="D209" s="3">
        <v>0.23282874776936513</v>
      </c>
    </row>
    <row r="210" spans="1:4" x14ac:dyDescent="0.3">
      <c r="A210" s="9">
        <f>MacroVariables!A319</f>
        <v>42886</v>
      </c>
      <c r="B210" s="3">
        <v>-7.3648332573773381</v>
      </c>
      <c r="C210" s="3">
        <v>1.0254901481537659</v>
      </c>
      <c r="D210" s="3">
        <v>0.26256635687451418</v>
      </c>
    </row>
    <row r="211" spans="1:4" x14ac:dyDescent="0.3">
      <c r="A211" s="9">
        <f>MacroVariables!A320</f>
        <v>42916</v>
      </c>
      <c r="B211" s="3">
        <v>-6.0505871036612673</v>
      </c>
      <c r="C211" s="3">
        <v>0.78488713387281572</v>
      </c>
      <c r="D211" s="3">
        <v>0.54554839163153035</v>
      </c>
    </row>
    <row r="212" spans="1:4" x14ac:dyDescent="0.3">
      <c r="A212" s="9">
        <f>MacroVariables!A321</f>
        <v>42947</v>
      </c>
      <c r="B212" s="3">
        <v>-5.1655524327307454</v>
      </c>
      <c r="C212" s="3">
        <v>0.78140883630003721</v>
      </c>
      <c r="D212" s="3">
        <v>0.50044727047194593</v>
      </c>
    </row>
    <row r="213" spans="1:4" x14ac:dyDescent="0.3">
      <c r="A213" s="9">
        <f>MacroVariables!A322</f>
        <v>42978</v>
      </c>
      <c r="B213" s="3">
        <v>-5.5215904946564844</v>
      </c>
      <c r="C213" s="3">
        <v>1.170495911688836</v>
      </c>
      <c r="D213" s="3">
        <v>0.53754346944394593</v>
      </c>
    </row>
    <row r="214" spans="1:4" x14ac:dyDescent="0.3">
      <c r="A214" s="9">
        <f>MacroVariables!A323</f>
        <v>43007</v>
      </c>
      <c r="B214" s="3">
        <v>-4.6863270736433797</v>
      </c>
      <c r="C214" s="3">
        <v>0.99630336247303108</v>
      </c>
      <c r="D214" s="3">
        <v>0.71479061694942048</v>
      </c>
    </row>
    <row r="215" spans="1:4" x14ac:dyDescent="0.3">
      <c r="A215" s="9">
        <f>MacroVariables!A324</f>
        <v>43039</v>
      </c>
      <c r="B215" s="3">
        <v>-4.9929890263346053</v>
      </c>
      <c r="C215" s="3">
        <v>1.1193510259898283</v>
      </c>
      <c r="D215" s="3">
        <v>0.6310756919050825</v>
      </c>
    </row>
    <row r="216" spans="1:4" x14ac:dyDescent="0.3">
      <c r="A216" s="9">
        <f>MacroVariables!A325</f>
        <v>43069</v>
      </c>
      <c r="B216" s="3">
        <v>-5.0967386809466895</v>
      </c>
      <c r="C216" s="3">
        <v>1.2082260421848208</v>
      </c>
      <c r="D216" s="3">
        <v>0.68475591745619291</v>
      </c>
    </row>
    <row r="217" spans="1:4" x14ac:dyDescent="0.3">
      <c r="A217" s="9">
        <f>MacroVariables!A326</f>
        <v>43098</v>
      </c>
      <c r="B217" s="3">
        <v>-4.3275581049249094</v>
      </c>
      <c r="C217" s="3">
        <v>1.2071111731994166</v>
      </c>
      <c r="D217" s="3">
        <v>0.91993728307150924</v>
      </c>
    </row>
    <row r="218" spans="1:4" x14ac:dyDescent="0.3">
      <c r="A218" s="9">
        <f>MacroVariables!A327</f>
        <v>43131</v>
      </c>
      <c r="B218" s="3">
        <v>-3.5355583041798826</v>
      </c>
      <c r="C218" s="3">
        <v>1.0571761946561851</v>
      </c>
      <c r="D218" s="3">
        <v>0.92256764976577921</v>
      </c>
    </row>
    <row r="219" spans="1:4" x14ac:dyDescent="0.3">
      <c r="A219" s="9">
        <f>MacroVariables!A328</f>
        <v>43159</v>
      </c>
      <c r="B219" s="3">
        <v>-3.6993217677382888</v>
      </c>
      <c r="C219" s="3">
        <v>1.1132643991211453</v>
      </c>
      <c r="D219" s="3">
        <v>0.88155018943589847</v>
      </c>
    </row>
    <row r="220" spans="1:4" x14ac:dyDescent="0.3">
      <c r="A220" s="9">
        <f>MacroVariables!A329</f>
        <v>43189</v>
      </c>
      <c r="B220" s="3">
        <v>-3.819027677776921</v>
      </c>
      <c r="C220" s="3">
        <v>1.3854885084017465</v>
      </c>
      <c r="D220" s="3">
        <v>0.91560827920905941</v>
      </c>
    </row>
    <row r="221" spans="1:4" x14ac:dyDescent="0.3">
      <c r="A221" s="9">
        <f>MacroVariables!A330</f>
        <v>43220</v>
      </c>
      <c r="B221" s="3">
        <v>-3.3459418899707765</v>
      </c>
      <c r="C221" s="3">
        <v>1.1151782324357271</v>
      </c>
      <c r="D221" s="3">
        <v>0.93641937870277658</v>
      </c>
    </row>
    <row r="222" spans="1:4" x14ac:dyDescent="0.3">
      <c r="A222" s="9">
        <f>MacroVariables!A331</f>
        <v>43251</v>
      </c>
      <c r="B222" s="3">
        <v>-3.4673767610323245</v>
      </c>
      <c r="C222" s="3">
        <v>1.2629734813664728</v>
      </c>
      <c r="D222" s="3">
        <v>1.0132361420524985</v>
      </c>
    </row>
    <row r="223" spans="1:4" x14ac:dyDescent="0.3">
      <c r="A223" s="9">
        <f>MacroVariables!A332</f>
        <v>43280</v>
      </c>
      <c r="B223" s="3">
        <v>-3.5891208865087911</v>
      </c>
      <c r="C223" s="3">
        <v>1.3833758240697247</v>
      </c>
      <c r="D223" s="3">
        <v>0.99795929520863969</v>
      </c>
    </row>
    <row r="224" spans="1:4" x14ac:dyDescent="0.3">
      <c r="A224" s="9">
        <f>MacroVariables!A333</f>
        <v>43312</v>
      </c>
      <c r="B224" s="3">
        <v>-2.9587097360131711</v>
      </c>
      <c r="C224" s="3">
        <v>1.3729814347271732</v>
      </c>
      <c r="D224" s="3">
        <v>0.92567504415673962</v>
      </c>
    </row>
    <row r="225" spans="1:4" x14ac:dyDescent="0.3">
      <c r="A225" s="9">
        <f>MacroVariables!A334</f>
        <v>43343</v>
      </c>
      <c r="B225" s="3">
        <v>-3.1064266751193435</v>
      </c>
      <c r="C225" s="3">
        <v>1.5734065113299769</v>
      </c>
      <c r="D225" s="3">
        <v>0.92281198849672941</v>
      </c>
    </row>
    <row r="226" spans="1:4" x14ac:dyDescent="0.3">
      <c r="A226" s="9">
        <f>MacroVariables!A335</f>
        <v>43371</v>
      </c>
      <c r="B226" s="3">
        <v>-2.5236575894765543</v>
      </c>
      <c r="C226" s="3">
        <v>1.3161366945105659</v>
      </c>
      <c r="D226" s="3">
        <v>0.9975622507249815</v>
      </c>
    </row>
    <row r="227" spans="1:4" x14ac:dyDescent="0.3">
      <c r="A227" s="9">
        <f>MacroVariables!A336</f>
        <v>43404</v>
      </c>
      <c r="B227" s="3">
        <v>-1.9641845738603658</v>
      </c>
      <c r="C227" s="3">
        <v>1.4706008280943794</v>
      </c>
      <c r="D227" s="3">
        <v>0.89898595115464852</v>
      </c>
    </row>
    <row r="228" spans="1:4" x14ac:dyDescent="0.3">
      <c r="A228" s="9">
        <f>MacroVariables!A337</f>
        <v>43434</v>
      </c>
      <c r="B228" s="3">
        <v>-2.4772680629935611</v>
      </c>
      <c r="C228" s="3">
        <v>1.8019499619156529</v>
      </c>
      <c r="D228" s="3">
        <v>0.66386276385921261</v>
      </c>
    </row>
    <row r="229" spans="1:4" x14ac:dyDescent="0.3">
      <c r="A229" s="9">
        <f>MacroVariables!A338</f>
        <v>43465</v>
      </c>
      <c r="B229" s="3">
        <v>-3.2444306645864676</v>
      </c>
      <c r="C229" s="3">
        <v>2.3277881229173123</v>
      </c>
      <c r="D229" s="3">
        <v>0.3062365064998539</v>
      </c>
    </row>
    <row r="230" spans="1:4" x14ac:dyDescent="0.3">
      <c r="A230" s="9">
        <f>MacroVariables!A339</f>
        <v>43496</v>
      </c>
      <c r="B230" s="3">
        <v>-3.5840230831581712</v>
      </c>
      <c r="C230" s="3">
        <v>2.2445941048833564</v>
      </c>
      <c r="D230" s="3">
        <v>0.37164252620686578</v>
      </c>
    </row>
    <row r="231" spans="1:4" x14ac:dyDescent="0.3">
      <c r="A231" s="9"/>
    </row>
    <row r="232" spans="1:4" x14ac:dyDescent="0.3">
      <c r="A232" s="9"/>
    </row>
    <row r="233" spans="1:4" x14ac:dyDescent="0.3">
      <c r="A233" s="9"/>
    </row>
    <row r="234" spans="1:4" x14ac:dyDescent="0.3">
      <c r="A234" s="9"/>
    </row>
    <row r="235" spans="1:4" x14ac:dyDescent="0.3">
      <c r="A235" s="9"/>
    </row>
    <row r="236" spans="1:4" x14ac:dyDescent="0.3">
      <c r="A236" s="9"/>
    </row>
    <row r="237" spans="1:4" x14ac:dyDescent="0.3">
      <c r="A237" s="9"/>
    </row>
    <row r="238" spans="1:4" x14ac:dyDescent="0.3">
      <c r="A238" s="9"/>
    </row>
    <row r="239" spans="1:4" x14ac:dyDescent="0.3">
      <c r="A239" s="9"/>
    </row>
    <row r="240" spans="1:4" x14ac:dyDescent="0.3">
      <c r="A240" s="9"/>
    </row>
    <row r="241" spans="1:1" x14ac:dyDescent="0.3">
      <c r="A241" s="9"/>
    </row>
    <row r="242" spans="1:1" x14ac:dyDescent="0.3">
      <c r="A242" s="9"/>
    </row>
    <row r="243" spans="1:1" x14ac:dyDescent="0.3">
      <c r="A243" s="9"/>
    </row>
    <row r="244" spans="1:1" x14ac:dyDescent="0.3">
      <c r="A244" s="9"/>
    </row>
    <row r="245" spans="1:1" x14ac:dyDescent="0.3">
      <c r="A245" s="9"/>
    </row>
    <row r="246" spans="1:1" x14ac:dyDescent="0.3">
      <c r="A246" s="9"/>
    </row>
    <row r="247" spans="1:1" x14ac:dyDescent="0.3">
      <c r="A247" s="9"/>
    </row>
    <row r="248" spans="1:1" x14ac:dyDescent="0.3">
      <c r="A248" s="9"/>
    </row>
    <row r="249" spans="1:1" x14ac:dyDescent="0.3">
      <c r="A249" s="9"/>
    </row>
    <row r="250" spans="1:1" x14ac:dyDescent="0.3">
      <c r="A250" s="9"/>
    </row>
    <row r="251" spans="1:1" x14ac:dyDescent="0.3">
      <c r="A251" s="9"/>
    </row>
    <row r="252" spans="1:1" x14ac:dyDescent="0.3">
      <c r="A252" s="9"/>
    </row>
    <row r="253" spans="1:1" x14ac:dyDescent="0.3">
      <c r="A253" s="9"/>
    </row>
    <row r="254" spans="1:1" x14ac:dyDescent="0.3">
      <c r="A254" s="9"/>
    </row>
    <row r="255" spans="1:1" x14ac:dyDescent="0.3">
      <c r="A255" s="9"/>
    </row>
    <row r="256" spans="1:1" x14ac:dyDescent="0.3">
      <c r="A256" s="9"/>
    </row>
    <row r="257" spans="1:1" x14ac:dyDescent="0.3">
      <c r="A257" s="9"/>
    </row>
    <row r="258" spans="1:1" x14ac:dyDescent="0.3">
      <c r="A258" s="9"/>
    </row>
    <row r="259" spans="1:1" x14ac:dyDescent="0.3">
      <c r="A259" s="9"/>
    </row>
    <row r="260" spans="1:1" x14ac:dyDescent="0.3">
      <c r="A260" s="9"/>
    </row>
    <row r="261" spans="1:1" x14ac:dyDescent="0.3">
      <c r="A261" s="9"/>
    </row>
    <row r="262" spans="1:1" x14ac:dyDescent="0.3">
      <c r="A262" s="9"/>
    </row>
    <row r="263" spans="1:1" x14ac:dyDescent="0.3">
      <c r="A263" s="9"/>
    </row>
    <row r="264" spans="1:1" x14ac:dyDescent="0.3">
      <c r="A264" s="9"/>
    </row>
    <row r="265" spans="1:1" x14ac:dyDescent="0.3">
      <c r="A265" s="9"/>
    </row>
    <row r="266" spans="1:1" x14ac:dyDescent="0.3">
      <c r="A266" s="9"/>
    </row>
    <row r="267" spans="1:1" x14ac:dyDescent="0.3">
      <c r="A267" s="9"/>
    </row>
    <row r="268" spans="1:1" x14ac:dyDescent="0.3">
      <c r="A268" s="9"/>
    </row>
    <row r="269" spans="1:1" x14ac:dyDescent="0.3">
      <c r="A269" s="9"/>
    </row>
    <row r="270" spans="1:1" x14ac:dyDescent="0.3">
      <c r="A270" s="9"/>
    </row>
    <row r="271" spans="1:1" x14ac:dyDescent="0.3">
      <c r="A271" s="9"/>
    </row>
    <row r="272" spans="1:1" x14ac:dyDescent="0.3">
      <c r="A272" s="9"/>
    </row>
    <row r="273" spans="1:1" x14ac:dyDescent="0.3">
      <c r="A273" s="9"/>
    </row>
    <row r="274" spans="1:1" x14ac:dyDescent="0.3">
      <c r="A274" s="9"/>
    </row>
    <row r="275" spans="1:1" x14ac:dyDescent="0.3">
      <c r="A275" s="9"/>
    </row>
    <row r="276" spans="1:1" x14ac:dyDescent="0.3">
      <c r="A276" s="9"/>
    </row>
    <row r="277" spans="1:1" x14ac:dyDescent="0.3">
      <c r="A277" s="9"/>
    </row>
    <row r="278" spans="1:1" x14ac:dyDescent="0.3">
      <c r="A278" s="9"/>
    </row>
    <row r="279" spans="1:1" x14ac:dyDescent="0.3">
      <c r="A279" s="9"/>
    </row>
    <row r="280" spans="1:1" x14ac:dyDescent="0.3">
      <c r="A280" s="9"/>
    </row>
    <row r="281" spans="1:1" x14ac:dyDescent="0.3">
      <c r="A281" s="9"/>
    </row>
    <row r="282" spans="1:1" x14ac:dyDescent="0.3">
      <c r="A282" s="9"/>
    </row>
    <row r="283" spans="1:1" x14ac:dyDescent="0.3">
      <c r="A283" s="9"/>
    </row>
    <row r="284" spans="1:1" x14ac:dyDescent="0.3">
      <c r="A284" s="9"/>
    </row>
    <row r="285" spans="1:1" x14ac:dyDescent="0.3">
      <c r="A285" s="9"/>
    </row>
    <row r="286" spans="1:1" x14ac:dyDescent="0.3">
      <c r="A286" s="9"/>
    </row>
    <row r="287" spans="1:1" x14ac:dyDescent="0.3">
      <c r="A287" s="9"/>
    </row>
    <row r="288" spans="1:1" x14ac:dyDescent="0.3">
      <c r="A288" s="9"/>
    </row>
    <row r="289" spans="1:1" x14ac:dyDescent="0.3">
      <c r="A289" s="9"/>
    </row>
    <row r="290" spans="1:1" x14ac:dyDescent="0.3">
      <c r="A290" s="9"/>
    </row>
    <row r="291" spans="1:1" x14ac:dyDescent="0.3">
      <c r="A291" s="9"/>
    </row>
    <row r="292" spans="1:1" x14ac:dyDescent="0.3">
      <c r="A292" s="9"/>
    </row>
    <row r="293" spans="1:1" x14ac:dyDescent="0.3">
      <c r="A293" s="9"/>
    </row>
    <row r="294" spans="1:1" x14ac:dyDescent="0.3">
      <c r="A294" s="9"/>
    </row>
    <row r="295" spans="1:1" x14ac:dyDescent="0.3">
      <c r="A295" s="9"/>
    </row>
    <row r="296" spans="1:1" x14ac:dyDescent="0.3">
      <c r="A296" s="9"/>
    </row>
    <row r="297" spans="1:1" x14ac:dyDescent="0.3">
      <c r="A297" s="9"/>
    </row>
    <row r="298" spans="1:1" x14ac:dyDescent="0.3">
      <c r="A298" s="9"/>
    </row>
    <row r="299" spans="1:1" x14ac:dyDescent="0.3">
      <c r="A299" s="9"/>
    </row>
    <row r="300" spans="1:1" x14ac:dyDescent="0.3">
      <c r="A300" s="9"/>
    </row>
    <row r="301" spans="1:1" x14ac:dyDescent="0.3">
      <c r="A301" s="9"/>
    </row>
    <row r="302" spans="1:1" x14ac:dyDescent="0.3">
      <c r="A302" s="9"/>
    </row>
    <row r="303" spans="1:1" x14ac:dyDescent="0.3">
      <c r="A303" s="9"/>
    </row>
    <row r="304" spans="1:1" x14ac:dyDescent="0.3">
      <c r="A304" s="9"/>
    </row>
    <row r="305" spans="1:1" x14ac:dyDescent="0.3">
      <c r="A305" s="9"/>
    </row>
    <row r="306" spans="1:1" x14ac:dyDescent="0.3">
      <c r="A306" s="9"/>
    </row>
    <row r="307" spans="1:1" x14ac:dyDescent="0.3">
      <c r="A307" s="9"/>
    </row>
    <row r="308" spans="1:1" x14ac:dyDescent="0.3">
      <c r="A308" s="9"/>
    </row>
    <row r="309" spans="1:1" x14ac:dyDescent="0.3">
      <c r="A309" s="9"/>
    </row>
    <row r="310" spans="1:1" x14ac:dyDescent="0.3">
      <c r="A310" s="9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"/>
  <sheetViews>
    <sheetView workbookViewId="0">
      <pane xSplit="1" ySplit="1" topLeftCell="B212" activePane="bottomRight" state="frozen"/>
      <selection pane="topRight" activeCell="B1" sqref="B1"/>
      <selection pane="bottomLeft" activeCell="A2" sqref="A2"/>
      <selection pane="bottomRight" activeCell="G236" sqref="G236"/>
    </sheetView>
  </sheetViews>
  <sheetFormatPr defaultRowHeight="14.4" x14ac:dyDescent="0.3"/>
  <cols>
    <col min="1" max="1" width="15.5546875" bestFit="1" customWidth="1"/>
    <col min="2" max="2" width="9.21875" bestFit="1" customWidth="1"/>
    <col min="3" max="3" width="13.77734375" bestFit="1" customWidth="1"/>
    <col min="4" max="6" width="9.21875" bestFit="1" customWidth="1"/>
  </cols>
  <sheetData>
    <row r="1" spans="1:6" x14ac:dyDescent="0.3">
      <c r="A1" s="18"/>
      <c r="B1" s="20" t="s">
        <v>14</v>
      </c>
      <c r="C1" s="20" t="s">
        <v>15</v>
      </c>
      <c r="D1" s="20" t="s">
        <v>6</v>
      </c>
      <c r="E1" s="20" t="s">
        <v>16</v>
      </c>
      <c r="F1" s="20" t="s">
        <v>17</v>
      </c>
    </row>
    <row r="2" spans="1:6" x14ac:dyDescent="0.3">
      <c r="A2" s="19">
        <f>MacroFactors!A5</f>
        <v>36644</v>
      </c>
      <c r="B2" s="20">
        <v>-2.4482729877998432E-8</v>
      </c>
      <c r="C2" s="20">
        <v>-1.00863262313738E-4</v>
      </c>
      <c r="D2" s="20">
        <v>1.1216652610900823E-5</v>
      </c>
      <c r="E2" s="20">
        <v>-2.5407893840294202E-4</v>
      </c>
      <c r="F2" s="20">
        <v>2.731344441420468E-5</v>
      </c>
    </row>
    <row r="3" spans="1:6" x14ac:dyDescent="0.3">
      <c r="A3" s="19">
        <f>MacroFactors!A6</f>
        <v>36677</v>
      </c>
      <c r="B3" s="20">
        <v>-5.7698963910507059E-8</v>
      </c>
      <c r="C3" s="20">
        <v>8.8178106560267783E-6</v>
      </c>
      <c r="D3" s="20">
        <v>5.7808384789007745E-7</v>
      </c>
      <c r="E3" s="20">
        <v>-2.7148760677984669E-4</v>
      </c>
      <c r="F3" s="20">
        <v>9.5043975977849815E-6</v>
      </c>
    </row>
    <row r="4" spans="1:6" x14ac:dyDescent="0.3">
      <c r="A4" s="19">
        <f>MacroFactors!A7</f>
        <v>36707</v>
      </c>
      <c r="B4" s="20">
        <v>-2.661797767111096E-8</v>
      </c>
      <c r="C4" s="20">
        <v>1.7235504560848221E-5</v>
      </c>
      <c r="D4" s="20">
        <v>4.338520070308781E-6</v>
      </c>
      <c r="E4" s="20">
        <v>-4.5322902476290124E-4</v>
      </c>
      <c r="F4" s="20">
        <v>-4.1349182133481616E-5</v>
      </c>
    </row>
    <row r="5" spans="1:6" x14ac:dyDescent="0.3">
      <c r="A5" s="19">
        <f>MacroFactors!A8</f>
        <v>36738</v>
      </c>
      <c r="B5" s="20">
        <v>1.9845279924864104E-8</v>
      </c>
      <c r="C5" s="20">
        <v>-1.0634954315998455E-5</v>
      </c>
      <c r="D5" s="20">
        <v>2.7106468045127237E-5</v>
      </c>
      <c r="E5" s="20">
        <v>-3.5028808980876831E-4</v>
      </c>
      <c r="F5" s="20">
        <v>-8.8350989827325552E-5</v>
      </c>
    </row>
    <row r="6" spans="1:6" x14ac:dyDescent="0.3">
      <c r="A6" s="19">
        <f>MacroFactors!A9</f>
        <v>36769</v>
      </c>
      <c r="B6" s="20">
        <v>8.5509034356496956E-8</v>
      </c>
      <c r="C6" s="20">
        <v>8.2251763889637847E-5</v>
      </c>
      <c r="D6" s="20">
        <v>1.94350457628866E-5</v>
      </c>
      <c r="E6" s="20">
        <v>3.883213300638163E-4</v>
      </c>
      <c r="F6" s="20">
        <v>-7.6953130850448335E-5</v>
      </c>
    </row>
    <row r="7" spans="1:6" x14ac:dyDescent="0.3">
      <c r="A7" s="19">
        <f>MacroFactors!A10</f>
        <v>36798</v>
      </c>
      <c r="B7" s="20">
        <v>4.9017213439974767E-8</v>
      </c>
      <c r="C7" s="20">
        <v>9.9221681681449357E-5</v>
      </c>
      <c r="D7" s="20">
        <v>-5.3210736761053411E-5</v>
      </c>
      <c r="E7" s="20">
        <v>3.462083663880606E-4</v>
      </c>
      <c r="F7" s="20">
        <v>-2.8492888362979954E-5</v>
      </c>
    </row>
    <row r="8" spans="1:6" x14ac:dyDescent="0.3">
      <c r="A8" s="19">
        <f>MacroFactors!A11</f>
        <v>36830</v>
      </c>
      <c r="B8" s="20">
        <v>4.6814422182370767E-8</v>
      </c>
      <c r="C8" s="20">
        <v>6.5692552460896075E-5</v>
      </c>
      <c r="D8" s="20">
        <v>-2.6091216761897597E-5</v>
      </c>
      <c r="E8" s="20">
        <v>5.7257515420495347E-4</v>
      </c>
      <c r="F8" s="20">
        <v>1.0333975034729186E-5</v>
      </c>
    </row>
    <row r="9" spans="1:6" x14ac:dyDescent="0.3">
      <c r="A9" s="19">
        <f>MacroFactors!A12</f>
        <v>36860</v>
      </c>
      <c r="B9" s="20">
        <v>7.2454481050602734E-8</v>
      </c>
      <c r="C9" s="20">
        <v>-2.8921449233015821E-5</v>
      </c>
      <c r="D9" s="20">
        <v>-4.9200262556980534E-5</v>
      </c>
      <c r="E9" s="20">
        <v>4.2745257894161103E-5</v>
      </c>
      <c r="F9" s="20">
        <v>-2.6123016417634579E-5</v>
      </c>
    </row>
    <row r="10" spans="1:6" x14ac:dyDescent="0.3">
      <c r="A10" s="19">
        <f>MacroFactors!A13</f>
        <v>36889</v>
      </c>
      <c r="B10" s="20">
        <v>-1.1464774794591478E-7</v>
      </c>
      <c r="C10" s="20">
        <v>-5.6071493206172388E-5</v>
      </c>
      <c r="D10" s="20">
        <v>-1.3219252009052352E-5</v>
      </c>
      <c r="E10" s="20">
        <v>1.1647647669411154E-4</v>
      </c>
      <c r="F10" s="20">
        <v>3.6725510613752938E-5</v>
      </c>
    </row>
    <row r="11" spans="1:6" x14ac:dyDescent="0.3">
      <c r="A11" s="19">
        <f>MacroFactors!A14</f>
        <v>36922</v>
      </c>
      <c r="B11" s="20">
        <v>-3.0587529500483652E-8</v>
      </c>
      <c r="C11" s="20">
        <v>-5.4935798174864854E-5</v>
      </c>
      <c r="D11" s="20">
        <v>2.4804663160336366E-5</v>
      </c>
      <c r="E11" s="20">
        <v>7.1751609212847788E-4</v>
      </c>
      <c r="F11" s="20">
        <v>1.9112180909434923E-4</v>
      </c>
    </row>
    <row r="12" spans="1:6" x14ac:dyDescent="0.3">
      <c r="A12" s="19">
        <f>MacroFactors!A15</f>
        <v>36950</v>
      </c>
      <c r="B12" s="20">
        <v>6.6474188801463445E-9</v>
      </c>
      <c r="C12" s="20">
        <v>-1.7626221501443435E-5</v>
      </c>
      <c r="D12" s="20">
        <v>-3.1046670202706863E-5</v>
      </c>
      <c r="E12" s="20">
        <v>6.9937712483595849E-5</v>
      </c>
      <c r="F12" s="20">
        <v>8.9925445663486601E-5</v>
      </c>
    </row>
    <row r="13" spans="1:6" x14ac:dyDescent="0.3">
      <c r="A13" s="19">
        <f>MacroFactors!A16</f>
        <v>36980</v>
      </c>
      <c r="B13" s="20">
        <v>2.2266778619871071E-8</v>
      </c>
      <c r="C13" s="20">
        <v>3.6622611666710496E-5</v>
      </c>
      <c r="D13" s="20">
        <v>1.4450579065029641E-5</v>
      </c>
      <c r="E13" s="20">
        <v>-6.2393651504834215E-4</v>
      </c>
      <c r="F13" s="20">
        <v>-3.8799691667266632E-5</v>
      </c>
    </row>
    <row r="14" spans="1:6" x14ac:dyDescent="0.3">
      <c r="A14" s="19">
        <f>MacroFactors!A17</f>
        <v>37011</v>
      </c>
      <c r="B14" s="20">
        <v>-1.1838893355025092E-8</v>
      </c>
      <c r="C14" s="20">
        <v>4.6408318217840135E-6</v>
      </c>
      <c r="D14" s="20">
        <v>8.0021736284780492E-6</v>
      </c>
      <c r="E14" s="20">
        <v>-5.4604014245961628E-4</v>
      </c>
      <c r="F14" s="20">
        <v>-5.0671908032211064E-5</v>
      </c>
    </row>
    <row r="15" spans="1:6" x14ac:dyDescent="0.3">
      <c r="A15" s="19">
        <f>MacroFactors!A18</f>
        <v>37042</v>
      </c>
      <c r="B15" s="20">
        <v>-4.6958167400286529E-8</v>
      </c>
      <c r="C15" s="20">
        <v>-5.0817852276509009E-5</v>
      </c>
      <c r="D15" s="20">
        <v>3.8073900697632119E-5</v>
      </c>
      <c r="E15" s="20">
        <v>5.0082589277232939E-5</v>
      </c>
      <c r="F15" s="20">
        <v>3.9501733992660617E-5</v>
      </c>
    </row>
    <row r="16" spans="1:6" x14ac:dyDescent="0.3">
      <c r="A16" s="19">
        <f>MacroFactors!A19</f>
        <v>37071</v>
      </c>
      <c r="B16" s="20">
        <v>-7.5261849480714038E-8</v>
      </c>
      <c r="C16" s="20">
        <v>-7.1168247478848985E-5</v>
      </c>
      <c r="D16" s="20">
        <v>5.532467184813202E-6</v>
      </c>
      <c r="E16" s="20">
        <v>4.3831689744454751E-4</v>
      </c>
      <c r="F16" s="20">
        <v>1.1255550813621847E-4</v>
      </c>
    </row>
    <row r="17" spans="1:6" x14ac:dyDescent="0.3">
      <c r="A17" s="19">
        <f>MacroFactors!A20</f>
        <v>37103</v>
      </c>
      <c r="B17" s="20">
        <v>-6.2884732308968917E-8</v>
      </c>
      <c r="C17" s="20">
        <v>-5.7801256058690165E-5</v>
      </c>
      <c r="D17" s="20">
        <v>-3.7917493546211993E-7</v>
      </c>
      <c r="E17" s="20">
        <v>2.1864457769886082E-4</v>
      </c>
      <c r="F17" s="20">
        <v>2.274322363744556E-5</v>
      </c>
    </row>
    <row r="18" spans="1:6" x14ac:dyDescent="0.3">
      <c r="A18" s="19">
        <f>MacroFactors!A21</f>
        <v>37134</v>
      </c>
      <c r="B18" s="20">
        <v>-2.0792646300395046E-8</v>
      </c>
      <c r="C18" s="20">
        <v>-1.0516180955361913E-4</v>
      </c>
      <c r="D18" s="20">
        <v>9.0856560832610887E-6</v>
      </c>
      <c r="E18" s="20">
        <v>-5.9474086779526375E-5</v>
      </c>
      <c r="F18" s="20">
        <v>-3.3575585954090163E-5</v>
      </c>
    </row>
    <row r="19" spans="1:6" x14ac:dyDescent="0.3">
      <c r="A19" s="19">
        <f>MacroFactors!A22</f>
        <v>37162</v>
      </c>
      <c r="B19" s="20">
        <v>-6.4631108509271267E-8</v>
      </c>
      <c r="C19" s="20">
        <v>3.5959350816319251E-5</v>
      </c>
      <c r="D19" s="20">
        <v>4.5091193382710465E-6</v>
      </c>
      <c r="E19" s="20">
        <v>-4.4193272114578547E-4</v>
      </c>
      <c r="F19" s="20">
        <v>-5.7731434717183427E-5</v>
      </c>
    </row>
    <row r="20" spans="1:6" x14ac:dyDescent="0.3">
      <c r="A20" s="19">
        <f>MacroFactors!A23</f>
        <v>37195</v>
      </c>
      <c r="B20" s="20">
        <v>-6.3221149283974709E-8</v>
      </c>
      <c r="C20" s="20">
        <v>5.3151378058225537E-6</v>
      </c>
      <c r="D20" s="20">
        <v>8.2291549140730503E-6</v>
      </c>
      <c r="E20" s="20">
        <v>-7.8697968786841272E-5</v>
      </c>
      <c r="F20" s="20">
        <v>-1.0485335554299335E-5</v>
      </c>
    </row>
    <row r="21" spans="1:6" x14ac:dyDescent="0.3">
      <c r="A21" s="19">
        <f>MacroFactors!A24</f>
        <v>37225</v>
      </c>
      <c r="B21" s="20">
        <v>-1.0481284021757681E-7</v>
      </c>
      <c r="C21" s="20">
        <v>1.0271636551078101E-5</v>
      </c>
      <c r="D21" s="20">
        <v>4.1023820242977481E-6</v>
      </c>
      <c r="E21" s="20">
        <v>5.0664761702486168E-5</v>
      </c>
      <c r="F21" s="20">
        <v>-2.6065136680060702E-6</v>
      </c>
    </row>
    <row r="22" spans="1:6" x14ac:dyDescent="0.3">
      <c r="A22" s="19">
        <f>MacroFactors!A25</f>
        <v>37256</v>
      </c>
      <c r="B22" s="20">
        <v>9.5603017891241428E-9</v>
      </c>
      <c r="C22" s="20">
        <v>2.2086776466389955E-5</v>
      </c>
      <c r="D22" s="20">
        <v>-1.5859714302889703E-5</v>
      </c>
      <c r="E22" s="20">
        <v>-8.5844710440579087E-5</v>
      </c>
      <c r="F22" s="20">
        <v>2.2797808150333592E-5</v>
      </c>
    </row>
    <row r="23" spans="1:6" x14ac:dyDescent="0.3">
      <c r="A23" s="19">
        <f>MacroFactors!A26</f>
        <v>37287</v>
      </c>
      <c r="B23" s="20">
        <v>-2.3568003482005251E-8</v>
      </c>
      <c r="C23" s="20">
        <v>8.0931480540643195E-5</v>
      </c>
      <c r="D23" s="20">
        <v>-2.3560305425057378E-5</v>
      </c>
      <c r="E23" s="20">
        <v>-4.2149243742393034E-4</v>
      </c>
      <c r="F23" s="20">
        <v>-2.0380330867834891E-5</v>
      </c>
    </row>
    <row r="24" spans="1:6" x14ac:dyDescent="0.3">
      <c r="A24" s="19">
        <f>MacroFactors!A27</f>
        <v>37315</v>
      </c>
      <c r="B24" s="20">
        <v>-3.9294662808382523E-8</v>
      </c>
      <c r="C24" s="20">
        <v>1.3715522594446948E-4</v>
      </c>
      <c r="D24" s="20">
        <v>7.9754467685397973E-5</v>
      </c>
      <c r="E24" s="20">
        <v>-5.0098784868451052E-4</v>
      </c>
      <c r="F24" s="20">
        <v>-3.4489724435681447E-5</v>
      </c>
    </row>
    <row r="25" spans="1:6" x14ac:dyDescent="0.3">
      <c r="A25" s="19">
        <f>MacroFactors!A28</f>
        <v>37344</v>
      </c>
      <c r="B25" s="20">
        <v>9.3347160780101972E-8</v>
      </c>
      <c r="C25" s="20">
        <v>7.0719562577723635E-5</v>
      </c>
      <c r="D25" s="20">
        <v>-7.3334735048689294E-6</v>
      </c>
      <c r="E25" s="20">
        <v>-1.5974959835093791E-4</v>
      </c>
      <c r="F25" s="20">
        <v>-3.9635353908735599E-5</v>
      </c>
    </row>
    <row r="26" spans="1:6" x14ac:dyDescent="0.3">
      <c r="A26" s="19">
        <f>MacroFactors!A29</f>
        <v>37376</v>
      </c>
      <c r="B26" s="20">
        <v>8.3985014065945226E-8</v>
      </c>
      <c r="C26" s="20">
        <v>5.1313472344468856E-6</v>
      </c>
      <c r="D26" s="20">
        <v>1.7569618717871761E-5</v>
      </c>
      <c r="E26" s="20">
        <v>-8.0939537212989458E-5</v>
      </c>
      <c r="F26" s="20">
        <v>-4.4595959087036626E-5</v>
      </c>
    </row>
    <row r="27" spans="1:6" x14ac:dyDescent="0.3">
      <c r="A27" s="19">
        <f>MacroFactors!A30</f>
        <v>37407</v>
      </c>
      <c r="B27" s="20">
        <v>8.6160810557924335E-8</v>
      </c>
      <c r="C27" s="20">
        <v>-2.9241649943385603E-5</v>
      </c>
      <c r="D27" s="20">
        <v>1.3739743501201683E-5</v>
      </c>
      <c r="E27" s="20">
        <v>2.060936647174275E-6</v>
      </c>
      <c r="F27" s="20">
        <v>-1.7300321955662997E-5</v>
      </c>
    </row>
    <row r="28" spans="1:6" x14ac:dyDescent="0.3">
      <c r="A28" s="19">
        <f>MacroFactors!A31</f>
        <v>37435</v>
      </c>
      <c r="B28" s="20">
        <v>-4.7973197800669986E-8</v>
      </c>
      <c r="C28" s="20">
        <v>-1.8781283139115525E-5</v>
      </c>
      <c r="D28" s="20">
        <v>1.9726401908783317E-5</v>
      </c>
      <c r="E28" s="20">
        <v>3.9212252098500211E-4</v>
      </c>
      <c r="F28" s="20">
        <v>1.8949473760266119E-5</v>
      </c>
    </row>
    <row r="29" spans="1:6" x14ac:dyDescent="0.3">
      <c r="A29" s="19">
        <f>MacroFactors!A32</f>
        <v>37468</v>
      </c>
      <c r="B29" s="20">
        <v>-1.3172589827986997E-8</v>
      </c>
      <c r="C29" s="20">
        <v>9.2653979679895037E-5</v>
      </c>
      <c r="D29" s="20">
        <v>1.2397382059424489E-5</v>
      </c>
      <c r="E29" s="20">
        <v>-3.1031030065112379E-4</v>
      </c>
      <c r="F29" s="20">
        <v>2.9540773797628947E-5</v>
      </c>
    </row>
    <row r="30" spans="1:6" x14ac:dyDescent="0.3">
      <c r="A30" s="19">
        <f>MacroFactors!A33</f>
        <v>37498</v>
      </c>
      <c r="B30" s="20">
        <v>5.5335710021455914E-9</v>
      </c>
      <c r="C30" s="20">
        <v>3.8762514825014589E-5</v>
      </c>
      <c r="D30" s="20">
        <v>4.9384429584035865E-5</v>
      </c>
      <c r="E30" s="20">
        <v>1.1982840795502257E-5</v>
      </c>
      <c r="F30" s="20">
        <v>2.1782487776334785E-6</v>
      </c>
    </row>
    <row r="31" spans="1:6" x14ac:dyDescent="0.3">
      <c r="A31" s="19">
        <f>MacroFactors!A34</f>
        <v>37529</v>
      </c>
      <c r="B31" s="20">
        <v>9.3250328787460607E-8</v>
      </c>
      <c r="C31" s="20">
        <v>3.8185439221880737E-5</v>
      </c>
      <c r="D31" s="20">
        <v>9.2841361932099729E-5</v>
      </c>
      <c r="E31" s="20">
        <v>-4.0120800348895144E-4</v>
      </c>
      <c r="F31" s="20">
        <v>-1.9081707853529964E-5</v>
      </c>
    </row>
    <row r="32" spans="1:6" x14ac:dyDescent="0.3">
      <c r="A32" s="19">
        <f>MacroFactors!A35</f>
        <v>37560</v>
      </c>
      <c r="B32" s="20">
        <v>9.8536036847929956E-8</v>
      </c>
      <c r="C32" s="20">
        <v>8.5066739886477391E-5</v>
      </c>
      <c r="D32" s="20">
        <v>1.0979278281397362E-4</v>
      </c>
      <c r="E32" s="20">
        <v>-9.9666909886819114E-4</v>
      </c>
      <c r="F32" s="20">
        <v>-6.2012204787374397E-5</v>
      </c>
    </row>
    <row r="33" spans="1:6" x14ac:dyDescent="0.3">
      <c r="A33" s="19">
        <f>MacroFactors!A36</f>
        <v>37589</v>
      </c>
      <c r="B33" s="20">
        <v>9.8903143700713311E-8</v>
      </c>
      <c r="C33" s="20">
        <v>7.4153401167714275E-5</v>
      </c>
      <c r="D33" s="20">
        <v>2.2727227718310247E-4</v>
      </c>
      <c r="E33" s="20">
        <v>-7.0426530568922603E-4</v>
      </c>
      <c r="F33" s="20">
        <v>-5.5106357637447425E-5</v>
      </c>
    </row>
    <row r="34" spans="1:6" x14ac:dyDescent="0.3">
      <c r="A34" s="19">
        <f>MacroFactors!A37</f>
        <v>37621</v>
      </c>
      <c r="B34" s="20">
        <v>2.8341729940473664E-8</v>
      </c>
      <c r="C34" s="20">
        <v>5.2365628621750212E-5</v>
      </c>
      <c r="D34" s="20">
        <v>1.5347174747184529E-4</v>
      </c>
      <c r="E34" s="20">
        <v>-1.4400725614959159E-3</v>
      </c>
      <c r="F34" s="20">
        <v>-5.8756075607549468E-5</v>
      </c>
    </row>
    <row r="35" spans="1:6" x14ac:dyDescent="0.3">
      <c r="A35" s="19">
        <f>MacroFactors!A38</f>
        <v>37652</v>
      </c>
      <c r="B35" s="20">
        <v>2.1851489448041425E-8</v>
      </c>
      <c r="C35" s="20">
        <v>9.370469040256797E-5</v>
      </c>
      <c r="D35" s="20">
        <v>2.1668451443605997E-4</v>
      </c>
      <c r="E35" s="20">
        <v>-7.7813015060894202E-4</v>
      </c>
      <c r="F35" s="20">
        <v>3.935794873566156E-6</v>
      </c>
    </row>
    <row r="36" spans="1:6" x14ac:dyDescent="0.3">
      <c r="A36" s="19">
        <f>MacroFactors!A39</f>
        <v>37680</v>
      </c>
      <c r="B36" s="20">
        <v>1.8788798164757777E-8</v>
      </c>
      <c r="C36" s="20">
        <v>9.1707494014814158E-5</v>
      </c>
      <c r="D36" s="20">
        <v>1.7469922919749258E-4</v>
      </c>
      <c r="E36" s="20">
        <v>-4.570499607998937E-4</v>
      </c>
      <c r="F36" s="20">
        <v>-3.64108106435945E-6</v>
      </c>
    </row>
    <row r="37" spans="1:6" x14ac:dyDescent="0.3">
      <c r="A37" s="19">
        <f>MacroFactors!A40</f>
        <v>37711</v>
      </c>
      <c r="B37" s="20">
        <v>-2.5832805571806983E-8</v>
      </c>
      <c r="C37" s="20">
        <v>9.6242876219205148E-5</v>
      </c>
      <c r="D37" s="20">
        <v>8.7300201072755391E-5</v>
      </c>
      <c r="E37" s="20">
        <v>-4.9891685999157683E-4</v>
      </c>
      <c r="F37" s="20">
        <v>-6.092062355857523E-5</v>
      </c>
    </row>
    <row r="38" spans="1:6" x14ac:dyDescent="0.3">
      <c r="A38" s="19">
        <f>MacroFactors!A41</f>
        <v>37741</v>
      </c>
      <c r="B38" s="20">
        <v>-2.2237130320428952E-8</v>
      </c>
      <c r="C38" s="20">
        <v>2.0026306556031529E-4</v>
      </c>
      <c r="D38" s="20">
        <v>-7.2422183464421951E-5</v>
      </c>
      <c r="E38" s="20">
        <v>1.284846705254034E-4</v>
      </c>
      <c r="F38" s="20">
        <v>-1.2612723139565673E-5</v>
      </c>
    </row>
    <row r="39" spans="1:6" x14ac:dyDescent="0.3">
      <c r="A39" s="19">
        <f>MacroFactors!A42</f>
        <v>37771</v>
      </c>
      <c r="B39" s="20">
        <v>-5.5815798112187289E-9</v>
      </c>
      <c r="C39" s="20">
        <v>1.7652197846603976E-4</v>
      </c>
      <c r="D39" s="20">
        <v>1.9723305295437999E-5</v>
      </c>
      <c r="E39" s="20">
        <v>-1.6816205097758052E-4</v>
      </c>
      <c r="F39" s="20">
        <v>1.1678857594700613E-5</v>
      </c>
    </row>
    <row r="40" spans="1:6" x14ac:dyDescent="0.3">
      <c r="A40" s="19">
        <f>MacroFactors!A43</f>
        <v>37802</v>
      </c>
      <c r="B40" s="20">
        <v>-1.3794031787719546E-7</v>
      </c>
      <c r="C40" s="20">
        <v>1.2544469628533383E-4</v>
      </c>
      <c r="D40" s="20">
        <v>-6.9419984122710763E-6</v>
      </c>
      <c r="E40" s="20">
        <v>2.1247859117255643E-4</v>
      </c>
      <c r="F40" s="20">
        <v>7.2718448561908352E-5</v>
      </c>
    </row>
    <row r="41" spans="1:6" x14ac:dyDescent="0.3">
      <c r="A41" s="19">
        <f>MacroFactors!A44</f>
        <v>37833</v>
      </c>
      <c r="B41" s="20">
        <v>-1.3842670947933449E-7</v>
      </c>
      <c r="C41" s="20">
        <v>1.4550078841205042E-4</v>
      </c>
      <c r="D41" s="20">
        <v>-4.4352499645476087E-5</v>
      </c>
      <c r="E41" s="20">
        <v>1.3795083835451257E-4</v>
      </c>
      <c r="F41" s="20">
        <v>-6.0378022293081433E-6</v>
      </c>
    </row>
    <row r="42" spans="1:6" x14ac:dyDescent="0.3">
      <c r="A42" s="19">
        <f>MacroFactors!A45</f>
        <v>37862</v>
      </c>
      <c r="B42" s="20">
        <v>-1.4319451379800381E-7</v>
      </c>
      <c r="C42" s="20">
        <v>2.4157615676638115E-4</v>
      </c>
      <c r="D42" s="20">
        <v>-8.6832472444765368E-5</v>
      </c>
      <c r="E42" s="20">
        <v>8.6002379702208553E-5</v>
      </c>
      <c r="F42" s="20">
        <v>-9.0630024857198593E-5</v>
      </c>
    </row>
    <row r="43" spans="1:6" x14ac:dyDescent="0.3">
      <c r="A43" s="19">
        <f>MacroFactors!A46</f>
        <v>37894</v>
      </c>
      <c r="B43" s="20">
        <v>-2.3208819771784282E-8</v>
      </c>
      <c r="C43" s="20">
        <v>1.891041229889214E-4</v>
      </c>
      <c r="D43" s="20">
        <v>-7.5795528781681231E-5</v>
      </c>
      <c r="E43" s="20">
        <v>1.3353376491488146E-4</v>
      </c>
      <c r="F43" s="20">
        <v>-6.2497390759421275E-5</v>
      </c>
    </row>
    <row r="44" spans="1:6" x14ac:dyDescent="0.3">
      <c r="A44" s="19">
        <f>MacroFactors!A47</f>
        <v>37925</v>
      </c>
      <c r="B44" s="20">
        <v>-3.0199980569522527E-8</v>
      </c>
      <c r="C44" s="20">
        <v>1.2538243000461988E-4</v>
      </c>
      <c r="D44" s="20">
        <v>-7.4316713230336117E-5</v>
      </c>
      <c r="E44" s="20">
        <v>1.1073709120511563E-3</v>
      </c>
      <c r="F44" s="20">
        <v>-7.6136199056705531E-5</v>
      </c>
    </row>
    <row r="45" spans="1:6" x14ac:dyDescent="0.3">
      <c r="A45" s="19">
        <f>MacroFactors!A48</f>
        <v>37953</v>
      </c>
      <c r="B45" s="20">
        <v>-3.4552592923971829E-8</v>
      </c>
      <c r="C45" s="20">
        <v>4.9284679558745008E-5</v>
      </c>
      <c r="D45" s="20">
        <v>-1.1961791337707726E-4</v>
      </c>
      <c r="E45" s="20">
        <v>1.1880044471859526E-3</v>
      </c>
      <c r="F45" s="20">
        <v>-3.6717634468354836E-5</v>
      </c>
    </row>
    <row r="46" spans="1:6" x14ac:dyDescent="0.3">
      <c r="A46" s="19">
        <f>MacroFactors!A49</f>
        <v>37986</v>
      </c>
      <c r="B46" s="20">
        <v>7.8493576700016759E-8</v>
      </c>
      <c r="C46" s="20">
        <v>2.9163667725954571E-5</v>
      </c>
      <c r="D46" s="20">
        <v>3.1818961811358886E-6</v>
      </c>
      <c r="E46" s="20">
        <v>1.1383932772498107E-3</v>
      </c>
      <c r="F46" s="20">
        <v>-6.5531432720245344E-5</v>
      </c>
    </row>
    <row r="47" spans="1:6" x14ac:dyDescent="0.3">
      <c r="A47" s="19">
        <f>MacroFactors!A50</f>
        <v>38016</v>
      </c>
      <c r="B47" s="20">
        <v>8.4917120888921404E-8</v>
      </c>
      <c r="C47" s="20">
        <v>-6.3555423895727504E-5</v>
      </c>
      <c r="D47" s="20">
        <v>-1.0859003706663937E-4</v>
      </c>
      <c r="E47" s="20">
        <v>9.0366131611838455E-4</v>
      </c>
      <c r="F47" s="20">
        <v>3.3164158137286085E-5</v>
      </c>
    </row>
    <row r="48" spans="1:6" x14ac:dyDescent="0.3">
      <c r="A48" s="19">
        <f>MacroFactors!A51</f>
        <v>38044</v>
      </c>
      <c r="B48" s="20">
        <v>8.6768774279813511E-8</v>
      </c>
      <c r="C48" s="20">
        <v>-1.1287261254455636E-4</v>
      </c>
      <c r="D48" s="20">
        <v>-1.1746824347396135E-4</v>
      </c>
      <c r="E48" s="20">
        <v>7.0984141565628392E-4</v>
      </c>
      <c r="F48" s="20">
        <v>2.4116650662708592E-5</v>
      </c>
    </row>
    <row r="49" spans="1:6" x14ac:dyDescent="0.3">
      <c r="A49" s="19">
        <f>MacroFactors!A52</f>
        <v>38077</v>
      </c>
      <c r="B49" s="20">
        <v>3.702034761183194E-8</v>
      </c>
      <c r="C49" s="20">
        <v>-2.0639476710717633E-4</v>
      </c>
      <c r="D49" s="20">
        <v>-7.0569851920079059E-5</v>
      </c>
      <c r="E49" s="20">
        <v>3.7871020394819122E-4</v>
      </c>
      <c r="F49" s="20">
        <v>5.0473340823469954E-5</v>
      </c>
    </row>
    <row r="50" spans="1:6" x14ac:dyDescent="0.3">
      <c r="A50" s="19">
        <f>MacroFactors!A53</f>
        <v>38107</v>
      </c>
      <c r="B50" s="20">
        <v>3.0927516864294687E-8</v>
      </c>
      <c r="C50" s="20">
        <v>-2.2926364563303716E-4</v>
      </c>
      <c r="D50" s="20">
        <v>4.2148283289370634E-6</v>
      </c>
      <c r="E50" s="20">
        <v>-1.3674643720672336E-4</v>
      </c>
      <c r="F50" s="20">
        <v>5.6353005593494906E-5</v>
      </c>
    </row>
    <row r="51" spans="1:6" x14ac:dyDescent="0.3">
      <c r="A51" s="19">
        <f>MacroFactors!A54</f>
        <v>38138</v>
      </c>
      <c r="B51" s="20">
        <v>2.3788556127860827E-8</v>
      </c>
      <c r="C51" s="20">
        <v>-2.5219370182920863E-4</v>
      </c>
      <c r="D51" s="20">
        <v>-8.1869297633823144E-5</v>
      </c>
      <c r="E51" s="20">
        <v>2.7534851507375114E-4</v>
      </c>
      <c r="F51" s="20">
        <v>1.3707212344806519E-5</v>
      </c>
    </row>
    <row r="52" spans="1:6" x14ac:dyDescent="0.3">
      <c r="A52" s="19">
        <f>MacroFactors!A55</f>
        <v>38168</v>
      </c>
      <c r="B52" s="20">
        <v>1.5849613918994126E-7</v>
      </c>
      <c r="C52" s="20">
        <v>-1.3987823614784807E-4</v>
      </c>
      <c r="D52" s="20">
        <v>-5.1215196799825219E-5</v>
      </c>
      <c r="E52" s="20">
        <v>5.4634668888724571E-4</v>
      </c>
      <c r="F52" s="20">
        <v>7.5864377649501668E-5</v>
      </c>
    </row>
    <row r="53" spans="1:6" x14ac:dyDescent="0.3">
      <c r="A53" s="19">
        <f>MacroFactors!A56</f>
        <v>38198</v>
      </c>
      <c r="B53" s="20">
        <v>1.5284954743821924E-7</v>
      </c>
      <c r="C53" s="20">
        <v>-1.2683852577573485E-4</v>
      </c>
      <c r="D53" s="20">
        <v>-1.9057932536715156E-5</v>
      </c>
      <c r="E53" s="20">
        <v>4.6817319057869248E-4</v>
      </c>
      <c r="F53" s="20">
        <v>1.3445342730848133E-4</v>
      </c>
    </row>
    <row r="54" spans="1:6" x14ac:dyDescent="0.3">
      <c r="A54" s="19">
        <f>MacroFactors!A57</f>
        <v>38230</v>
      </c>
      <c r="B54" s="20">
        <v>1.5817361818407557E-7</v>
      </c>
      <c r="C54" s="20">
        <v>-1.849921053765678E-4</v>
      </c>
      <c r="D54" s="20">
        <v>-6.8746572614716191E-5</v>
      </c>
      <c r="E54" s="20">
        <v>1.9849926570566365E-4</v>
      </c>
      <c r="F54" s="20">
        <v>7.1106312357911461E-5</v>
      </c>
    </row>
    <row r="55" spans="1:6" x14ac:dyDescent="0.3">
      <c r="A55" s="19">
        <f>MacroFactors!A58</f>
        <v>38260</v>
      </c>
      <c r="B55" s="20">
        <v>1.611825917731853E-7</v>
      </c>
      <c r="C55" s="20">
        <v>-9.7502821738251435E-5</v>
      </c>
      <c r="D55" s="20">
        <v>-1.0340800608407974E-4</v>
      </c>
      <c r="E55" s="20">
        <v>1.214621432567994E-4</v>
      </c>
      <c r="F55" s="20">
        <v>-1.2171123815097809E-5</v>
      </c>
    </row>
    <row r="56" spans="1:6" x14ac:dyDescent="0.3">
      <c r="A56" s="19">
        <f>MacroFactors!A59</f>
        <v>38289</v>
      </c>
      <c r="B56" s="20">
        <v>1.6519768233899874E-7</v>
      </c>
      <c r="C56" s="20">
        <v>2.9205732524384743E-5</v>
      </c>
      <c r="D56" s="20">
        <v>-1.4174042839010172E-4</v>
      </c>
      <c r="E56" s="20">
        <v>3.3996998857118566E-4</v>
      </c>
      <c r="F56" s="20">
        <v>-1.6547144212075068E-5</v>
      </c>
    </row>
    <row r="57" spans="1:6" x14ac:dyDescent="0.3">
      <c r="A57" s="19">
        <f>MacroFactors!A60</f>
        <v>38321</v>
      </c>
      <c r="B57" s="20">
        <v>1.7258689834359667E-7</v>
      </c>
      <c r="C57" s="20">
        <v>3.5341390922111521E-5</v>
      </c>
      <c r="D57" s="20">
        <v>-1.1106343986148882E-4</v>
      </c>
      <c r="E57" s="20">
        <v>4.9723369447638094E-4</v>
      </c>
      <c r="F57" s="20">
        <v>4.0667604608639374E-5</v>
      </c>
    </row>
    <row r="58" spans="1:6" x14ac:dyDescent="0.3">
      <c r="A58" s="19">
        <f>MacroFactors!A61</f>
        <v>38352</v>
      </c>
      <c r="B58" s="20">
        <v>2.2103074505542181E-8</v>
      </c>
      <c r="C58" s="20">
        <v>-1.6737059166344295E-5</v>
      </c>
      <c r="D58" s="20">
        <v>-8.1958543331564748E-5</v>
      </c>
      <c r="E58" s="20">
        <v>6.1421475093405059E-4</v>
      </c>
      <c r="F58" s="20">
        <v>7.4608087931490649E-5</v>
      </c>
    </row>
    <row r="59" spans="1:6" x14ac:dyDescent="0.3">
      <c r="A59" s="19">
        <f>MacroFactors!A62</f>
        <v>38383</v>
      </c>
      <c r="B59" s="20">
        <v>2.4444684639942964E-8</v>
      </c>
      <c r="C59" s="20">
        <v>-1.2021455028769857E-4</v>
      </c>
      <c r="D59" s="20">
        <v>-7.9781646141490804E-5</v>
      </c>
      <c r="E59" s="20">
        <v>2.9956710794145779E-4</v>
      </c>
      <c r="F59" s="20">
        <v>6.055762626755543E-5</v>
      </c>
    </row>
    <row r="60" spans="1:6" x14ac:dyDescent="0.3">
      <c r="A60" s="19">
        <f>MacroFactors!A63</f>
        <v>38411</v>
      </c>
      <c r="B60" s="20">
        <v>2.3403009409049099E-8</v>
      </c>
      <c r="C60" s="20">
        <v>-3.1866796283387856E-5</v>
      </c>
      <c r="D60" s="20">
        <v>-5.3689168092446694E-5</v>
      </c>
      <c r="E60" s="20">
        <v>3.2559620727888301E-4</v>
      </c>
      <c r="F60" s="20">
        <v>4.0440693848564317E-5</v>
      </c>
    </row>
    <row r="61" spans="1:6" x14ac:dyDescent="0.3">
      <c r="A61" s="19">
        <f>MacroFactors!A64</f>
        <v>38442</v>
      </c>
      <c r="B61" s="20">
        <v>-4.0794400729168514E-8</v>
      </c>
      <c r="C61" s="20">
        <v>-4.9625569405710977E-5</v>
      </c>
      <c r="D61" s="20">
        <v>-4.2981248677409483E-5</v>
      </c>
      <c r="E61" s="20">
        <v>7.5278393287006443E-4</v>
      </c>
      <c r="F61" s="20">
        <v>7.836946836173997E-5</v>
      </c>
    </row>
    <row r="62" spans="1:6" x14ac:dyDescent="0.3">
      <c r="A62" s="19">
        <f>MacroFactors!A65</f>
        <v>38471</v>
      </c>
      <c r="B62" s="20">
        <v>-3.9906339987756161E-8</v>
      </c>
      <c r="C62" s="20">
        <v>-1.0547042560558393E-4</v>
      </c>
      <c r="D62" s="20">
        <v>-4.9911478573997546E-5</v>
      </c>
      <c r="E62" s="20">
        <v>7.3877352065930644E-4</v>
      </c>
      <c r="F62" s="20">
        <v>6.1641810301241688E-5</v>
      </c>
    </row>
    <row r="63" spans="1:6" x14ac:dyDescent="0.3">
      <c r="A63" s="19">
        <f>MacroFactors!A66</f>
        <v>38503</v>
      </c>
      <c r="B63" s="20">
        <v>-3.7974708599225379E-8</v>
      </c>
      <c r="C63" s="20">
        <v>-2.0009980387108394E-5</v>
      </c>
      <c r="D63" s="20">
        <v>-8.2780881788286218E-5</v>
      </c>
      <c r="E63" s="20">
        <v>6.5657153246211509E-4</v>
      </c>
      <c r="F63" s="20">
        <v>-3.3963141096956502E-6</v>
      </c>
    </row>
    <row r="64" spans="1:6" x14ac:dyDescent="0.3">
      <c r="A64" s="19">
        <f>MacroFactors!A67</f>
        <v>38533</v>
      </c>
      <c r="B64" s="20">
        <v>5.4652795628523802E-8</v>
      </c>
      <c r="C64" s="20">
        <v>-1.2010182842152019E-4</v>
      </c>
      <c r="D64" s="20">
        <v>-7.9186223200253985E-5</v>
      </c>
      <c r="E64" s="20">
        <v>8.703853469068239E-4</v>
      </c>
      <c r="F64" s="20">
        <v>1.4874243263759766E-5</v>
      </c>
    </row>
    <row r="65" spans="1:6" x14ac:dyDescent="0.3">
      <c r="A65" s="19">
        <f>MacroFactors!A68</f>
        <v>38562</v>
      </c>
      <c r="B65" s="20">
        <v>5.3366901675833118E-8</v>
      </c>
      <c r="C65" s="20">
        <v>-1.1829609321707073E-4</v>
      </c>
      <c r="D65" s="20">
        <v>-1.3881807260096934E-4</v>
      </c>
      <c r="E65" s="20">
        <v>1.4009681913060644E-3</v>
      </c>
      <c r="F65" s="20">
        <v>8.3952016361286741E-5</v>
      </c>
    </row>
    <row r="66" spans="1:6" x14ac:dyDescent="0.3">
      <c r="A66" s="19">
        <f>MacroFactors!A69</f>
        <v>38595</v>
      </c>
      <c r="B66" s="20">
        <v>5.30631014072732E-8</v>
      </c>
      <c r="C66" s="20">
        <v>-1.1580089663932981E-4</v>
      </c>
      <c r="D66" s="20">
        <v>-9.3189513216371712E-6</v>
      </c>
      <c r="E66" s="20">
        <v>1.6461834314354673E-3</v>
      </c>
      <c r="F66" s="20">
        <v>9.0617291005633263E-5</v>
      </c>
    </row>
    <row r="67" spans="1:6" x14ac:dyDescent="0.3">
      <c r="A67" s="19">
        <f>MacroFactors!A70</f>
        <v>38625</v>
      </c>
      <c r="B67" s="20">
        <v>1.9927454945791532E-7</v>
      </c>
      <c r="C67" s="20">
        <v>-9.5187279799503725E-5</v>
      </c>
      <c r="D67" s="20">
        <v>-4.4994073664555992E-5</v>
      </c>
      <c r="E67" s="20">
        <v>1.6424328250447923E-3</v>
      </c>
      <c r="F67" s="20">
        <v>1.0609467548636677E-4</v>
      </c>
    </row>
    <row r="68" spans="1:6" x14ac:dyDescent="0.3">
      <c r="A68" s="19">
        <f>MacroFactors!A71</f>
        <v>38656</v>
      </c>
      <c r="B68" s="20">
        <v>1.9632937558015814E-7</v>
      </c>
      <c r="C68" s="20">
        <v>-6.3575131489381287E-5</v>
      </c>
      <c r="D68" s="20">
        <v>-7.773269688989206E-5</v>
      </c>
      <c r="E68" s="20">
        <v>8.9254471271211697E-4</v>
      </c>
      <c r="F68" s="20">
        <v>5.802003174185434E-5</v>
      </c>
    </row>
    <row r="69" spans="1:6" x14ac:dyDescent="0.3">
      <c r="A69" s="19">
        <f>MacroFactors!A72</f>
        <v>38686</v>
      </c>
      <c r="B69" s="20">
        <v>1.9267982099933261E-7</v>
      </c>
      <c r="C69" s="20">
        <v>-2.1493216238874306E-4</v>
      </c>
      <c r="D69" s="20">
        <v>-8.6939764553935599E-5</v>
      </c>
      <c r="E69" s="20">
        <v>6.7140545952923067E-4</v>
      </c>
      <c r="F69" s="20">
        <v>-4.3436919965489932E-5</v>
      </c>
    </row>
    <row r="70" spans="1:6" x14ac:dyDescent="0.3">
      <c r="A70" s="19">
        <f>MacroFactors!A73</f>
        <v>38716</v>
      </c>
      <c r="B70" s="20">
        <v>9.2269352093306513E-8</v>
      </c>
      <c r="C70" s="20">
        <v>-3.0375985688060182E-5</v>
      </c>
      <c r="D70" s="20">
        <v>-8.2952969576658613E-5</v>
      </c>
      <c r="E70" s="20">
        <v>3.7915854479348088E-4</v>
      </c>
      <c r="F70" s="20">
        <v>2.9322628481456877E-6</v>
      </c>
    </row>
    <row r="71" spans="1:6" x14ac:dyDescent="0.3">
      <c r="A71" s="19">
        <f>MacroFactors!A74</f>
        <v>38748</v>
      </c>
      <c r="B71" s="20">
        <v>8.8690001190130163E-8</v>
      </c>
      <c r="C71" s="20">
        <v>1.8667787910126428E-5</v>
      </c>
      <c r="D71" s="20">
        <v>-8.5452535259726469E-5</v>
      </c>
      <c r="E71" s="20">
        <v>6.639747139058935E-4</v>
      </c>
      <c r="F71" s="20">
        <v>8.5193147826046457E-5</v>
      </c>
    </row>
    <row r="72" spans="1:6" x14ac:dyDescent="0.3">
      <c r="A72" s="19">
        <f>MacroFactors!A75</f>
        <v>38776</v>
      </c>
      <c r="B72" s="20">
        <v>8.6114517357157367E-8</v>
      </c>
      <c r="C72" s="20">
        <v>-3.627414818634692E-5</v>
      </c>
      <c r="D72" s="20">
        <v>-9.5856167314083051E-5</v>
      </c>
      <c r="E72" s="20">
        <v>3.3711497429858361E-4</v>
      </c>
      <c r="F72" s="20">
        <v>1.3434902677044103E-4</v>
      </c>
    </row>
    <row r="73" spans="1:6" x14ac:dyDescent="0.3">
      <c r="A73" s="19">
        <f>MacroFactors!A76</f>
        <v>38807</v>
      </c>
      <c r="B73" s="20">
        <v>6.9552838033724387E-8</v>
      </c>
      <c r="C73" s="20">
        <v>-1.8441457136805496E-5</v>
      </c>
      <c r="D73" s="20">
        <v>-8.5652255396058698E-5</v>
      </c>
      <c r="E73" s="20">
        <v>7.7480405407254964E-4</v>
      </c>
      <c r="F73" s="20">
        <v>1.6335170262862751E-4</v>
      </c>
    </row>
    <row r="74" spans="1:6" x14ac:dyDescent="0.3">
      <c r="A74" s="19">
        <f>MacroFactors!A77</f>
        <v>38835</v>
      </c>
      <c r="B74" s="20">
        <v>6.4518971798940466E-8</v>
      </c>
      <c r="C74" s="20">
        <v>-1.8845260128690256E-5</v>
      </c>
      <c r="D74" s="20">
        <v>-1.0565537734521912E-4</v>
      </c>
      <c r="E74" s="20">
        <v>7.8002496987807481E-4</v>
      </c>
      <c r="F74" s="20">
        <v>1.3547421336641675E-4</v>
      </c>
    </row>
    <row r="75" spans="1:6" x14ac:dyDescent="0.3">
      <c r="A75" s="19">
        <f>MacroFactors!A78</f>
        <v>38868</v>
      </c>
      <c r="B75" s="20">
        <v>6.1727452273683273E-8</v>
      </c>
      <c r="C75" s="20">
        <v>-1.2113079437771954E-4</v>
      </c>
      <c r="D75" s="20">
        <v>1.5044325440299775E-5</v>
      </c>
      <c r="E75" s="20">
        <v>8.8604493638902318E-4</v>
      </c>
      <c r="F75" s="20">
        <v>1.94783985383633E-4</v>
      </c>
    </row>
    <row r="76" spans="1:6" x14ac:dyDescent="0.3">
      <c r="A76" s="19">
        <f>MacroFactors!A79</f>
        <v>38898</v>
      </c>
      <c r="B76" s="20">
        <v>-1.6223197333995329E-7</v>
      </c>
      <c r="C76" s="20">
        <v>-1.1940295147670732E-4</v>
      </c>
      <c r="D76" s="20">
        <v>-5.5799523665231328E-5</v>
      </c>
      <c r="E76" s="20">
        <v>8.0277583939981217E-4</v>
      </c>
      <c r="F76" s="20">
        <v>2.0108886394678625E-4</v>
      </c>
    </row>
    <row r="77" spans="1:6" x14ac:dyDescent="0.3">
      <c r="A77" s="19">
        <f>MacroFactors!A80</f>
        <v>38929</v>
      </c>
      <c r="B77" s="20">
        <v>-1.4935194515661124E-7</v>
      </c>
      <c r="C77" s="20">
        <v>-3.6706670511683547E-5</v>
      </c>
      <c r="D77" s="20">
        <v>5.6396540603842643E-6</v>
      </c>
      <c r="E77" s="20">
        <v>1.473700015155778E-4</v>
      </c>
      <c r="F77" s="20">
        <v>3.8814410053907879E-4</v>
      </c>
    </row>
    <row r="78" spans="1:6" x14ac:dyDescent="0.3">
      <c r="A78" s="19">
        <f>MacroFactors!A81</f>
        <v>38960</v>
      </c>
      <c r="B78" s="20">
        <v>-1.3504961589127924E-7</v>
      </c>
      <c r="C78" s="20">
        <v>2.0373401086084771E-5</v>
      </c>
      <c r="D78" s="20">
        <v>3.8441961129719513E-5</v>
      </c>
      <c r="E78" s="20">
        <v>1.376867095652044E-4</v>
      </c>
      <c r="F78" s="20">
        <v>4.7224759561774091E-4</v>
      </c>
    </row>
    <row r="79" spans="1:6" x14ac:dyDescent="0.3">
      <c r="A79" s="19">
        <f>MacroFactors!A82</f>
        <v>38989</v>
      </c>
      <c r="B79" s="20">
        <v>-8.311338009597185E-8</v>
      </c>
      <c r="C79" s="20">
        <v>1.5396781792944203E-4</v>
      </c>
      <c r="D79" s="20">
        <v>1.0462966653872958E-4</v>
      </c>
      <c r="E79" s="20">
        <v>-6.8618126612482444E-4</v>
      </c>
      <c r="F79" s="20">
        <v>2.7958717190089579E-4</v>
      </c>
    </row>
    <row r="80" spans="1:6" x14ac:dyDescent="0.3">
      <c r="A80" s="19">
        <f>MacroFactors!A83</f>
        <v>39021</v>
      </c>
      <c r="B80" s="20">
        <v>-8.7272143372833547E-8</v>
      </c>
      <c r="C80" s="20">
        <v>7.1391889694293486E-7</v>
      </c>
      <c r="D80" s="20">
        <v>1.212256225407064E-4</v>
      </c>
      <c r="E80" s="20">
        <v>2.2244862735789858E-4</v>
      </c>
      <c r="F80" s="20">
        <v>2.8511208629298899E-4</v>
      </c>
    </row>
    <row r="81" spans="1:6" x14ac:dyDescent="0.3">
      <c r="A81" s="19">
        <f>MacroFactors!A84</f>
        <v>39051</v>
      </c>
      <c r="B81" s="20">
        <v>-8.6337342037654847E-8</v>
      </c>
      <c r="C81" s="20">
        <v>4.8523647257059117E-5</v>
      </c>
      <c r="D81" s="20">
        <v>5.6182241993351544E-5</v>
      </c>
      <c r="E81" s="20">
        <v>5.729823850578119E-4</v>
      </c>
      <c r="F81" s="20">
        <v>2.5912519464473574E-4</v>
      </c>
    </row>
    <row r="82" spans="1:6" x14ac:dyDescent="0.3">
      <c r="A82" s="19">
        <f>MacroFactors!A85</f>
        <v>39080</v>
      </c>
      <c r="B82" s="20">
        <v>-3.6456505717674636E-8</v>
      </c>
      <c r="C82" s="20">
        <v>1.3105826472832064E-6</v>
      </c>
      <c r="D82" s="20">
        <v>1.792977875642488E-5</v>
      </c>
      <c r="E82" s="20">
        <v>7.1729498983905739E-5</v>
      </c>
      <c r="F82" s="20">
        <v>1.8180223028785129E-4</v>
      </c>
    </row>
    <row r="83" spans="1:6" x14ac:dyDescent="0.3">
      <c r="A83" s="19">
        <f>MacroFactors!A86</f>
        <v>39113</v>
      </c>
      <c r="B83" s="20">
        <v>-3.9194253890050519E-8</v>
      </c>
      <c r="C83" s="20">
        <v>2.6988093775453175E-5</v>
      </c>
      <c r="D83" s="20">
        <v>3.2990608304701974E-5</v>
      </c>
      <c r="E83" s="20">
        <v>-3.4093159160852101E-4</v>
      </c>
      <c r="F83" s="20">
        <v>1.058688360182793E-4</v>
      </c>
    </row>
    <row r="84" spans="1:6" x14ac:dyDescent="0.3">
      <c r="A84" s="19">
        <f>MacroFactors!A87</f>
        <v>39141</v>
      </c>
      <c r="B84" s="20">
        <v>-3.8785680972856943E-8</v>
      </c>
      <c r="C84" s="20">
        <v>4.4361165276694177E-5</v>
      </c>
      <c r="D84" s="20">
        <v>7.6690310597358108E-5</v>
      </c>
      <c r="E84" s="20">
        <v>2.5655673491762878E-4</v>
      </c>
      <c r="F84" s="20">
        <v>6.8991726146208082E-5</v>
      </c>
    </row>
    <row r="85" spans="1:6" x14ac:dyDescent="0.3">
      <c r="A85" s="19">
        <f>MacroFactors!A88</f>
        <v>39171</v>
      </c>
      <c r="B85" s="20">
        <v>-1.6814643043152995E-9</v>
      </c>
      <c r="C85" s="20">
        <v>-1.6989183300855075E-5</v>
      </c>
      <c r="D85" s="20">
        <v>1.1900010637564948E-4</v>
      </c>
      <c r="E85" s="20">
        <v>-2.852798209630458E-4</v>
      </c>
      <c r="F85" s="20">
        <v>7.823017011180019E-5</v>
      </c>
    </row>
    <row r="86" spans="1:6" x14ac:dyDescent="0.3">
      <c r="A86" s="19">
        <f>MacroFactors!A89</f>
        <v>39202</v>
      </c>
      <c r="B86" s="20">
        <v>-5.2725629888813715E-9</v>
      </c>
      <c r="C86" s="20">
        <v>3.4685732251777731E-5</v>
      </c>
      <c r="D86" s="20">
        <v>1.2445822897764845E-4</v>
      </c>
      <c r="E86" s="20">
        <v>-4.5979674457638438E-4</v>
      </c>
      <c r="F86" s="20">
        <v>-6.5908520840520621E-6</v>
      </c>
    </row>
    <row r="87" spans="1:6" x14ac:dyDescent="0.3">
      <c r="A87" s="19">
        <f>MacroFactors!A90</f>
        <v>39233</v>
      </c>
      <c r="B87" s="20">
        <v>-1.8839741276114959E-8</v>
      </c>
      <c r="C87" s="20">
        <v>2.1536828141614832E-5</v>
      </c>
      <c r="D87" s="20">
        <v>-2.4816864942833513E-5</v>
      </c>
      <c r="E87" s="20">
        <v>-3.2952663108596054E-5</v>
      </c>
      <c r="F87" s="20">
        <v>-6.4895429785964841E-5</v>
      </c>
    </row>
    <row r="88" spans="1:6" x14ac:dyDescent="0.3">
      <c r="A88" s="19">
        <f>MacroFactors!A91</f>
        <v>39262</v>
      </c>
      <c r="B88" s="20">
        <v>4.4458876383808828E-8</v>
      </c>
      <c r="C88" s="20">
        <v>1.0256141929437697E-4</v>
      </c>
      <c r="D88" s="20">
        <v>3.754844276528889E-5</v>
      </c>
      <c r="E88" s="20">
        <v>-7.6501459427708615E-4</v>
      </c>
      <c r="F88" s="20">
        <v>-1.6387481722604909E-4</v>
      </c>
    </row>
    <row r="89" spans="1:6" x14ac:dyDescent="0.3">
      <c r="A89" s="19">
        <f>MacroFactors!A92</f>
        <v>39294</v>
      </c>
      <c r="B89" s="20">
        <v>3.1640542219727075E-8</v>
      </c>
      <c r="C89" s="20">
        <v>8.3832628474980939E-5</v>
      </c>
      <c r="D89" s="20">
        <v>7.3653134378681706E-5</v>
      </c>
      <c r="E89" s="20">
        <v>-5.2862409689214231E-4</v>
      </c>
      <c r="F89" s="20">
        <v>-5.8946546316616601E-5</v>
      </c>
    </row>
    <row r="90" spans="1:6" x14ac:dyDescent="0.3">
      <c r="A90" s="19">
        <f>MacroFactors!A93</f>
        <v>39325</v>
      </c>
      <c r="B90" s="20">
        <v>3.0209193444239454E-8</v>
      </c>
      <c r="C90" s="20">
        <v>-4.1856871143369762E-5</v>
      </c>
      <c r="D90" s="20">
        <v>7.0838405320387986E-5</v>
      </c>
      <c r="E90" s="20">
        <v>-7.6977422826707796E-4</v>
      </c>
      <c r="F90" s="20">
        <v>-1.7778256967550504E-4</v>
      </c>
    </row>
    <row r="91" spans="1:6" x14ac:dyDescent="0.3">
      <c r="A91" s="19">
        <f>MacroFactors!A94</f>
        <v>39353</v>
      </c>
      <c r="B91" s="20">
        <v>-7.9640745602138798E-9</v>
      </c>
      <c r="C91" s="20">
        <v>6.7732388366898902E-6</v>
      </c>
      <c r="D91" s="20">
        <v>5.0025456975230134E-5</v>
      </c>
      <c r="E91" s="20">
        <v>-2.9591394256202357E-4</v>
      </c>
      <c r="F91" s="20">
        <v>-2.4247529904210735E-4</v>
      </c>
    </row>
    <row r="92" spans="1:6" x14ac:dyDescent="0.3">
      <c r="A92" s="19">
        <f>MacroFactors!A95</f>
        <v>39386</v>
      </c>
      <c r="B92" s="20">
        <v>9.4540840626421679E-9</v>
      </c>
      <c r="C92" s="20">
        <v>-6.9471431604481375E-5</v>
      </c>
      <c r="D92" s="20">
        <v>-4.9799278214737092E-5</v>
      </c>
      <c r="E92" s="20">
        <v>-6.7530775605812842E-4</v>
      </c>
      <c r="F92" s="20">
        <v>-4.1941153475094699E-4</v>
      </c>
    </row>
    <row r="93" spans="1:6" x14ac:dyDescent="0.3">
      <c r="A93" s="19">
        <f>MacroFactors!A96</f>
        <v>39416</v>
      </c>
      <c r="B93" s="20">
        <v>2.6384318360813115E-8</v>
      </c>
      <c r="C93" s="20">
        <v>-1.2881002512321308E-5</v>
      </c>
      <c r="D93" s="20">
        <v>-8.138523059998474E-5</v>
      </c>
      <c r="E93" s="20">
        <v>-3.1916095310947521E-4</v>
      </c>
      <c r="F93" s="20">
        <v>-2.9022407071114419E-4</v>
      </c>
    </row>
    <row r="94" spans="1:6" x14ac:dyDescent="0.3">
      <c r="A94" s="19">
        <f>MacroFactors!A97</f>
        <v>39447</v>
      </c>
      <c r="B94" s="20">
        <v>-6.0690044373584275E-8</v>
      </c>
      <c r="C94" s="20">
        <v>4.0272633255782132E-5</v>
      </c>
      <c r="D94" s="20">
        <v>-8.3271804501238112E-5</v>
      </c>
      <c r="E94" s="20">
        <v>5.6561669361868751E-5</v>
      </c>
      <c r="F94" s="20">
        <v>-2.5652866878196319E-4</v>
      </c>
    </row>
    <row r="95" spans="1:6" x14ac:dyDescent="0.3">
      <c r="A95" s="19">
        <f>MacroFactors!A98</f>
        <v>39478</v>
      </c>
      <c r="B95" s="20">
        <v>-4.0191663034905429E-8</v>
      </c>
      <c r="C95" s="20">
        <v>2.1205600009082049E-5</v>
      </c>
      <c r="D95" s="20">
        <v>-2.2405539779018347E-5</v>
      </c>
      <c r="E95" s="20">
        <v>1.0899205999220144E-4</v>
      </c>
      <c r="F95" s="20">
        <v>-5.2396053951562582E-5</v>
      </c>
    </row>
    <row r="96" spans="1:6" x14ac:dyDescent="0.3">
      <c r="A96" s="19">
        <f>MacroFactors!A99</f>
        <v>39507</v>
      </c>
      <c r="B96" s="20">
        <v>-3.1578803263985681E-8</v>
      </c>
      <c r="C96" s="20">
        <v>3.1877622656836857E-5</v>
      </c>
      <c r="D96" s="20">
        <v>1.4192499515439627E-5</v>
      </c>
      <c r="E96" s="20">
        <v>-2.1182887087193512E-4</v>
      </c>
      <c r="F96" s="20">
        <v>-4.9297578776241532E-5</v>
      </c>
    </row>
    <row r="97" spans="1:6" x14ac:dyDescent="0.3">
      <c r="A97" s="19">
        <f>MacroFactors!A100</f>
        <v>39538</v>
      </c>
      <c r="B97" s="20">
        <v>-1.1218980867035292E-7</v>
      </c>
      <c r="C97" s="20">
        <v>-2.4083093330480351E-5</v>
      </c>
      <c r="D97" s="20">
        <v>-2.5316956093108208E-5</v>
      </c>
      <c r="E97" s="20">
        <v>1.7811229484641382E-4</v>
      </c>
      <c r="F97" s="20">
        <v>2.3707605253700595E-5</v>
      </c>
    </row>
    <row r="98" spans="1:6" x14ac:dyDescent="0.3">
      <c r="A98" s="19">
        <f>MacroFactors!A101</f>
        <v>39568</v>
      </c>
      <c r="B98" s="20">
        <v>-1.2347866419721708E-7</v>
      </c>
      <c r="C98" s="20">
        <v>-2.5030495342042428E-4</v>
      </c>
      <c r="D98" s="20">
        <v>-9.2388977837228829E-5</v>
      </c>
      <c r="E98" s="20">
        <v>3.487036050899461E-4</v>
      </c>
      <c r="F98" s="20">
        <v>-4.6592147918367669E-5</v>
      </c>
    </row>
    <row r="99" spans="1:6" x14ac:dyDescent="0.3">
      <c r="A99" s="19">
        <f>MacroFactors!A102</f>
        <v>39598</v>
      </c>
      <c r="B99" s="20">
        <v>-1.2801734170349958E-7</v>
      </c>
      <c r="C99" s="20">
        <v>-2.8657395583765499E-4</v>
      </c>
      <c r="D99" s="20">
        <v>-8.3850658804369624E-5</v>
      </c>
      <c r="E99" s="20">
        <v>4.4003757716709091E-5</v>
      </c>
      <c r="F99" s="20">
        <v>-8.474905157676609E-5</v>
      </c>
    </row>
    <row r="100" spans="1:6" x14ac:dyDescent="0.3">
      <c r="A100" s="19">
        <f>MacroFactors!A103</f>
        <v>39629</v>
      </c>
      <c r="B100" s="20">
        <v>-4.8966124985026597E-9</v>
      </c>
      <c r="C100" s="20">
        <v>-3.3456973680362511E-4</v>
      </c>
      <c r="D100" s="20">
        <v>-1.1374080519281674E-4</v>
      </c>
      <c r="E100" s="20">
        <v>-4.0501810414290414E-5</v>
      </c>
      <c r="F100" s="20">
        <v>-9.3083446376096096E-5</v>
      </c>
    </row>
    <row r="101" spans="1:6" x14ac:dyDescent="0.3">
      <c r="A101" s="19">
        <f>MacroFactors!A104</f>
        <v>39660</v>
      </c>
      <c r="B101" s="20">
        <v>-6.6675356856489869E-9</v>
      </c>
      <c r="C101" s="20">
        <v>-3.3293620052233635E-4</v>
      </c>
      <c r="D101" s="20">
        <v>-8.5441076864275697E-5</v>
      </c>
      <c r="E101" s="20">
        <v>-4.5182984250167959E-4</v>
      </c>
      <c r="F101" s="20">
        <v>-2.315390688829771E-4</v>
      </c>
    </row>
    <row r="102" spans="1:6" x14ac:dyDescent="0.3">
      <c r="A102" s="19">
        <f>MacroFactors!A105</f>
        <v>39689</v>
      </c>
      <c r="B102" s="20">
        <v>-5.3178717020287073E-9</v>
      </c>
      <c r="C102" s="20">
        <v>-3.1999611285621912E-4</v>
      </c>
      <c r="D102" s="20">
        <v>-3.1511816742099046E-5</v>
      </c>
      <c r="E102" s="20">
        <v>-1.1255203060615746E-4</v>
      </c>
      <c r="F102" s="20">
        <v>-2.6984557619286106E-4</v>
      </c>
    </row>
    <row r="103" spans="1:6" x14ac:dyDescent="0.3">
      <c r="A103" s="19">
        <f>MacroFactors!A106</f>
        <v>39721</v>
      </c>
      <c r="B103" s="20">
        <v>3.8399880579318425E-8</v>
      </c>
      <c r="C103" s="20">
        <v>-2.6477652021593602E-4</v>
      </c>
      <c r="D103" s="20">
        <v>-2.5226429649526361E-5</v>
      </c>
      <c r="E103" s="20">
        <v>-9.7885623733337339E-4</v>
      </c>
      <c r="F103" s="20">
        <v>-2.4536353957875973E-4</v>
      </c>
    </row>
    <row r="104" spans="1:6" x14ac:dyDescent="0.3">
      <c r="A104" s="19">
        <f>MacroFactors!A107</f>
        <v>39752</v>
      </c>
      <c r="B104" s="20">
        <v>4.2511780739039006E-8</v>
      </c>
      <c r="C104" s="20">
        <v>-2.0872992344403034E-4</v>
      </c>
      <c r="D104" s="20">
        <v>-1.5324993093969497E-5</v>
      </c>
      <c r="E104" s="20">
        <v>-1.2109012996005266E-3</v>
      </c>
      <c r="F104" s="20">
        <v>-9.7251222782808458E-5</v>
      </c>
    </row>
    <row r="105" spans="1:6" x14ac:dyDescent="0.3">
      <c r="A105" s="19">
        <f>MacroFactors!A108</f>
        <v>39780</v>
      </c>
      <c r="B105" s="20">
        <v>4.0307675370923257E-8</v>
      </c>
      <c r="C105" s="20">
        <v>1.2709540759051374E-5</v>
      </c>
      <c r="D105" s="20">
        <v>4.9420476331709418E-5</v>
      </c>
      <c r="E105" s="20">
        <v>-1.1303488488579424E-4</v>
      </c>
      <c r="F105" s="20">
        <v>-3.5152182554817371E-5</v>
      </c>
    </row>
    <row r="106" spans="1:6" x14ac:dyDescent="0.3">
      <c r="A106" s="19">
        <f>MacroFactors!A109</f>
        <v>39813</v>
      </c>
      <c r="B106" s="20">
        <v>-4.0869851876205916E-7</v>
      </c>
      <c r="C106" s="20">
        <v>1.1360237392691337E-5</v>
      </c>
      <c r="D106" s="20">
        <v>-6.9942074020530881E-6</v>
      </c>
      <c r="E106" s="20">
        <v>9.3331975702051778E-5</v>
      </c>
      <c r="F106" s="20">
        <v>-1.5130851858290436E-6</v>
      </c>
    </row>
    <row r="107" spans="1:6" x14ac:dyDescent="0.3">
      <c r="A107" s="19">
        <f>MacroFactors!A110</f>
        <v>39843</v>
      </c>
      <c r="B107" s="20">
        <v>-3.9375033888911243E-7</v>
      </c>
      <c r="C107" s="20">
        <v>-2.7981790070012501E-7</v>
      </c>
      <c r="D107" s="20">
        <v>-1.4032194898501632E-5</v>
      </c>
      <c r="E107" s="20">
        <v>-1.4203561244572501E-4</v>
      </c>
      <c r="F107" s="20">
        <v>4.7516880019597677E-6</v>
      </c>
    </row>
    <row r="108" spans="1:6" x14ac:dyDescent="0.3">
      <c r="A108" s="19">
        <f>MacroFactors!A111</f>
        <v>39871</v>
      </c>
      <c r="B108" s="20">
        <v>-3.7854195670874709E-7</v>
      </c>
      <c r="C108" s="20">
        <v>3.2005514874728521E-5</v>
      </c>
      <c r="D108" s="20">
        <v>-5.6598161358212384E-5</v>
      </c>
      <c r="E108" s="20">
        <v>-4.1496624592125239E-4</v>
      </c>
      <c r="F108" s="20">
        <v>-2.9805729489116534E-5</v>
      </c>
    </row>
    <row r="109" spans="1:6" x14ac:dyDescent="0.3">
      <c r="A109" s="19">
        <f>MacroFactors!A112</f>
        <v>39903</v>
      </c>
      <c r="B109" s="20">
        <v>-6.511234300717228E-7</v>
      </c>
      <c r="C109" s="20">
        <v>4.6440455437250287E-5</v>
      </c>
      <c r="D109" s="20">
        <v>-5.6512458763820542E-5</v>
      </c>
      <c r="E109" s="20">
        <v>-2.7932676545643488E-4</v>
      </c>
      <c r="F109" s="20">
        <v>-2.3127029008771819E-5</v>
      </c>
    </row>
    <row r="110" spans="1:6" x14ac:dyDescent="0.3">
      <c r="A110" s="19">
        <f>MacroFactors!A113</f>
        <v>39933</v>
      </c>
      <c r="B110" s="20">
        <v>-6.5323099689111936E-7</v>
      </c>
      <c r="C110" s="20">
        <v>1.2607921169752108E-4</v>
      </c>
      <c r="D110" s="20">
        <v>3.9623590848975699E-5</v>
      </c>
      <c r="E110" s="20">
        <v>-9.286367780098776E-4</v>
      </c>
      <c r="F110" s="20">
        <v>-4.2474550777671138E-5</v>
      </c>
    </row>
    <row r="111" spans="1:6" x14ac:dyDescent="0.3">
      <c r="A111" s="19">
        <f>MacroFactors!A114</f>
        <v>39962</v>
      </c>
      <c r="B111" s="20">
        <v>-6.5931544117665072E-7</v>
      </c>
      <c r="C111" s="20">
        <v>1.0889243415077181E-4</v>
      </c>
      <c r="D111" s="20">
        <v>3.65545571535337E-5</v>
      </c>
      <c r="E111" s="20">
        <v>-4.858256501069114E-4</v>
      </c>
      <c r="F111" s="20">
        <v>-9.4726397803731552E-5</v>
      </c>
    </row>
    <row r="112" spans="1:6" x14ac:dyDescent="0.3">
      <c r="A112" s="19">
        <f>MacroFactors!A115</f>
        <v>39994</v>
      </c>
      <c r="B112" s="20">
        <v>-3.3399303739531742E-7</v>
      </c>
      <c r="C112" s="20">
        <v>-8.0919435628256736E-5</v>
      </c>
      <c r="D112" s="20">
        <v>5.5869937881713369E-5</v>
      </c>
      <c r="E112" s="20">
        <v>2.1518022124561331E-5</v>
      </c>
      <c r="F112" s="20">
        <v>5.0168586856376149E-5</v>
      </c>
    </row>
    <row r="113" spans="1:6" x14ac:dyDescent="0.3">
      <c r="A113" s="19">
        <f>MacroFactors!A116</f>
        <v>40025</v>
      </c>
      <c r="B113" s="20">
        <v>-3.4430146538508103E-7</v>
      </c>
      <c r="C113" s="20">
        <v>4.2969234007428325E-5</v>
      </c>
      <c r="D113" s="20">
        <v>7.3902709921911567E-6</v>
      </c>
      <c r="E113" s="20">
        <v>-9.038073999461829E-4</v>
      </c>
      <c r="F113" s="20">
        <v>-8.7124931661140028E-5</v>
      </c>
    </row>
    <row r="114" spans="1:6" x14ac:dyDescent="0.3">
      <c r="A114" s="19">
        <f>MacroFactors!A117</f>
        <v>40056</v>
      </c>
      <c r="B114" s="20">
        <v>-3.4981098810459879E-7</v>
      </c>
      <c r="C114" s="20">
        <v>1.353891139181744E-4</v>
      </c>
      <c r="D114" s="20">
        <v>-1.5581840972677022E-6</v>
      </c>
      <c r="E114" s="20">
        <v>-1.8580974797371994E-3</v>
      </c>
      <c r="F114" s="20">
        <v>-2.3010565954077771E-4</v>
      </c>
    </row>
    <row r="115" spans="1:6" x14ac:dyDescent="0.3">
      <c r="A115" s="19">
        <f>MacroFactors!A118</f>
        <v>40086</v>
      </c>
      <c r="B115" s="20">
        <v>-3.137460638793122E-9</v>
      </c>
      <c r="C115" s="20">
        <v>2.5618621523763616E-5</v>
      </c>
      <c r="D115" s="20">
        <v>-2.9467153794743218E-5</v>
      </c>
      <c r="E115" s="20">
        <v>-9.1197837347436724E-4</v>
      </c>
      <c r="F115" s="20">
        <v>-2.3425070394692964E-4</v>
      </c>
    </row>
    <row r="116" spans="1:6" x14ac:dyDescent="0.3">
      <c r="A116" s="19">
        <f>MacroFactors!A119</f>
        <v>40116</v>
      </c>
      <c r="B116" s="20">
        <v>-4.5448319372186125E-9</v>
      </c>
      <c r="C116" s="20">
        <v>2.1020556574699667E-5</v>
      </c>
      <c r="D116" s="20">
        <v>5.4509117156665299E-5</v>
      </c>
      <c r="E116" s="20">
        <v>-6.5509060529868757E-4</v>
      </c>
      <c r="F116" s="20">
        <v>-1.2855154020183419E-4</v>
      </c>
    </row>
    <row r="117" spans="1:6" x14ac:dyDescent="0.3">
      <c r="A117" s="19">
        <f>MacroFactors!A120</f>
        <v>40147</v>
      </c>
      <c r="B117" s="20">
        <v>-2.6705096613165434E-9</v>
      </c>
      <c r="C117" s="20">
        <v>8.9782143946748173E-5</v>
      </c>
      <c r="D117" s="20">
        <v>-1.4720987120360493E-5</v>
      </c>
      <c r="E117" s="20">
        <v>5.6441478461033054E-4</v>
      </c>
      <c r="F117" s="20">
        <v>-4.3693497739197931E-5</v>
      </c>
    </row>
    <row r="118" spans="1:6" x14ac:dyDescent="0.3">
      <c r="A118" s="19">
        <f>MacroFactors!A121</f>
        <v>40178</v>
      </c>
      <c r="B118" s="20">
        <v>1.9097213141579378E-7</v>
      </c>
      <c r="C118" s="20">
        <v>2.5362911344817637E-5</v>
      </c>
      <c r="D118" s="20">
        <v>-3.0817483198360589E-5</v>
      </c>
      <c r="E118" s="20">
        <v>1.8985141301171456E-4</v>
      </c>
      <c r="F118" s="20">
        <v>-1.7235768991445445E-5</v>
      </c>
    </row>
    <row r="119" spans="1:6" x14ac:dyDescent="0.3">
      <c r="A119" s="19">
        <f>MacroFactors!A122</f>
        <v>40207</v>
      </c>
      <c r="B119" s="20">
        <v>1.9117010516701747E-7</v>
      </c>
      <c r="C119" s="20">
        <v>-5.9172003496429954E-5</v>
      </c>
      <c r="D119" s="20">
        <v>6.8576625808449077E-5</v>
      </c>
      <c r="E119" s="20">
        <v>4.9945116457837994E-4</v>
      </c>
      <c r="F119" s="20">
        <v>1.2678809869525555E-4</v>
      </c>
    </row>
    <row r="120" spans="1:6" x14ac:dyDescent="0.3">
      <c r="A120" s="19">
        <f>MacroFactors!A123</f>
        <v>40235</v>
      </c>
      <c r="B120" s="20">
        <v>1.9230195538306654E-7</v>
      </c>
      <c r="C120" s="20">
        <v>-1.1071299940261472E-4</v>
      </c>
      <c r="D120" s="20">
        <v>1.1649191892135152E-4</v>
      </c>
      <c r="E120" s="20">
        <v>1.737190186405176E-3</v>
      </c>
      <c r="F120" s="20">
        <v>2.5546863831918013E-4</v>
      </c>
    </row>
    <row r="121" spans="1:6" x14ac:dyDescent="0.3">
      <c r="A121" s="19">
        <f>MacroFactors!A124</f>
        <v>40268</v>
      </c>
      <c r="B121" s="20">
        <v>1.8846493622136009E-7</v>
      </c>
      <c r="C121" s="20">
        <v>-1.0580995231957684E-4</v>
      </c>
      <c r="D121" s="20">
        <v>6.3454084723174324E-5</v>
      </c>
      <c r="E121" s="20">
        <v>3.4055953515534375E-4</v>
      </c>
      <c r="F121" s="20">
        <v>1.5214024840269397E-4</v>
      </c>
    </row>
    <row r="122" spans="1:6" x14ac:dyDescent="0.3">
      <c r="A122" s="19">
        <f>MacroFactors!A125</f>
        <v>40298</v>
      </c>
      <c r="B122" s="20">
        <v>1.8439309558997023E-7</v>
      </c>
      <c r="C122" s="20">
        <v>-3.5903731583785419E-5</v>
      </c>
      <c r="D122" s="20">
        <v>-4.6366692011731131E-5</v>
      </c>
      <c r="E122" s="20">
        <v>6.9678631431428556E-4</v>
      </c>
      <c r="F122" s="20">
        <v>3.4283407570126469E-5</v>
      </c>
    </row>
    <row r="123" spans="1:6" x14ac:dyDescent="0.3">
      <c r="A123" s="19">
        <f>MacroFactors!A126</f>
        <v>40329</v>
      </c>
      <c r="B123" s="20">
        <v>1.8142217101243869E-7</v>
      </c>
      <c r="C123" s="20">
        <v>-1.1799184831326439E-5</v>
      </c>
      <c r="D123" s="20">
        <v>-7.9071732732451648E-5</v>
      </c>
      <c r="E123" s="20">
        <v>3.4146018475605033E-5</v>
      </c>
      <c r="F123" s="20">
        <v>4.3884106310839881E-5</v>
      </c>
    </row>
    <row r="124" spans="1:6" x14ac:dyDescent="0.3">
      <c r="A124" s="19">
        <f>MacroFactors!A127</f>
        <v>40359</v>
      </c>
      <c r="B124" s="20">
        <v>4.3137877962546033E-10</v>
      </c>
      <c r="C124" s="20">
        <v>-4.0828185225140262E-5</v>
      </c>
      <c r="D124" s="20">
        <v>4.0958955560776861E-6</v>
      </c>
      <c r="E124" s="20">
        <v>-5.2740195365240004E-4</v>
      </c>
      <c r="F124" s="20">
        <v>3.192928921363128E-5</v>
      </c>
    </row>
    <row r="125" spans="1:6" x14ac:dyDescent="0.3">
      <c r="A125" s="19">
        <f>MacroFactors!A128</f>
        <v>40389</v>
      </c>
      <c r="B125" s="20">
        <v>1.5966131926703695E-9</v>
      </c>
      <c r="C125" s="20">
        <v>4.0586269482734807E-5</v>
      </c>
      <c r="D125" s="20">
        <v>2.3091579191859376E-5</v>
      </c>
      <c r="E125" s="20">
        <v>-7.1475911955121087E-4</v>
      </c>
      <c r="F125" s="20">
        <v>-1.1393059408616326E-5</v>
      </c>
    </row>
    <row r="126" spans="1:6" x14ac:dyDescent="0.3">
      <c r="A126" s="19">
        <f>MacroFactors!A129</f>
        <v>40421</v>
      </c>
      <c r="B126" s="20">
        <v>4.8080357509209669E-9</v>
      </c>
      <c r="C126" s="20">
        <v>1.4317353081598494E-4</v>
      </c>
      <c r="D126" s="20">
        <v>1.2572956141617154E-5</v>
      </c>
      <c r="E126" s="20">
        <v>-3.5791341652652645E-4</v>
      </c>
      <c r="F126" s="20">
        <v>-5.6431684762120327E-5</v>
      </c>
    </row>
    <row r="127" spans="1:6" x14ac:dyDescent="0.3">
      <c r="A127" s="19">
        <f>MacroFactors!A130</f>
        <v>40451</v>
      </c>
      <c r="B127" s="20">
        <v>5.9625112902742346E-8</v>
      </c>
      <c r="C127" s="20">
        <v>2.3222274146552066E-4</v>
      </c>
      <c r="D127" s="20">
        <v>1.8536942911943675E-6</v>
      </c>
      <c r="E127" s="20">
        <v>7.9581181298073474E-5</v>
      </c>
      <c r="F127" s="20">
        <v>-5.6396721449994004E-5</v>
      </c>
    </row>
    <row r="128" spans="1:6" x14ac:dyDescent="0.3">
      <c r="A128" s="19">
        <f>MacroFactors!A131</f>
        <v>40480</v>
      </c>
      <c r="B128" s="20">
        <v>6.1439611167113491E-8</v>
      </c>
      <c r="C128" s="20">
        <v>1.9652932830854582E-4</v>
      </c>
      <c r="D128" s="20">
        <v>-1.5253085179071143E-5</v>
      </c>
      <c r="E128" s="20">
        <v>4.0501103231867051E-4</v>
      </c>
      <c r="F128" s="20">
        <v>3.7955070399731161E-5</v>
      </c>
    </row>
    <row r="129" spans="1:6" x14ac:dyDescent="0.3">
      <c r="A129" s="19">
        <f>MacroFactors!A132</f>
        <v>40512</v>
      </c>
      <c r="B129" s="20">
        <v>5.9653169731693439E-8</v>
      </c>
      <c r="C129" s="20">
        <v>1.926295779665698E-4</v>
      </c>
      <c r="D129" s="20">
        <v>-5.1551225037381736E-5</v>
      </c>
      <c r="E129" s="20">
        <v>6.2955784159882805E-4</v>
      </c>
      <c r="F129" s="20">
        <v>9.2543904889627786E-5</v>
      </c>
    </row>
    <row r="130" spans="1:6" x14ac:dyDescent="0.3">
      <c r="A130" s="19">
        <f>MacroFactors!A133</f>
        <v>40543</v>
      </c>
      <c r="B130" s="20">
        <v>1.685901448354589E-7</v>
      </c>
      <c r="C130" s="20">
        <v>1.896826886727944E-4</v>
      </c>
      <c r="D130" s="20">
        <v>-1.5449558159840349E-5</v>
      </c>
      <c r="E130" s="20">
        <v>7.8112779588860714E-4</v>
      </c>
      <c r="F130" s="20">
        <v>5.1517277389467836E-5</v>
      </c>
    </row>
    <row r="131" spans="1:6" x14ac:dyDescent="0.3">
      <c r="A131" s="19">
        <f>MacroFactors!A134</f>
        <v>40574</v>
      </c>
      <c r="B131" s="20">
        <v>1.6801272281320526E-7</v>
      </c>
      <c r="C131" s="20">
        <v>2.1069544222325959E-4</v>
      </c>
      <c r="D131" s="20">
        <v>-5.6541995225446175E-5</v>
      </c>
      <c r="E131" s="20">
        <v>9.6613758495246564E-4</v>
      </c>
      <c r="F131" s="20">
        <v>2.7866647809674072E-5</v>
      </c>
    </row>
    <row r="132" spans="1:6" x14ac:dyDescent="0.3">
      <c r="A132" s="19">
        <f>MacroFactors!A135</f>
        <v>40602</v>
      </c>
      <c r="B132" s="20">
        <v>1.6636025274885908E-7</v>
      </c>
      <c r="C132" s="20">
        <v>2.1033029839346272E-4</v>
      </c>
      <c r="D132" s="20">
        <v>-2.0938154194724787E-4</v>
      </c>
      <c r="E132" s="20">
        <v>9.5208967534523507E-4</v>
      </c>
      <c r="F132" s="20">
        <v>3.7825270350050084E-5</v>
      </c>
    </row>
    <row r="133" spans="1:6" x14ac:dyDescent="0.3">
      <c r="A133" s="19">
        <f>MacroFactors!A136</f>
        <v>40633</v>
      </c>
      <c r="B133" s="20">
        <v>6.1213733549238059E-8</v>
      </c>
      <c r="C133" s="20">
        <v>1.8764814533262796E-4</v>
      </c>
      <c r="D133" s="20">
        <v>-4.0172263525065275E-5</v>
      </c>
      <c r="E133" s="20">
        <v>6.3143843461232216E-4</v>
      </c>
      <c r="F133" s="20">
        <v>-3.0304008153843699E-5</v>
      </c>
    </row>
    <row r="134" spans="1:6" x14ac:dyDescent="0.3">
      <c r="A134" s="19">
        <f>MacroFactors!A137</f>
        <v>40662</v>
      </c>
      <c r="B134" s="20">
        <v>6.0945297353769689E-8</v>
      </c>
      <c r="C134" s="20">
        <v>1.3504023915022464E-4</v>
      </c>
      <c r="D134" s="20">
        <v>-1.3798896494791503E-5</v>
      </c>
      <c r="E134" s="20">
        <v>4.1109046398491448E-4</v>
      </c>
      <c r="F134" s="20">
        <v>-3.153590529139594E-5</v>
      </c>
    </row>
    <row r="135" spans="1:6" x14ac:dyDescent="0.3">
      <c r="A135" s="19">
        <f>MacroFactors!A138</f>
        <v>40694</v>
      </c>
      <c r="B135" s="20">
        <v>6.1167513382002319E-8</v>
      </c>
      <c r="C135" s="20">
        <v>8.5632189870664218E-5</v>
      </c>
      <c r="D135" s="20">
        <v>2.5800240833777346E-5</v>
      </c>
      <c r="E135" s="20">
        <v>5.3242620696797207E-4</v>
      </c>
      <c r="F135" s="20">
        <v>-1.8974446876105359E-5</v>
      </c>
    </row>
    <row r="136" spans="1:6" x14ac:dyDescent="0.3">
      <c r="A136" s="19">
        <f>MacroFactors!A139</f>
        <v>40724</v>
      </c>
      <c r="B136" s="20">
        <v>-8.2265125605090433E-8</v>
      </c>
      <c r="C136" s="20">
        <v>5.5999564739803218E-5</v>
      </c>
      <c r="D136" s="20">
        <v>-7.6387774455747225E-5</v>
      </c>
      <c r="E136" s="20">
        <v>3.860236073166619E-4</v>
      </c>
      <c r="F136" s="20">
        <v>5.2253576333981511E-6</v>
      </c>
    </row>
    <row r="137" spans="1:6" x14ac:dyDescent="0.3">
      <c r="A137" s="19">
        <f>MacroFactors!A140</f>
        <v>40753</v>
      </c>
      <c r="B137" s="20">
        <v>-8.0190646981749798E-8</v>
      </c>
      <c r="C137" s="20">
        <v>1.342314039926383E-6</v>
      </c>
      <c r="D137" s="20">
        <v>-3.308024683749466E-6</v>
      </c>
      <c r="E137" s="20">
        <v>9.4939999832783996E-5</v>
      </c>
      <c r="F137" s="20">
        <v>4.0742532211892562E-5</v>
      </c>
    </row>
    <row r="138" spans="1:6" x14ac:dyDescent="0.3">
      <c r="A138" s="19">
        <f>MacroFactors!A141</f>
        <v>40786</v>
      </c>
      <c r="B138" s="20">
        <v>-7.5233594397409152E-8</v>
      </c>
      <c r="C138" s="20">
        <v>1.6158962794013047E-5</v>
      </c>
      <c r="D138" s="20">
        <v>4.4398016163577445E-5</v>
      </c>
      <c r="E138" s="20">
        <v>2.0023248044390285E-4</v>
      </c>
      <c r="F138" s="20">
        <v>8.0374082150659783E-5</v>
      </c>
    </row>
    <row r="139" spans="1:6" x14ac:dyDescent="0.3">
      <c r="A139" s="19">
        <f>MacroFactors!A142</f>
        <v>40816</v>
      </c>
      <c r="B139" s="20">
        <v>2.5174932676675964E-7</v>
      </c>
      <c r="C139" s="20">
        <v>-3.5635404850190075E-5</v>
      </c>
      <c r="D139" s="20">
        <v>3.9363685715325039E-5</v>
      </c>
      <c r="E139" s="20">
        <v>-5.2927854809820083E-4</v>
      </c>
      <c r="F139" s="20">
        <v>6.6101388759212372E-5</v>
      </c>
    </row>
    <row r="140" spans="1:6" x14ac:dyDescent="0.3">
      <c r="A140" s="19">
        <f>MacroFactors!A143</f>
        <v>40847</v>
      </c>
      <c r="B140" s="20">
        <v>2.5749776989939841E-7</v>
      </c>
      <c r="C140" s="20">
        <v>3.8277733895652406E-5</v>
      </c>
      <c r="D140" s="20">
        <v>5.3387517879656858E-5</v>
      </c>
      <c r="E140" s="20">
        <v>1.1403701007241727E-5</v>
      </c>
      <c r="F140" s="20">
        <v>6.2464917081864622E-5</v>
      </c>
    </row>
    <row r="141" spans="1:6" x14ac:dyDescent="0.3">
      <c r="A141" s="19">
        <f>MacroFactors!A144</f>
        <v>40877</v>
      </c>
      <c r="B141" s="20">
        <v>2.5955385701231642E-7</v>
      </c>
      <c r="C141" s="20">
        <v>1.154945486761879E-4</v>
      </c>
      <c r="D141" s="20">
        <v>2.2219057326806739E-5</v>
      </c>
      <c r="E141" s="20">
        <v>-3.7095846896685203E-5</v>
      </c>
      <c r="F141" s="20">
        <v>6.549989647130991E-5</v>
      </c>
    </row>
    <row r="142" spans="1:6" x14ac:dyDescent="0.3">
      <c r="A142" s="19">
        <f>MacroFactors!A145</f>
        <v>40907</v>
      </c>
      <c r="B142" s="20">
        <v>1.0073885283100042E-7</v>
      </c>
      <c r="C142" s="20">
        <v>6.8516956841380738E-5</v>
      </c>
      <c r="D142" s="20">
        <v>-3.217243027966871E-5</v>
      </c>
      <c r="E142" s="20">
        <v>-2.2753693566898692E-4</v>
      </c>
      <c r="F142" s="20">
        <v>1.4241395768582214E-4</v>
      </c>
    </row>
    <row r="143" spans="1:6" x14ac:dyDescent="0.3">
      <c r="A143" s="19">
        <f>MacroFactors!A146</f>
        <v>40939</v>
      </c>
      <c r="B143" s="20">
        <v>1.0030409866306545E-7</v>
      </c>
      <c r="C143" s="20">
        <v>1.209722896309315E-4</v>
      </c>
      <c r="D143" s="20">
        <v>2.9664071334229081E-5</v>
      </c>
      <c r="E143" s="20">
        <v>-1.9910354468382209E-4</v>
      </c>
      <c r="F143" s="20">
        <v>9.0372145846768292E-5</v>
      </c>
    </row>
    <row r="144" spans="1:6" x14ac:dyDescent="0.3">
      <c r="A144" s="19">
        <f>MacroFactors!A147</f>
        <v>40968</v>
      </c>
      <c r="B144" s="20">
        <v>9.5791808727793122E-8</v>
      </c>
      <c r="C144" s="20">
        <v>9.3637022080955741E-5</v>
      </c>
      <c r="D144" s="20">
        <v>9.1195967674783792E-5</v>
      </c>
      <c r="E144" s="20">
        <v>-4.8706205770146396E-4</v>
      </c>
      <c r="F144" s="20">
        <v>9.6999208164034903E-5</v>
      </c>
    </row>
    <row r="145" spans="1:6" x14ac:dyDescent="0.3">
      <c r="A145" s="19">
        <f>MacroFactors!A148</f>
        <v>40998</v>
      </c>
      <c r="B145" s="20">
        <v>-1.0569327729428268E-7</v>
      </c>
      <c r="C145" s="20">
        <v>9.5334895120679332E-6</v>
      </c>
      <c r="D145" s="20">
        <v>1.6481008939649073E-5</v>
      </c>
      <c r="E145" s="20">
        <v>-7.0343115216935949E-4</v>
      </c>
      <c r="F145" s="20">
        <v>1.5600502312647322E-4</v>
      </c>
    </row>
    <row r="146" spans="1:6" x14ac:dyDescent="0.3">
      <c r="A146" s="19">
        <f>MacroFactors!A149</f>
        <v>41029</v>
      </c>
      <c r="B146" s="20">
        <v>-1.121965889256365E-7</v>
      </c>
      <c r="C146" s="20">
        <v>5.9315239239056304E-5</v>
      </c>
      <c r="D146" s="20">
        <v>8.4745232131772709E-5</v>
      </c>
      <c r="E146" s="20">
        <v>-7.6410647411212984E-4</v>
      </c>
      <c r="F146" s="20">
        <v>7.9547254523774821E-5</v>
      </c>
    </row>
    <row r="147" spans="1:6" x14ac:dyDescent="0.3">
      <c r="A147" s="19">
        <f>MacroFactors!A150</f>
        <v>41060</v>
      </c>
      <c r="B147" s="20">
        <v>-1.0813743980323849E-7</v>
      </c>
      <c r="C147" s="20">
        <v>1.9583658030210085E-4</v>
      </c>
      <c r="D147" s="20">
        <v>-7.1274167639542915E-6</v>
      </c>
      <c r="E147" s="20">
        <v>-8.311970530589408E-4</v>
      </c>
      <c r="F147" s="20">
        <v>4.7119294621500462E-5</v>
      </c>
    </row>
    <row r="148" spans="1:6" x14ac:dyDescent="0.3">
      <c r="A148" s="19">
        <f>MacroFactors!A151</f>
        <v>41089</v>
      </c>
      <c r="B148" s="20">
        <v>-3.0140746147736439E-8</v>
      </c>
      <c r="C148" s="20">
        <v>9.3322240876751879E-5</v>
      </c>
      <c r="D148" s="20">
        <v>1.0003068964999189E-5</v>
      </c>
      <c r="E148" s="20">
        <v>-8.6602269329811644E-4</v>
      </c>
      <c r="F148" s="20">
        <v>5.5834112314008071E-5</v>
      </c>
    </row>
    <row r="149" spans="1:6" x14ac:dyDescent="0.3">
      <c r="A149" s="19">
        <f>MacroFactors!A152</f>
        <v>41121</v>
      </c>
      <c r="B149" s="20">
        <v>-2.7768657069523616E-8</v>
      </c>
      <c r="C149" s="20">
        <v>1.165984688263234E-4</v>
      </c>
      <c r="D149" s="20">
        <v>-4.0581010652086679E-5</v>
      </c>
      <c r="E149" s="20">
        <v>-6.3886723087901891E-4</v>
      </c>
      <c r="F149" s="20">
        <v>6.7459789759941329E-5</v>
      </c>
    </row>
    <row r="150" spans="1:6" x14ac:dyDescent="0.3">
      <c r="A150" s="19">
        <f>MacroFactors!A153</f>
        <v>41152</v>
      </c>
      <c r="B150" s="20">
        <v>-3.0568693295739534E-8</v>
      </c>
      <c r="C150" s="20">
        <v>2.0534450279379023E-5</v>
      </c>
      <c r="D150" s="20">
        <v>-2.8648241384245821E-5</v>
      </c>
      <c r="E150" s="20">
        <v>-4.651850904764613E-4</v>
      </c>
      <c r="F150" s="20">
        <v>2.3412444401957696E-5</v>
      </c>
    </row>
    <row r="151" spans="1:6" x14ac:dyDescent="0.3">
      <c r="A151" s="19">
        <f>MacroFactors!A154</f>
        <v>41180</v>
      </c>
      <c r="B151" s="20">
        <v>-8.3796465517831234E-8</v>
      </c>
      <c r="C151" s="20">
        <v>8.3331893131924868E-5</v>
      </c>
      <c r="D151" s="20">
        <v>-1.0389701303888698E-4</v>
      </c>
      <c r="E151" s="20">
        <v>3.6737468995641981E-4</v>
      </c>
      <c r="F151" s="20">
        <v>2.4935510079887458E-5</v>
      </c>
    </row>
    <row r="152" spans="1:6" x14ac:dyDescent="0.3">
      <c r="A152" s="19">
        <f>MacroFactors!A155</f>
        <v>41213</v>
      </c>
      <c r="B152" s="20">
        <v>-8.3971506353625959E-8</v>
      </c>
      <c r="C152" s="20">
        <v>1.5236742707687434E-4</v>
      </c>
      <c r="D152" s="20">
        <v>-1.3174446879421028E-4</v>
      </c>
      <c r="E152" s="20">
        <v>-1.1133376802469695E-4</v>
      </c>
      <c r="F152" s="20">
        <v>4.9559224136448934E-5</v>
      </c>
    </row>
    <row r="153" spans="1:6" x14ac:dyDescent="0.3">
      <c r="A153" s="19">
        <f>MacroFactors!A156</f>
        <v>41243</v>
      </c>
      <c r="B153" s="20">
        <v>-8.3436924235405541E-8</v>
      </c>
      <c r="C153" s="20">
        <v>6.6851290132335028E-5</v>
      </c>
      <c r="D153" s="20">
        <v>-1.3774368987704724E-4</v>
      </c>
      <c r="E153" s="20">
        <v>-4.9145406886676483E-5</v>
      </c>
      <c r="F153" s="20">
        <v>3.7025289352462203E-5</v>
      </c>
    </row>
    <row r="154" spans="1:6" x14ac:dyDescent="0.3">
      <c r="A154" s="19">
        <f>MacroFactors!A157</f>
        <v>41274</v>
      </c>
      <c r="B154" s="20">
        <v>-6.6930870932370574E-8</v>
      </c>
      <c r="C154" s="20">
        <v>4.6112389713558558E-5</v>
      </c>
      <c r="D154" s="20">
        <v>-1.0477648679756149E-4</v>
      </c>
      <c r="E154" s="20">
        <v>1.7742500377209797E-4</v>
      </c>
      <c r="F154" s="20">
        <v>1.5775023524319364E-5</v>
      </c>
    </row>
    <row r="155" spans="1:6" x14ac:dyDescent="0.3">
      <c r="A155" s="19">
        <f>MacroFactors!A158</f>
        <v>41305</v>
      </c>
      <c r="B155" s="20">
        <v>-6.9280017029092304E-8</v>
      </c>
      <c r="C155" s="20">
        <v>-4.4721903432908562E-6</v>
      </c>
      <c r="D155" s="20">
        <v>-1.8514262579016666E-4</v>
      </c>
      <c r="E155" s="20">
        <v>-1.0892502839250336E-4</v>
      </c>
      <c r="F155" s="20">
        <v>1.4802796947444872E-5</v>
      </c>
    </row>
    <row r="156" spans="1:6" x14ac:dyDescent="0.3">
      <c r="A156" s="19">
        <f>MacroFactors!A159</f>
        <v>41333</v>
      </c>
      <c r="B156" s="20">
        <v>-6.4641795797792224E-8</v>
      </c>
      <c r="C156" s="20">
        <v>2.5862756884626457E-5</v>
      </c>
      <c r="D156" s="20">
        <v>-7.642237174292779E-5</v>
      </c>
      <c r="E156" s="20">
        <v>-2.5060460710785837E-4</v>
      </c>
      <c r="F156" s="20">
        <v>1.4630985707255623E-5</v>
      </c>
    </row>
    <row r="157" spans="1:6" x14ac:dyDescent="0.3">
      <c r="A157" s="19">
        <f>MacroFactors!A160</f>
        <v>41362</v>
      </c>
      <c r="B157" s="20">
        <v>1.1701010148950793E-7</v>
      </c>
      <c r="C157" s="20">
        <v>1.0238317943965915E-4</v>
      </c>
      <c r="D157" s="20">
        <v>-7.3726397975055544E-5</v>
      </c>
      <c r="E157" s="20">
        <v>1.3233251692419174E-4</v>
      </c>
      <c r="F157" s="20">
        <v>5.2323526534517508E-6</v>
      </c>
    </row>
    <row r="158" spans="1:6" x14ac:dyDescent="0.3">
      <c r="A158" s="19">
        <f>MacroFactors!A161</f>
        <v>41394</v>
      </c>
      <c r="B158" s="20">
        <v>1.1883380510503259E-7</v>
      </c>
      <c r="C158" s="20">
        <v>-2.1557204013593553E-5</v>
      </c>
      <c r="D158" s="20">
        <v>-1.9169064026180451E-4</v>
      </c>
      <c r="E158" s="20">
        <v>1.6984643028506921E-4</v>
      </c>
      <c r="F158" s="20">
        <v>1.0179790009065007E-5</v>
      </c>
    </row>
    <row r="159" spans="1:6" x14ac:dyDescent="0.3">
      <c r="A159" s="19">
        <f>MacroFactors!A162</f>
        <v>41425</v>
      </c>
      <c r="B159" s="20">
        <v>1.1369549329809408E-7</v>
      </c>
      <c r="C159" s="20">
        <v>-8.9704629485169455E-5</v>
      </c>
      <c r="D159" s="20">
        <v>-1.4236481009691289E-4</v>
      </c>
      <c r="E159" s="20">
        <v>6.3388415248667176E-4</v>
      </c>
      <c r="F159" s="20">
        <v>-2.4061104509489935E-5</v>
      </c>
    </row>
    <row r="160" spans="1:6" x14ac:dyDescent="0.3">
      <c r="A160" s="19">
        <f>MacroFactors!A163</f>
        <v>41453</v>
      </c>
      <c r="B160" s="20">
        <v>2.5271289369836136E-8</v>
      </c>
      <c r="C160" s="20">
        <v>-1.3208164198328133E-5</v>
      </c>
      <c r="D160" s="20">
        <v>-8.0115504727449778E-5</v>
      </c>
      <c r="E160" s="20">
        <v>2.559971296950404E-4</v>
      </c>
      <c r="F160" s="20">
        <v>1.6325876628401892E-5</v>
      </c>
    </row>
    <row r="161" spans="1:6" x14ac:dyDescent="0.3">
      <c r="A161" s="19">
        <f>MacroFactors!A164</f>
        <v>41486</v>
      </c>
      <c r="B161" s="20">
        <v>2.4710724555087852E-8</v>
      </c>
      <c r="C161" s="20">
        <v>4.9230302017415269E-5</v>
      </c>
      <c r="D161" s="20">
        <v>-6.6942352634339966E-5</v>
      </c>
      <c r="E161" s="20">
        <v>-3.3964978020171884E-5</v>
      </c>
      <c r="F161" s="20">
        <v>2.7973874682886065E-6</v>
      </c>
    </row>
    <row r="162" spans="1:6" x14ac:dyDescent="0.3">
      <c r="A162" s="19">
        <f>MacroFactors!A165</f>
        <v>41516</v>
      </c>
      <c r="B162" s="20">
        <v>2.4432942291357297E-8</v>
      </c>
      <c r="C162" s="20">
        <v>1.3372973198023796E-5</v>
      </c>
      <c r="D162" s="20">
        <v>-1.0019954907728107E-4</v>
      </c>
      <c r="E162" s="20">
        <v>-1.1924336363692111E-4</v>
      </c>
      <c r="F162" s="20">
        <v>-2.2863044900121928E-5</v>
      </c>
    </row>
    <row r="163" spans="1:6" x14ac:dyDescent="0.3">
      <c r="A163" s="19">
        <f>MacroFactors!A166</f>
        <v>41547</v>
      </c>
      <c r="B163" s="20">
        <v>8.5078786733947162E-8</v>
      </c>
      <c r="C163" s="20">
        <v>-3.9912406955946243E-5</v>
      </c>
      <c r="D163" s="20">
        <v>-1.0346361775959236E-4</v>
      </c>
      <c r="E163" s="20">
        <v>-8.7415766787736417E-5</v>
      </c>
      <c r="F163" s="20">
        <v>-1.5795908677366167E-5</v>
      </c>
    </row>
    <row r="164" spans="1:6" x14ac:dyDescent="0.3">
      <c r="A164" s="19">
        <f>MacroFactors!A167</f>
        <v>41578</v>
      </c>
      <c r="B164" s="20">
        <v>8.7083477785194324E-8</v>
      </c>
      <c r="C164" s="20">
        <v>-4.254290938520764E-5</v>
      </c>
      <c r="D164" s="20">
        <v>-1.3234741551304826E-4</v>
      </c>
      <c r="E164" s="20">
        <v>3.3471986340434827E-4</v>
      </c>
      <c r="F164" s="20">
        <v>-2.9427596494991789E-5</v>
      </c>
    </row>
    <row r="165" spans="1:6" x14ac:dyDescent="0.3">
      <c r="A165" s="19">
        <f>MacroFactors!A168</f>
        <v>41607</v>
      </c>
      <c r="B165" s="20">
        <v>8.8708184854796979E-8</v>
      </c>
      <c r="C165" s="20">
        <v>-7.944262813180013E-5</v>
      </c>
      <c r="D165" s="20">
        <v>-1.3848601459523054E-4</v>
      </c>
      <c r="E165" s="20">
        <v>4.9919642607138676E-4</v>
      </c>
      <c r="F165" s="20">
        <v>-1.5019842014764079E-5</v>
      </c>
    </row>
    <row r="166" spans="1:6" x14ac:dyDescent="0.3">
      <c r="A166" s="19">
        <f>MacroFactors!A169</f>
        <v>41639</v>
      </c>
      <c r="B166" s="20">
        <v>1.5379917076248746E-7</v>
      </c>
      <c r="C166" s="20">
        <v>-6.4711307452973338E-6</v>
      </c>
      <c r="D166" s="20">
        <v>-9.2913974778135579E-5</v>
      </c>
      <c r="E166" s="20">
        <v>6.6284786410226266E-4</v>
      </c>
      <c r="F166" s="20">
        <v>2.4295645840470995E-5</v>
      </c>
    </row>
    <row r="167" spans="1:6" x14ac:dyDescent="0.3">
      <c r="A167" s="19">
        <f>MacroFactors!A170</f>
        <v>41670</v>
      </c>
      <c r="B167" s="20">
        <v>1.5687126387799264E-7</v>
      </c>
      <c r="C167" s="20">
        <v>-4.913042049514133E-5</v>
      </c>
      <c r="D167" s="20">
        <v>-6.8867979080426776E-5</v>
      </c>
      <c r="E167" s="20">
        <v>6.2270062357162761E-4</v>
      </c>
      <c r="F167" s="20">
        <v>1.9941618006132728E-8</v>
      </c>
    </row>
    <row r="168" spans="1:6" x14ac:dyDescent="0.3">
      <c r="A168" s="19">
        <f>MacroFactors!A171</f>
        <v>41698</v>
      </c>
      <c r="B168" s="20">
        <v>1.5762833462501956E-7</v>
      </c>
      <c r="C168" s="20">
        <v>-7.6082841752947829E-5</v>
      </c>
      <c r="D168" s="20">
        <v>-1.0373662329360073E-4</v>
      </c>
      <c r="E168" s="20">
        <v>7.9667283428436046E-4</v>
      </c>
      <c r="F168" s="20">
        <v>-1.7316180879447713E-5</v>
      </c>
    </row>
    <row r="169" spans="1:6" x14ac:dyDescent="0.3">
      <c r="A169" s="19">
        <f>MacroFactors!A172</f>
        <v>41729</v>
      </c>
      <c r="B169" s="20">
        <v>-8.4739852289067618E-8</v>
      </c>
      <c r="C169" s="20">
        <v>-1.3074159654076858E-4</v>
      </c>
      <c r="D169" s="20">
        <v>-1.4559568638965948E-4</v>
      </c>
      <c r="E169" s="20">
        <v>6.8462620460517192E-4</v>
      </c>
      <c r="F169" s="20">
        <v>-2.0626457749009415E-5</v>
      </c>
    </row>
    <row r="170" spans="1:6" x14ac:dyDescent="0.3">
      <c r="A170" s="19">
        <f>MacroFactors!A173</f>
        <v>41759</v>
      </c>
      <c r="B170" s="20">
        <v>-8.5064124441075771E-8</v>
      </c>
      <c r="C170" s="20">
        <v>-8.269972689276957E-5</v>
      </c>
      <c r="D170" s="20">
        <v>-7.2671037998832321E-5</v>
      </c>
      <c r="E170" s="20">
        <v>1.314002680236414E-3</v>
      </c>
      <c r="F170" s="20">
        <v>3.3420204251386693E-5</v>
      </c>
    </row>
    <row r="171" spans="1:6" x14ac:dyDescent="0.3">
      <c r="A171" s="19">
        <f>MacroFactors!A174</f>
        <v>41789</v>
      </c>
      <c r="B171" s="20">
        <v>-8.5054825665096772E-8</v>
      </c>
      <c r="C171" s="20">
        <v>-6.9277675951154256E-5</v>
      </c>
      <c r="D171" s="20">
        <v>-3.5231543346889029E-5</v>
      </c>
      <c r="E171" s="20">
        <v>1.1694512450790295E-3</v>
      </c>
      <c r="F171" s="20">
        <v>4.7334806882351557E-6</v>
      </c>
    </row>
    <row r="172" spans="1:6" x14ac:dyDescent="0.3">
      <c r="A172" s="19">
        <f>MacroFactors!A175</f>
        <v>41820</v>
      </c>
      <c r="B172" s="20">
        <v>1.225603725192366E-7</v>
      </c>
      <c r="C172" s="20">
        <v>-7.928110880636507E-5</v>
      </c>
      <c r="D172" s="20">
        <v>-6.3425869581104357E-6</v>
      </c>
      <c r="E172" s="20">
        <v>1.6591336457887982E-3</v>
      </c>
      <c r="F172" s="20">
        <v>-1.5728902069306526E-5</v>
      </c>
    </row>
    <row r="173" spans="1:6" x14ac:dyDescent="0.3">
      <c r="A173" s="19">
        <f>MacroFactors!A176</f>
        <v>41851</v>
      </c>
      <c r="B173" s="20">
        <v>1.2241061012115598E-7</v>
      </c>
      <c r="C173" s="20">
        <v>-2.5094465776824469E-5</v>
      </c>
      <c r="D173" s="20">
        <v>-1.3174404806976762E-5</v>
      </c>
      <c r="E173" s="20">
        <v>1.4976377890287677E-3</v>
      </c>
      <c r="F173" s="20">
        <v>-4.095196331905111E-5</v>
      </c>
    </row>
    <row r="174" spans="1:6" x14ac:dyDescent="0.3">
      <c r="A174" s="19">
        <f>MacroFactors!A177</f>
        <v>41880</v>
      </c>
      <c r="B174" s="20">
        <v>1.223465022153321E-7</v>
      </c>
      <c r="C174" s="20">
        <v>-5.8425761448716238E-5</v>
      </c>
      <c r="D174" s="20">
        <v>7.7293432664156422E-5</v>
      </c>
      <c r="E174" s="20">
        <v>1.649481296911372E-3</v>
      </c>
      <c r="F174" s="20">
        <v>-1.7868930250299228E-5</v>
      </c>
    </row>
    <row r="175" spans="1:6" x14ac:dyDescent="0.3">
      <c r="A175" s="19">
        <f>MacroFactors!A178</f>
        <v>41912</v>
      </c>
      <c r="B175" s="20">
        <v>1.2707887019415382E-7</v>
      </c>
      <c r="C175" s="20">
        <v>-1.0189230742774856E-4</v>
      </c>
      <c r="D175" s="20">
        <v>9.4335459477831377E-5</v>
      </c>
      <c r="E175" s="20">
        <v>1.0278199409385273E-3</v>
      </c>
      <c r="F175" s="20">
        <v>-4.1517826599931517E-5</v>
      </c>
    </row>
    <row r="176" spans="1:6" x14ac:dyDescent="0.3">
      <c r="A176" s="19">
        <f>MacroFactors!A179</f>
        <v>41943</v>
      </c>
      <c r="B176" s="20">
        <v>1.2700701117054302E-7</v>
      </c>
      <c r="C176" s="20">
        <v>-1.7297685842749253E-4</v>
      </c>
      <c r="D176" s="20">
        <v>1.3089882158796035E-4</v>
      </c>
      <c r="E176" s="20">
        <v>4.6148568765646609E-4</v>
      </c>
      <c r="F176" s="20">
        <v>-4.3676394702356743E-5</v>
      </c>
    </row>
    <row r="177" spans="1:6" x14ac:dyDescent="0.3">
      <c r="A177" s="19">
        <f>MacroFactors!A180</f>
        <v>41971</v>
      </c>
      <c r="B177" s="20">
        <v>1.2833766024792673E-7</v>
      </c>
      <c r="C177" s="20">
        <v>-1.4440107093977261E-4</v>
      </c>
      <c r="D177" s="20">
        <v>1.5659186796069315E-4</v>
      </c>
      <c r="E177" s="20">
        <v>6.5924428110847506E-4</v>
      </c>
      <c r="F177" s="20">
        <v>-3.2591779959332309E-5</v>
      </c>
    </row>
    <row r="178" spans="1:6" x14ac:dyDescent="0.3">
      <c r="A178" s="19">
        <f>MacroFactors!A181</f>
        <v>42004</v>
      </c>
      <c r="B178" s="20">
        <v>6.1785573069844333E-8</v>
      </c>
      <c r="C178" s="20">
        <v>-1.7205679476449371E-4</v>
      </c>
      <c r="D178" s="20">
        <v>1.4318159464099824E-4</v>
      </c>
      <c r="E178" s="20">
        <v>5.2402952401600709E-4</v>
      </c>
      <c r="F178" s="20">
        <v>-1.3629923028451933E-5</v>
      </c>
    </row>
    <row r="179" spans="1:6" x14ac:dyDescent="0.3">
      <c r="A179" s="19">
        <f>MacroFactors!A182</f>
        <v>42034</v>
      </c>
      <c r="B179" s="20">
        <v>8.4278840178912428E-8</v>
      </c>
      <c r="C179" s="20">
        <v>-9.3285431270840599E-5</v>
      </c>
      <c r="D179" s="20">
        <v>2.3498264239677547E-5</v>
      </c>
      <c r="E179" s="20">
        <v>1.4146219668585827E-5</v>
      </c>
      <c r="F179" s="20">
        <v>-2.5514737894853462E-5</v>
      </c>
    </row>
    <row r="180" spans="1:6" x14ac:dyDescent="0.3">
      <c r="A180" s="19">
        <f>MacroFactors!A183</f>
        <v>42062</v>
      </c>
      <c r="B180" s="20">
        <v>1.0144803499822163E-7</v>
      </c>
      <c r="C180" s="20">
        <v>-5.1869964411545775E-5</v>
      </c>
      <c r="D180" s="20">
        <v>1.5229956775307269E-5</v>
      </c>
      <c r="E180" s="20">
        <v>5.685235985693598E-4</v>
      </c>
      <c r="F180" s="20">
        <v>-3.9360934772464203E-5</v>
      </c>
    </row>
    <row r="181" spans="1:6" x14ac:dyDescent="0.3">
      <c r="A181" s="19">
        <f>MacroFactors!A184</f>
        <v>42094</v>
      </c>
      <c r="B181" s="20">
        <v>-2.1891550131567498E-7</v>
      </c>
      <c r="C181" s="20">
        <v>-1.2552137607419619E-4</v>
      </c>
      <c r="D181" s="20">
        <v>7.3893241463749364E-5</v>
      </c>
      <c r="E181" s="20">
        <v>5.0636283868814367E-4</v>
      </c>
      <c r="F181" s="20">
        <v>2.7537787180735737E-5</v>
      </c>
    </row>
    <row r="182" spans="1:6" x14ac:dyDescent="0.3">
      <c r="A182" s="19">
        <f>MacroFactors!A185</f>
        <v>42124</v>
      </c>
      <c r="B182" s="20">
        <v>-2.3876133060966261E-7</v>
      </c>
      <c r="C182" s="20">
        <v>-2.5227218630302894E-4</v>
      </c>
      <c r="D182" s="20">
        <v>8.1791901585894975E-5</v>
      </c>
      <c r="E182" s="20">
        <v>5.6988253144466265E-4</v>
      </c>
      <c r="F182" s="20">
        <v>-1.0076023787995844E-4</v>
      </c>
    </row>
    <row r="183" spans="1:6" x14ac:dyDescent="0.3">
      <c r="A183" s="19">
        <f>MacroFactors!A186</f>
        <v>42153</v>
      </c>
      <c r="B183" s="20">
        <v>-2.4284785535925117E-7</v>
      </c>
      <c r="C183" s="20">
        <v>-1.8022877226845445E-4</v>
      </c>
      <c r="D183" s="20">
        <v>8.4553414141204879E-5</v>
      </c>
      <c r="E183" s="20">
        <v>2.2319983088573111E-4</v>
      </c>
      <c r="F183" s="20">
        <v>-1.0628184345282033E-4</v>
      </c>
    </row>
    <row r="184" spans="1:6" x14ac:dyDescent="0.3">
      <c r="A184" s="19">
        <f>MacroFactors!A187</f>
        <v>42185</v>
      </c>
      <c r="B184" s="20">
        <v>-1.6921162015874781E-7</v>
      </c>
      <c r="C184" s="20">
        <v>-1.1313021398628416E-4</v>
      </c>
      <c r="D184" s="20">
        <v>1.1267064407377697E-4</v>
      </c>
      <c r="E184" s="20">
        <v>-4.813549708551624E-4</v>
      </c>
      <c r="F184" s="20">
        <v>-2.5976355867488543E-5</v>
      </c>
    </row>
    <row r="185" spans="1:6" x14ac:dyDescent="0.3">
      <c r="A185" s="19">
        <f>MacroFactors!A188</f>
        <v>42216</v>
      </c>
      <c r="B185" s="20">
        <v>-1.5354132680339307E-7</v>
      </c>
      <c r="C185" s="20">
        <v>-1.3507069399029334E-4</v>
      </c>
      <c r="D185" s="20">
        <v>5.0944350322510176E-5</v>
      </c>
      <c r="E185" s="20">
        <v>-4.7663039900615567E-4</v>
      </c>
      <c r="F185" s="20">
        <v>-5.0037254189829987E-5</v>
      </c>
    </row>
    <row r="186" spans="1:6" x14ac:dyDescent="0.3">
      <c r="A186" s="19">
        <f>MacroFactors!A189</f>
        <v>42247</v>
      </c>
      <c r="B186" s="20">
        <v>-1.4485379148874094E-7</v>
      </c>
      <c r="C186" s="20">
        <v>-1.0805287557414262E-4</v>
      </c>
      <c r="D186" s="20">
        <v>2.457326173195888E-5</v>
      </c>
      <c r="E186" s="20">
        <v>-3.9511455478147332E-4</v>
      </c>
      <c r="F186" s="20">
        <v>1.0407373619482277E-5</v>
      </c>
    </row>
    <row r="187" spans="1:6" x14ac:dyDescent="0.3">
      <c r="A187" s="19">
        <f>MacroFactors!A190</f>
        <v>42277</v>
      </c>
      <c r="B187" s="20">
        <v>1.2960473180420782E-8</v>
      </c>
      <c r="C187" s="20">
        <v>-7.7626116412790925E-5</v>
      </c>
      <c r="D187" s="20">
        <v>-3.3816075410984074E-5</v>
      </c>
      <c r="E187" s="20">
        <v>-2.3450639741681511E-4</v>
      </c>
      <c r="F187" s="20">
        <v>-6.0307895766856853E-5</v>
      </c>
    </row>
    <row r="188" spans="1:6" x14ac:dyDescent="0.3">
      <c r="A188" s="19">
        <f>MacroFactors!A191</f>
        <v>42307</v>
      </c>
      <c r="B188" s="20">
        <v>-3.4059497935910366E-9</v>
      </c>
      <c r="C188" s="20">
        <v>-7.0706424299753586E-5</v>
      </c>
      <c r="D188" s="20">
        <v>6.6430062027430188E-5</v>
      </c>
      <c r="E188" s="20">
        <v>-2.2179945257253382E-4</v>
      </c>
      <c r="F188" s="20">
        <v>-7.976397222480964E-5</v>
      </c>
    </row>
    <row r="189" spans="1:6" x14ac:dyDescent="0.3">
      <c r="A189" s="19">
        <f>MacroFactors!A192</f>
        <v>42338</v>
      </c>
      <c r="B189" s="20">
        <v>-6.7359301809523573E-9</v>
      </c>
      <c r="C189" s="20">
        <v>-4.2044671942094013E-6</v>
      </c>
      <c r="D189" s="20">
        <v>9.123488763974901E-6</v>
      </c>
      <c r="E189" s="20">
        <v>-4.2737271727964077E-4</v>
      </c>
      <c r="F189" s="20">
        <v>-9.4943217508508684E-5</v>
      </c>
    </row>
    <row r="190" spans="1:6" x14ac:dyDescent="0.3">
      <c r="A190" s="19">
        <f>MacroFactors!A193</f>
        <v>42369</v>
      </c>
      <c r="B190" s="20">
        <v>-7.9519141882717645E-8</v>
      </c>
      <c r="C190" s="20">
        <v>1.3939353054469799E-5</v>
      </c>
      <c r="D190" s="20">
        <v>1.341503551070673E-5</v>
      </c>
      <c r="E190" s="20">
        <v>-7.5231743632063334E-4</v>
      </c>
      <c r="F190" s="20">
        <v>-4.437357729996184E-5</v>
      </c>
    </row>
    <row r="191" spans="1:6" x14ac:dyDescent="0.3">
      <c r="A191" s="19">
        <f>MacroFactors!A194</f>
        <v>42398</v>
      </c>
      <c r="B191" s="20">
        <v>-6.8726197944188741E-8</v>
      </c>
      <c r="C191" s="20">
        <v>6.0278729310553729E-5</v>
      </c>
      <c r="D191" s="20">
        <v>-4.4460064020548802E-5</v>
      </c>
      <c r="E191" s="20">
        <v>-5.6313245648350208E-4</v>
      </c>
      <c r="F191" s="20">
        <v>-5.7720613968395563E-5</v>
      </c>
    </row>
    <row r="192" spans="1:6" x14ac:dyDescent="0.3">
      <c r="A192" s="19">
        <f>MacroFactors!A195</f>
        <v>42429</v>
      </c>
      <c r="B192" s="20">
        <v>-6.3301476490494848E-8</v>
      </c>
      <c r="C192" s="20">
        <v>3.0442555879708147E-5</v>
      </c>
      <c r="D192" s="20">
        <v>-5.6092332936779435E-5</v>
      </c>
      <c r="E192" s="20">
        <v>-3.208701220783057E-4</v>
      </c>
      <c r="F192" s="20">
        <v>-4.2813046819261682E-5</v>
      </c>
    </row>
    <row r="193" spans="1:6" x14ac:dyDescent="0.3">
      <c r="A193" s="19">
        <f>MacroFactors!A196</f>
        <v>42460</v>
      </c>
      <c r="B193" s="20">
        <v>7.1666670509378916E-8</v>
      </c>
      <c r="C193" s="20">
        <v>-1.0717118798722361E-4</v>
      </c>
      <c r="D193" s="20">
        <v>-3.8887611207857115E-5</v>
      </c>
      <c r="E193" s="20">
        <v>-5.1199834627273461E-4</v>
      </c>
      <c r="F193" s="20">
        <v>-8.5769342778803685E-5</v>
      </c>
    </row>
    <row r="194" spans="1:6" x14ac:dyDescent="0.3">
      <c r="A194" s="19">
        <f>MacroFactors!A197</f>
        <v>42489</v>
      </c>
      <c r="B194" s="20">
        <v>5.660087400773687E-8</v>
      </c>
      <c r="C194" s="20">
        <v>-5.1474907809596568E-5</v>
      </c>
      <c r="D194" s="20">
        <v>5.3941183648638293E-5</v>
      </c>
      <c r="E194" s="20">
        <v>-4.0016270187469375E-4</v>
      </c>
      <c r="F194" s="20">
        <v>-1.196988179899859E-4</v>
      </c>
    </row>
    <row r="195" spans="1:6" x14ac:dyDescent="0.3">
      <c r="A195" s="19">
        <f>MacroFactors!A198</f>
        <v>42521</v>
      </c>
      <c r="B195" s="20">
        <v>5.5350626394983676E-8</v>
      </c>
      <c r="C195" s="20">
        <v>-4.5932190343711956E-5</v>
      </c>
      <c r="D195" s="20">
        <v>8.7853642563009963E-5</v>
      </c>
      <c r="E195" s="20">
        <v>-3.8995173854200265E-4</v>
      </c>
      <c r="F195" s="20">
        <v>-4.1286908623810039E-5</v>
      </c>
    </row>
    <row r="196" spans="1:6" x14ac:dyDescent="0.3">
      <c r="A196" s="19">
        <f>MacroFactors!A199</f>
        <v>42551</v>
      </c>
      <c r="B196" s="20">
        <v>-2.0800556935486661E-7</v>
      </c>
      <c r="C196" s="20">
        <v>-3.8503523136782842E-6</v>
      </c>
      <c r="D196" s="20">
        <v>6.1014752396768772E-5</v>
      </c>
      <c r="E196" s="20">
        <v>8.2395866681410896E-5</v>
      </c>
      <c r="F196" s="20">
        <v>-2.7182007902658208E-5</v>
      </c>
    </row>
    <row r="197" spans="1:6" x14ac:dyDescent="0.3">
      <c r="A197" s="19">
        <f>MacroFactors!A200</f>
        <v>42580</v>
      </c>
      <c r="B197" s="20">
        <v>-2.066245773898887E-7</v>
      </c>
      <c r="C197" s="20">
        <v>1.0646518247157457E-4</v>
      </c>
      <c r="D197" s="20">
        <v>5.5821453709540634E-5</v>
      </c>
      <c r="E197" s="20">
        <v>9.6816691737641942E-5</v>
      </c>
      <c r="F197" s="20">
        <v>8.9172458178564377E-5</v>
      </c>
    </row>
    <row r="198" spans="1:6" x14ac:dyDescent="0.3">
      <c r="A198" s="19">
        <f>MacroFactors!A201</f>
        <v>42613</v>
      </c>
      <c r="B198" s="20">
        <v>-2.1119590678723569E-7</v>
      </c>
      <c r="C198" s="20">
        <v>1.3986015120823724E-4</v>
      </c>
      <c r="D198" s="20">
        <v>5.1070433989050938E-5</v>
      </c>
      <c r="E198" s="20">
        <v>2.8576266568858022E-4</v>
      </c>
      <c r="F198" s="20">
        <v>-5.3365604740137722E-6</v>
      </c>
    </row>
    <row r="199" spans="1:6" x14ac:dyDescent="0.3">
      <c r="A199" s="19">
        <f>MacroFactors!A202</f>
        <v>42643</v>
      </c>
      <c r="B199" s="20">
        <v>1.8963505530222967E-7</v>
      </c>
      <c r="C199" s="20">
        <v>1.9623879127638621E-4</v>
      </c>
      <c r="D199" s="20">
        <v>8.1372953843794157E-5</v>
      </c>
      <c r="E199" s="20">
        <v>3.4983237904061401E-4</v>
      </c>
      <c r="F199" s="20">
        <v>-4.7208686482896691E-5</v>
      </c>
    </row>
    <row r="200" spans="1:6" x14ac:dyDescent="0.3">
      <c r="A200" s="19">
        <f>MacroFactors!A203</f>
        <v>42674</v>
      </c>
      <c r="B200" s="20">
        <v>1.8729900142379554E-7</v>
      </c>
      <c r="C200" s="20">
        <v>1.6355102105703993E-4</v>
      </c>
      <c r="D200" s="20">
        <v>6.1510087372110427E-5</v>
      </c>
      <c r="E200" s="20">
        <v>-2.5110279417124955E-4</v>
      </c>
      <c r="F200" s="20">
        <v>6.8985683060052494E-6</v>
      </c>
    </row>
    <row r="201" spans="1:6" x14ac:dyDescent="0.3">
      <c r="A201" s="19">
        <f>MacroFactors!A204</f>
        <v>42704</v>
      </c>
      <c r="B201" s="20">
        <v>1.75289892019942E-7</v>
      </c>
      <c r="C201" s="20">
        <v>8.3724606818632981E-5</v>
      </c>
      <c r="D201" s="20">
        <v>3.4298416331538583E-5</v>
      </c>
      <c r="E201" s="20">
        <v>-6.0602001364290415E-5</v>
      </c>
      <c r="F201" s="20">
        <v>6.0110685309051652E-5</v>
      </c>
    </row>
    <row r="202" spans="1:6" x14ac:dyDescent="0.3">
      <c r="A202" s="19">
        <f>MacroFactors!A205</f>
        <v>42734</v>
      </c>
      <c r="B202" s="20">
        <v>3.2653996950506672E-8</v>
      </c>
      <c r="C202" s="20">
        <v>7.2886830069918921E-5</v>
      </c>
      <c r="D202" s="20">
        <v>2.3776138260810303E-5</v>
      </c>
      <c r="E202" s="20">
        <v>3.9738423521143906E-4</v>
      </c>
      <c r="F202" s="20">
        <v>2.9189255718055578E-7</v>
      </c>
    </row>
    <row r="203" spans="1:6" x14ac:dyDescent="0.3">
      <c r="A203" s="19">
        <f>MacroFactors!A206</f>
        <v>42766</v>
      </c>
      <c r="B203" s="20">
        <v>3.1658262229479293E-8</v>
      </c>
      <c r="C203" s="20">
        <v>4.7195687140999893E-5</v>
      </c>
      <c r="D203" s="20">
        <v>8.4840906695425074E-5</v>
      </c>
      <c r="E203" s="20">
        <v>3.2928835202774052E-4</v>
      </c>
      <c r="F203" s="20">
        <v>-4.2072798771742326E-5</v>
      </c>
    </row>
    <row r="204" spans="1:6" x14ac:dyDescent="0.3">
      <c r="A204" s="19">
        <f>MacroFactors!A207</f>
        <v>42794</v>
      </c>
      <c r="B204" s="20">
        <v>3.4027619610198439E-8</v>
      </c>
      <c r="C204" s="20">
        <v>-2.0220829700762626E-5</v>
      </c>
      <c r="D204" s="20">
        <v>3.3626919467182201E-5</v>
      </c>
      <c r="E204" s="20">
        <v>7.2520589478966405E-4</v>
      </c>
      <c r="F204" s="20">
        <v>2.5875124020469559E-5</v>
      </c>
    </row>
    <row r="205" spans="1:6" x14ac:dyDescent="0.3">
      <c r="A205" s="19">
        <f>MacroFactors!A208</f>
        <v>42825</v>
      </c>
      <c r="B205" s="20">
        <v>1.495237923249644E-7</v>
      </c>
      <c r="C205" s="20">
        <v>1.1129656354404456E-5</v>
      </c>
      <c r="D205" s="20">
        <v>-6.6761218575616923E-5</v>
      </c>
      <c r="E205" s="20">
        <v>3.0820268678289589E-4</v>
      </c>
      <c r="F205" s="20">
        <v>2.6379864280723174E-5</v>
      </c>
    </row>
    <row r="206" spans="1:6" x14ac:dyDescent="0.3">
      <c r="A206" s="19">
        <f>MacroFactors!A209</f>
        <v>42853</v>
      </c>
      <c r="B206" s="20">
        <v>1.521788744507615E-7</v>
      </c>
      <c r="C206" s="20">
        <v>-1.2048577013493351E-4</v>
      </c>
      <c r="D206" s="20">
        <v>-9.4018894082894926E-5</v>
      </c>
      <c r="E206" s="20">
        <v>1.1477061803717249E-4</v>
      </c>
      <c r="F206" s="20">
        <v>1.0712818565894135E-4</v>
      </c>
    </row>
    <row r="207" spans="1:6" x14ac:dyDescent="0.3">
      <c r="A207" s="19">
        <f>MacroFactors!A210</f>
        <v>42886</v>
      </c>
      <c r="B207" s="20">
        <v>1.5396603955570923E-7</v>
      </c>
      <c r="C207" s="20">
        <v>1.6403350484944702E-5</v>
      </c>
      <c r="D207" s="20">
        <v>-1.7522337737886022E-4</v>
      </c>
      <c r="E207" s="20">
        <v>-1.8166431148721428E-4</v>
      </c>
      <c r="F207" s="20">
        <v>7.9302004043760695E-5</v>
      </c>
    </row>
    <row r="208" spans="1:6" x14ac:dyDescent="0.3">
      <c r="A208" s="19">
        <f>MacroFactors!A211</f>
        <v>42916</v>
      </c>
      <c r="B208" s="20">
        <v>1.5556740929814158E-7</v>
      </c>
      <c r="C208" s="20">
        <v>-7.4191072850206046E-5</v>
      </c>
      <c r="D208" s="20">
        <v>-8.4236299576994313E-5</v>
      </c>
      <c r="E208" s="20">
        <v>-1.6801761103930622E-4</v>
      </c>
      <c r="F208" s="20">
        <v>-1.8814296611428096E-5</v>
      </c>
    </row>
    <row r="209" spans="1:6" x14ac:dyDescent="0.3">
      <c r="A209" s="19">
        <f>MacroFactors!A212</f>
        <v>42947</v>
      </c>
      <c r="B209" s="20">
        <v>1.3802053956112517E-7</v>
      </c>
      <c r="C209" s="20">
        <v>-6.2503552145284674E-5</v>
      </c>
      <c r="D209" s="20">
        <v>-9.0810804453102256E-5</v>
      </c>
      <c r="E209" s="20">
        <v>-2.3998575128493947E-4</v>
      </c>
      <c r="F209" s="20">
        <v>3.5488859639938006E-5</v>
      </c>
    </row>
    <row r="210" spans="1:6" x14ac:dyDescent="0.3">
      <c r="A210" s="19">
        <f>MacroFactors!A213</f>
        <v>42978</v>
      </c>
      <c r="B210" s="20">
        <v>1.3726580241060285E-7</v>
      </c>
      <c r="C210" s="20">
        <v>-4.7187363290735325E-5</v>
      </c>
      <c r="D210" s="20">
        <v>-9.3960482293334205E-5</v>
      </c>
      <c r="E210" s="20">
        <v>2.3505005402636982E-4</v>
      </c>
      <c r="F210" s="20">
        <v>1.3783784341576711E-4</v>
      </c>
    </row>
    <row r="211" spans="1:6" x14ac:dyDescent="0.3">
      <c r="A211" s="19">
        <f>MacroFactors!A214</f>
        <v>43007</v>
      </c>
      <c r="B211" s="20">
        <v>-6.017827241748031E-8</v>
      </c>
      <c r="C211" s="20">
        <v>-7.4128540508284552E-5</v>
      </c>
      <c r="D211" s="20">
        <v>-7.5427078771568595E-5</v>
      </c>
      <c r="E211" s="20">
        <v>1.2730429824509969E-4</v>
      </c>
      <c r="F211" s="20">
        <v>9.7728721820646721E-5</v>
      </c>
    </row>
    <row r="212" spans="1:6" x14ac:dyDescent="0.3">
      <c r="A212" s="19">
        <f>MacroFactors!A215</f>
        <v>43039</v>
      </c>
      <c r="B212" s="20">
        <v>-5.4330983984012439E-8</v>
      </c>
      <c r="C212" s="20">
        <v>-2.645025092172315E-5</v>
      </c>
      <c r="D212" s="20">
        <v>-8.696795365265215E-5</v>
      </c>
      <c r="E212" s="20">
        <v>7.5408048250919923E-5</v>
      </c>
      <c r="F212" s="20">
        <v>9.753732064757739E-5</v>
      </c>
    </row>
    <row r="213" spans="1:6" x14ac:dyDescent="0.3">
      <c r="A213" s="19">
        <f>MacroFactors!A216</f>
        <v>43069</v>
      </c>
      <c r="B213" s="20">
        <v>-5.2439907422199627E-8</v>
      </c>
      <c r="C213" s="20">
        <v>-6.2984443043214249E-5</v>
      </c>
      <c r="D213" s="20">
        <v>1.5524261065514508E-5</v>
      </c>
      <c r="E213" s="20">
        <v>-2.2453957777962877E-4</v>
      </c>
      <c r="F213" s="20">
        <v>5.5221339081510712E-5</v>
      </c>
    </row>
    <row r="214" spans="1:6" x14ac:dyDescent="0.3">
      <c r="A214" s="19">
        <f>MacroFactors!A217</f>
        <v>43098</v>
      </c>
      <c r="B214" s="20">
        <v>-3.0325125331071535E-8</v>
      </c>
      <c r="C214" s="20">
        <v>-1.1478542236946588E-4</v>
      </c>
      <c r="D214" s="20">
        <v>-5.4967236551319082E-7</v>
      </c>
      <c r="E214" s="20">
        <v>-1.4372184625415974E-4</v>
      </c>
      <c r="F214" s="20">
        <v>1.0015958398584979E-4</v>
      </c>
    </row>
    <row r="215" spans="1:6" x14ac:dyDescent="0.3">
      <c r="A215" s="19">
        <f>MacroFactors!A218</f>
        <v>43131</v>
      </c>
      <c r="B215" s="20">
        <v>-3.6188862423264339E-8</v>
      </c>
      <c r="C215" s="20">
        <v>-4.9206195818584427E-5</v>
      </c>
      <c r="D215" s="20">
        <v>-5.9829606362833495E-6</v>
      </c>
      <c r="E215" s="20">
        <v>2.3771292132048756E-5</v>
      </c>
      <c r="F215" s="20">
        <v>5.2366630829967249E-5</v>
      </c>
    </row>
    <row r="216" spans="1:6" x14ac:dyDescent="0.3">
      <c r="A216" s="19">
        <f>MacroFactors!A219</f>
        <v>43159</v>
      </c>
      <c r="B216" s="20">
        <v>-3.4661347305974648E-8</v>
      </c>
      <c r="C216" s="20">
        <v>-5.0375030548560485E-5</v>
      </c>
      <c r="D216" s="20">
        <v>4.4059274965927393E-5</v>
      </c>
      <c r="E216" s="20">
        <v>-3.2120632395232383E-4</v>
      </c>
      <c r="F216" s="20">
        <v>-1.3796598066429761E-5</v>
      </c>
    </row>
    <row r="217" spans="1:6" x14ac:dyDescent="0.3">
      <c r="A217" s="19">
        <f>MacroFactors!A220</f>
        <v>43189</v>
      </c>
      <c r="B217" s="20">
        <v>-3.2446498618632205E-8</v>
      </c>
      <c r="C217" s="20">
        <v>-8.742699603270747E-6</v>
      </c>
      <c r="D217" s="20">
        <v>3.7855560231653131E-5</v>
      </c>
      <c r="E217" s="20">
        <v>-4.7046490201421639E-4</v>
      </c>
      <c r="F217" s="20">
        <v>6.9417631481500869E-5</v>
      </c>
    </row>
    <row r="218" spans="1:6" x14ac:dyDescent="0.3">
      <c r="A218" s="19">
        <f>MacroFactors!A221</f>
        <v>43220</v>
      </c>
      <c r="B218" s="20">
        <v>-3.1181914094479941E-8</v>
      </c>
      <c r="C218" s="20">
        <v>-8.35097081490103E-6</v>
      </c>
      <c r="D218" s="20">
        <v>-6.3872828647744731E-6</v>
      </c>
      <c r="E218" s="20">
        <v>-5.5631435041646096E-4</v>
      </c>
      <c r="F218" s="20">
        <v>-2.0155386128956008E-5</v>
      </c>
    </row>
    <row r="219" spans="1:6" x14ac:dyDescent="0.3">
      <c r="A219" s="19">
        <f>MacroFactors!A222</f>
        <v>43251</v>
      </c>
      <c r="B219" s="20">
        <v>-3.149399894918165E-8</v>
      </c>
      <c r="C219" s="20">
        <v>1.3525207112996878E-5</v>
      </c>
      <c r="D219" s="20">
        <v>3.0221927046504999E-5</v>
      </c>
      <c r="E219" s="20">
        <v>-7.569437796266122E-5</v>
      </c>
      <c r="F219" s="20">
        <v>-1.1854985990758915E-4</v>
      </c>
    </row>
    <row r="220" spans="1:6" x14ac:dyDescent="0.3">
      <c r="A220" s="19">
        <f>MacroFactors!A223</f>
        <v>43280</v>
      </c>
      <c r="B220" s="20">
        <v>4.7309813211074074E-8</v>
      </c>
      <c r="C220" s="20">
        <v>1.0845883668496672E-4</v>
      </c>
      <c r="D220" s="20">
        <v>4.2570224070545969E-6</v>
      </c>
      <c r="E220" s="20">
        <v>4.1080646369520102E-5</v>
      </c>
      <c r="F220" s="20">
        <v>-1.0613601667745495E-4</v>
      </c>
    </row>
    <row r="221" spans="1:6" x14ac:dyDescent="0.3">
      <c r="A221" s="19">
        <f>MacroFactors!A224</f>
        <v>43312</v>
      </c>
      <c r="B221" s="20">
        <v>4.636071442459052E-8</v>
      </c>
      <c r="C221" s="20">
        <v>9.1649521977554471E-6</v>
      </c>
      <c r="D221" s="20">
        <v>4.8676587987605626E-5</v>
      </c>
      <c r="E221" s="20">
        <v>4.0296609195349239E-4</v>
      </c>
      <c r="F221" s="20">
        <v>-8.0820104274624202E-5</v>
      </c>
    </row>
    <row r="222" spans="1:6" x14ac:dyDescent="0.3">
      <c r="A222" s="19">
        <f>MacroFactors!A225</f>
        <v>43343</v>
      </c>
      <c r="B222" s="20">
        <v>4.6610714392121139E-8</v>
      </c>
      <c r="C222" s="20">
        <v>8.0601531091421759E-5</v>
      </c>
      <c r="D222" s="20">
        <v>5.5926655057428039E-5</v>
      </c>
      <c r="E222" s="20">
        <v>6.2076715837304324E-4</v>
      </c>
      <c r="F222" s="20">
        <v>-2.6764233434742232E-5</v>
      </c>
    </row>
    <row r="223" spans="1:6" x14ac:dyDescent="0.3">
      <c r="A223" s="19">
        <f>MacroFactors!A226</f>
        <v>43371</v>
      </c>
      <c r="B223" s="20">
        <v>-1.0933071425962882E-8</v>
      </c>
      <c r="C223" s="20">
        <v>-4.9887030477653745E-5</v>
      </c>
      <c r="D223" s="20">
        <v>-5.0240883200562683E-6</v>
      </c>
      <c r="E223" s="20">
        <v>2.107263924812844E-4</v>
      </c>
      <c r="F223" s="20">
        <v>-1.231383054684683E-4</v>
      </c>
    </row>
    <row r="224" spans="1:6" x14ac:dyDescent="0.3">
      <c r="A224" s="19">
        <f>MacroFactors!A227</f>
        <v>43404</v>
      </c>
      <c r="B224" s="20">
        <v>-9.8222509617997314E-9</v>
      </c>
      <c r="C224" s="20">
        <v>-1.7967453405865299E-4</v>
      </c>
      <c r="D224" s="20">
        <v>4.7564289172544644E-7</v>
      </c>
      <c r="E224" s="20">
        <v>-1.7733241976995723E-4</v>
      </c>
      <c r="F224" s="20">
        <v>-1.0347364868109182E-4</v>
      </c>
    </row>
    <row r="225" spans="1:6" x14ac:dyDescent="0.3">
      <c r="A225" s="19">
        <f>MacroFactors!A228</f>
        <v>43434</v>
      </c>
      <c r="B225" s="20">
        <v>-8.2118044124891516E-9</v>
      </c>
      <c r="C225" s="20">
        <v>-2.3312842154299548E-4</v>
      </c>
      <c r="D225" s="20">
        <v>-5.5681415397937257E-5</v>
      </c>
      <c r="E225" s="20">
        <v>5.9086458905955428E-6</v>
      </c>
      <c r="F225" s="20">
        <v>-7.9542102966656447E-5</v>
      </c>
    </row>
    <row r="226" spans="1:6" x14ac:dyDescent="0.3">
      <c r="A226" s="19">
        <f>MacroFactors!A229</f>
        <v>43465</v>
      </c>
      <c r="B226" s="20">
        <v>-4.7059505388594604E-9</v>
      </c>
      <c r="C226" s="20">
        <v>-2.5819873462413687E-4</v>
      </c>
      <c r="D226" s="20">
        <v>-4.3181298894020027E-5</v>
      </c>
      <c r="E226" s="20">
        <v>-3.0621626180390944E-4</v>
      </c>
      <c r="F226" s="20">
        <v>7.6881777422003371E-6</v>
      </c>
    </row>
    <row r="227" spans="1:6" x14ac:dyDescent="0.3">
      <c r="A227" s="19">
        <f>MacroFactors!A230</f>
        <v>43496</v>
      </c>
      <c r="B227" s="20">
        <v>4.749882410312211E-11</v>
      </c>
      <c r="C227" s="20">
        <v>-2.5166393560760469E-4</v>
      </c>
      <c r="D227" s="20">
        <v>-1.3705739722350951E-4</v>
      </c>
      <c r="E227" s="20">
        <v>1.4981982998268738E-4</v>
      </c>
      <c r="F227" s="20">
        <v>2.2541462600743193E-6</v>
      </c>
    </row>
    <row r="228" spans="1:6" x14ac:dyDescent="0.3">
      <c r="A228" s="19" t="s">
        <v>43</v>
      </c>
      <c r="B228" s="7">
        <v>2.0887610619469013</v>
      </c>
      <c r="C228" s="7">
        <v>6.9942477876106199</v>
      </c>
      <c r="D228" s="7">
        <v>1.7620338649538161</v>
      </c>
      <c r="E228" s="7">
        <v>0.31715865151474992</v>
      </c>
      <c r="F228" s="7">
        <v>0.26375121291292192</v>
      </c>
    </row>
    <row r="229" spans="1:6" x14ac:dyDescent="0.3">
      <c r="A229" s="19" t="s">
        <v>56</v>
      </c>
      <c r="B229" s="17">
        <v>0.16330486909908926</v>
      </c>
      <c r="C229" s="17">
        <v>0.8865513135627191</v>
      </c>
      <c r="D229" s="17">
        <v>0.56925928834105777</v>
      </c>
      <c r="E229" s="17">
        <v>0.79902956308778816</v>
      </c>
      <c r="F229" s="17">
        <v>0.91537960868524548</v>
      </c>
    </row>
    <row r="230" spans="1:6" x14ac:dyDescent="0.3">
      <c r="A230" s="19" t="s">
        <v>57</v>
      </c>
      <c r="B230" s="7">
        <v>2.1432496213303334</v>
      </c>
      <c r="C230" s="7">
        <v>0.23303513956233129</v>
      </c>
      <c r="D230" s="7">
        <v>0.29071036140817846</v>
      </c>
      <c r="E230" s="7">
        <v>0.64034215170009356</v>
      </c>
      <c r="F230" s="7">
        <v>6.3218465568328872E-2</v>
      </c>
    </row>
    <row r="231" spans="1:6" x14ac:dyDescent="0.3">
      <c r="A231" s="19" t="s">
        <v>45</v>
      </c>
      <c r="B231" s="7">
        <f>-2*B230</f>
        <v>-4.2864992426606667</v>
      </c>
      <c r="C231" s="7">
        <f>2*C230</f>
        <v>0.46607027912466259</v>
      </c>
      <c r="D231" s="7">
        <f t="shared" ref="D231:F231" si="0">-2*D230</f>
        <v>-0.58142072281635693</v>
      </c>
      <c r="E231" s="7">
        <f t="shared" si="0"/>
        <v>-1.2806843034001871</v>
      </c>
      <c r="F231" s="7">
        <f t="shared" si="0"/>
        <v>-0.12643693113665774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27" sqref="P27"/>
    </sheetView>
  </sheetViews>
  <sheetFormatPr defaultRowHeight="14.4" x14ac:dyDescent="0.3"/>
  <cols>
    <col min="1" max="1" width="7.21875" style="8" bestFit="1" customWidth="1"/>
    <col min="2" max="2" width="5.21875" style="8" bestFit="1" customWidth="1"/>
    <col min="3" max="3" width="13.6640625" style="8" bestFit="1" customWidth="1"/>
    <col min="4" max="4" width="7.88671875" style="8" bestFit="1" customWidth="1"/>
    <col min="5" max="5" width="5.44140625" style="8" bestFit="1" customWidth="1"/>
    <col min="6" max="6" width="7.44140625" style="8" bestFit="1" customWidth="1"/>
    <col min="7" max="7" width="1.33203125" style="1" customWidth="1"/>
    <col min="8" max="8" width="10.21875" style="8" bestFit="1" customWidth="1"/>
    <col min="9" max="9" width="19.5546875" style="8" bestFit="1" customWidth="1"/>
    <col min="10" max="10" width="13.77734375" style="8" bestFit="1" customWidth="1"/>
    <col min="11" max="11" width="11.21875" style="8" bestFit="1" customWidth="1"/>
    <col min="12" max="12" width="13.33203125" style="8" bestFit="1" customWidth="1"/>
    <col min="13" max="13" width="1.5546875" style="1" customWidth="1"/>
    <col min="14" max="14" width="12.33203125" style="8" bestFit="1" customWidth="1"/>
    <col min="15" max="15" width="21.77734375" style="8" bestFit="1" customWidth="1"/>
    <col min="16" max="16" width="15.88671875" style="8" bestFit="1" customWidth="1"/>
    <col min="17" max="17" width="13.44140625" style="8" bestFit="1" customWidth="1"/>
    <col min="18" max="18" width="15.44140625" style="8" bestFit="1" customWidth="1"/>
    <col min="19" max="16384" width="8.88671875" style="8"/>
  </cols>
  <sheetData>
    <row r="1" spans="1:18" x14ac:dyDescent="0.3">
      <c r="A1" s="15" t="str">
        <f>MacroFactors!A1</f>
        <v>Dates</v>
      </c>
      <c r="B1" s="15" t="str">
        <f>MacroFactors!B1</f>
        <v>GDP</v>
      </c>
      <c r="C1" s="15" t="str">
        <f>MacroFactors!C1</f>
        <v>Unemployment</v>
      </c>
      <c r="D1" s="15" t="str">
        <f>MacroFactors!D1</f>
        <v>Inflation</v>
      </c>
      <c r="E1" s="15" t="str">
        <f>MacroFactors!E1</f>
        <v>Stock</v>
      </c>
      <c r="F1" s="15" t="str">
        <f>MacroFactors!F1</f>
        <v>Housing</v>
      </c>
      <c r="H1" s="8" t="s">
        <v>50</v>
      </c>
      <c r="I1" s="8" t="s">
        <v>46</v>
      </c>
      <c r="J1" s="8" t="s">
        <v>47</v>
      </c>
      <c r="K1" s="8" t="s">
        <v>48</v>
      </c>
      <c r="L1" s="8" t="s">
        <v>49</v>
      </c>
      <c r="N1" s="8" t="s">
        <v>51</v>
      </c>
      <c r="O1" s="8" t="s">
        <v>52</v>
      </c>
      <c r="P1" s="8" t="s">
        <v>53</v>
      </c>
      <c r="Q1" s="8" t="s">
        <v>54</v>
      </c>
      <c r="R1" s="8" t="s">
        <v>55</v>
      </c>
    </row>
    <row r="2" spans="1:18" x14ac:dyDescent="0.3">
      <c r="A2" s="15">
        <f>MacroFactors!A2</f>
        <v>36556</v>
      </c>
      <c r="B2" s="3">
        <f>MacroFactors!B2</f>
        <v>6.07</v>
      </c>
      <c r="C2" s="3">
        <f>MacroFactors!C2</f>
        <v>6.8</v>
      </c>
      <c r="D2" s="3">
        <f>MacroFactors!D2</f>
        <v>1.279317697228155</v>
      </c>
      <c r="E2" s="3">
        <f>MacroFactors!E2</f>
        <v>1.9277631237097179</v>
      </c>
      <c r="F2" s="3">
        <f>MacroFactors!F2</f>
        <v>0.13216136033423034</v>
      </c>
      <c r="H2" s="16"/>
      <c r="I2" s="16"/>
      <c r="J2" s="16"/>
      <c r="K2" s="16"/>
      <c r="L2" s="16"/>
      <c r="N2" s="16"/>
      <c r="O2" s="16"/>
      <c r="P2" s="16"/>
      <c r="Q2" s="16"/>
      <c r="R2" s="16"/>
    </row>
    <row r="3" spans="1:18" x14ac:dyDescent="0.3">
      <c r="A3" s="15">
        <f>MacroFactors!A3</f>
        <v>36585</v>
      </c>
      <c r="B3" s="3">
        <f>MacroFactors!B3</f>
        <v>6.07</v>
      </c>
      <c r="C3" s="3">
        <f>MacroFactors!C3</f>
        <v>6.9</v>
      </c>
      <c r="D3" s="3">
        <f>MacroFactors!D3</f>
        <v>1.2779552715654896</v>
      </c>
      <c r="E3" s="3">
        <f>MacroFactors!E3</f>
        <v>3.0741097584474955</v>
      </c>
      <c r="F3" s="3">
        <f>MacroFactors!F3</f>
        <v>0.16124806816563408</v>
      </c>
      <c r="H3" s="16"/>
      <c r="I3" s="16"/>
      <c r="J3" s="16"/>
      <c r="K3" s="16"/>
      <c r="L3" s="16"/>
      <c r="N3" s="16"/>
      <c r="O3" s="16"/>
      <c r="P3" s="16"/>
      <c r="Q3" s="16"/>
      <c r="R3" s="16"/>
    </row>
    <row r="4" spans="1:18" x14ac:dyDescent="0.3">
      <c r="A4" s="15">
        <f>MacroFactors!A4</f>
        <v>36616</v>
      </c>
      <c r="B4" s="3">
        <f>MacroFactors!B4</f>
        <v>5.65</v>
      </c>
      <c r="C4" s="3">
        <f>MacroFactors!C4</f>
        <v>6.9</v>
      </c>
      <c r="D4" s="3">
        <f>MacroFactors!D4</f>
        <v>1.2752391073326264</v>
      </c>
      <c r="E4" s="3">
        <f>MacroFactors!E4</f>
        <v>3.0049187448988675</v>
      </c>
      <c r="F4" s="3">
        <f>MacroFactors!F4</f>
        <v>0.16096491082742906</v>
      </c>
      <c r="H4" s="16"/>
      <c r="I4" s="16"/>
      <c r="J4" s="16"/>
      <c r="K4" s="16"/>
      <c r="L4" s="16"/>
      <c r="N4" s="16"/>
      <c r="O4" s="16"/>
      <c r="P4" s="16"/>
      <c r="Q4" s="16"/>
      <c r="R4" s="16"/>
    </row>
    <row r="5" spans="1:18" x14ac:dyDescent="0.3">
      <c r="A5" s="15">
        <f>MacroFactors!A5</f>
        <v>36644</v>
      </c>
      <c r="B5" s="3">
        <f>MacroFactors!B5</f>
        <v>5.65</v>
      </c>
      <c r="C5" s="3">
        <f>MacroFactors!C5</f>
        <v>6.7</v>
      </c>
      <c r="D5" s="3">
        <f>MacroFactors!D5</f>
        <v>1.0615711252653925</v>
      </c>
      <c r="E5" s="3">
        <f>MacroFactors!E5</f>
        <v>2.3926062376233221</v>
      </c>
      <c r="F5" s="3">
        <f>MacroFactors!F5</f>
        <v>0.17544507664860401</v>
      </c>
      <c r="H5" s="3">
        <v>6.0270340401211246</v>
      </c>
      <c r="I5" s="3">
        <v>6.9118128508976628</v>
      </c>
      <c r="J5" s="3">
        <v>1.0178261800886566</v>
      </c>
      <c r="K5" s="3">
        <v>2.6720930697452205</v>
      </c>
      <c r="L5" s="3">
        <v>0.15851074112191721</v>
      </c>
      <c r="N5" s="14">
        <f t="shared" ref="N5:R55" si="0">B5-H5</f>
        <v>-0.37703404012112429</v>
      </c>
      <c r="O5" s="14">
        <f t="shared" si="0"/>
        <v>-0.21181285089766266</v>
      </c>
      <c r="P5" s="14">
        <f t="shared" si="0"/>
        <v>4.3744945176735994E-2</v>
      </c>
      <c r="Q5" s="14">
        <f t="shared" si="0"/>
        <v>-0.2794868321218984</v>
      </c>
      <c r="R5" s="14">
        <f t="shared" si="0"/>
        <v>1.69343355266868E-2</v>
      </c>
    </row>
    <row r="6" spans="1:18" x14ac:dyDescent="0.3">
      <c r="A6" s="15">
        <f>MacroFactors!A6</f>
        <v>36677</v>
      </c>
      <c r="B6" s="3">
        <f>MacroFactors!B6</f>
        <v>5.65</v>
      </c>
      <c r="C6" s="3">
        <f>MacroFactors!C6</f>
        <v>6.6</v>
      </c>
      <c r="D6" s="3">
        <f>MacroFactors!D6</f>
        <v>1.0593220338983134</v>
      </c>
      <c r="E6" s="3">
        <f>MacroFactors!E6</f>
        <v>2.5148984050999457</v>
      </c>
      <c r="F6" s="3">
        <f>MacroFactors!F6</f>
        <v>0.20433014311932038</v>
      </c>
      <c r="H6" s="3">
        <v>6.5385640442217632</v>
      </c>
      <c r="I6" s="3">
        <v>6.5814825976437437</v>
      </c>
      <c r="J6" s="3">
        <v>1.0570675068967665</v>
      </c>
      <c r="K6" s="3">
        <v>2.8135347724845916</v>
      </c>
      <c r="L6" s="3">
        <v>0.19843741663551995</v>
      </c>
      <c r="N6" s="14">
        <f t="shared" si="0"/>
        <v>-0.88856404422176283</v>
      </c>
      <c r="O6" s="14">
        <f t="shared" si="0"/>
        <v>1.8517402356255985E-2</v>
      </c>
      <c r="P6" s="14">
        <f t="shared" si="0"/>
        <v>2.2545270015468244E-3</v>
      </c>
      <c r="Q6" s="14">
        <f t="shared" si="0"/>
        <v>-0.29863636738464594</v>
      </c>
      <c r="R6" s="14">
        <f t="shared" si="0"/>
        <v>5.8927264838004312E-3</v>
      </c>
    </row>
    <row r="7" spans="1:18" x14ac:dyDescent="0.3">
      <c r="A7" s="15">
        <f>MacroFactors!A7</f>
        <v>36707</v>
      </c>
      <c r="B7" s="3">
        <f>MacroFactors!B7</f>
        <v>5.31</v>
      </c>
      <c r="C7" s="3">
        <f>MacroFactors!C7</f>
        <v>6.7</v>
      </c>
      <c r="D7" s="3">
        <f>MacroFactors!D7</f>
        <v>1.1640211640211673</v>
      </c>
      <c r="E7" s="3">
        <f>MacroFactors!E7</f>
        <v>3.1216154633747113</v>
      </c>
      <c r="F7" s="3">
        <f>MacroFactors!F7</f>
        <v>0.20433014311932038</v>
      </c>
      <c r="H7" s="3">
        <v>5.7199168561350646</v>
      </c>
      <c r="I7" s="3">
        <v>6.6638054404484723</v>
      </c>
      <c r="J7" s="3">
        <v>1.1471009357463748</v>
      </c>
      <c r="K7" s="3">
        <v>3.6201673905805238</v>
      </c>
      <c r="L7" s="3">
        <v>0.22996663601139378</v>
      </c>
      <c r="N7" s="14">
        <f t="shared" si="0"/>
        <v>-0.40991685613506501</v>
      </c>
      <c r="O7" s="14">
        <f t="shared" si="0"/>
        <v>3.6194559551527838E-2</v>
      </c>
      <c r="P7" s="14">
        <f t="shared" si="0"/>
        <v>1.6920228274792448E-2</v>
      </c>
      <c r="Q7" s="14">
        <f t="shared" si="0"/>
        <v>-0.49855192720581254</v>
      </c>
      <c r="R7" s="14">
        <f t="shared" si="0"/>
        <v>-2.5636492892073398E-2</v>
      </c>
    </row>
    <row r="8" spans="1:18" x14ac:dyDescent="0.3">
      <c r="A8" s="15">
        <f>MacroFactors!A8</f>
        <v>36738</v>
      </c>
      <c r="B8" s="3">
        <f>MacroFactors!B8</f>
        <v>5.31</v>
      </c>
      <c r="C8" s="3">
        <f>MacroFactors!C8</f>
        <v>6.8</v>
      </c>
      <c r="D8" s="3">
        <f>MacroFactors!D8</f>
        <v>1.1627906976744207</v>
      </c>
      <c r="E8" s="3">
        <f>MacroFactors!E8</f>
        <v>3.2082747964955494</v>
      </c>
      <c r="F8" s="3">
        <f>MacroFactors!F8</f>
        <v>0.2039728868879532</v>
      </c>
      <c r="H8" s="3">
        <v>5.0043826891570227</v>
      </c>
      <c r="I8" s="3">
        <v>6.8223334041007906</v>
      </c>
      <c r="J8" s="3">
        <v>1.0570754722945088</v>
      </c>
      <c r="K8" s="3">
        <v>3.5935916952204012</v>
      </c>
      <c r="L8" s="3">
        <v>0.25875050058679061</v>
      </c>
      <c r="N8" s="14">
        <f t="shared" si="0"/>
        <v>0.30561731084297694</v>
      </c>
      <c r="O8" s="14">
        <f t="shared" si="0"/>
        <v>-2.2333404100790766E-2</v>
      </c>
      <c r="P8" s="14">
        <f t="shared" si="0"/>
        <v>0.10571522537991185</v>
      </c>
      <c r="Q8" s="14">
        <f t="shared" si="0"/>
        <v>-0.38531689872485186</v>
      </c>
      <c r="R8" s="14">
        <f t="shared" si="0"/>
        <v>-5.4777613698837407E-2</v>
      </c>
    </row>
    <row r="9" spans="1:18" x14ac:dyDescent="0.3">
      <c r="A9" s="15">
        <f>MacroFactors!A9</f>
        <v>36769</v>
      </c>
      <c r="B9" s="3">
        <f>MacroFactors!B9</f>
        <v>5.31</v>
      </c>
      <c r="C9" s="3">
        <f>MacroFactors!C9</f>
        <v>7</v>
      </c>
      <c r="D9" s="3">
        <f>MacroFactors!D9</f>
        <v>1.2671594508975703</v>
      </c>
      <c r="E9" s="3">
        <f>MacroFactors!E9</f>
        <v>3.987083451670633</v>
      </c>
      <c r="F9" s="3">
        <f>MacroFactors!F9</f>
        <v>0.20326210936799205</v>
      </c>
      <c r="H9" s="3">
        <v>3.9931608709098758</v>
      </c>
      <c r="I9" s="3">
        <v>6.8272712958913093</v>
      </c>
      <c r="J9" s="3">
        <v>1.1913627724147153</v>
      </c>
      <c r="K9" s="3">
        <v>3.5599299884728781</v>
      </c>
      <c r="L9" s="3">
        <v>0.25097305050680851</v>
      </c>
      <c r="N9" s="14">
        <f t="shared" si="0"/>
        <v>1.3168391290901238</v>
      </c>
      <c r="O9" s="14">
        <f t="shared" si="0"/>
        <v>0.17272870410869068</v>
      </c>
      <c r="P9" s="14">
        <f t="shared" si="0"/>
        <v>7.5796678482854984E-2</v>
      </c>
      <c r="Q9" s="14">
        <f t="shared" si="0"/>
        <v>0.42715346319775493</v>
      </c>
      <c r="R9" s="14">
        <f t="shared" si="0"/>
        <v>-4.7710941138816465E-2</v>
      </c>
    </row>
    <row r="10" spans="1:18" x14ac:dyDescent="0.3">
      <c r="A10" s="15">
        <f>MacroFactors!A10</f>
        <v>36798</v>
      </c>
      <c r="B10" s="3">
        <f>MacroFactors!B10</f>
        <v>4.5199999999999996</v>
      </c>
      <c r="C10" s="3">
        <f>MacroFactors!C10</f>
        <v>6.9</v>
      </c>
      <c r="D10" s="3">
        <f>MacroFactors!D10</f>
        <v>0.94637223974765039</v>
      </c>
      <c r="E10" s="3">
        <f>MacroFactors!E10</f>
        <v>3.3318892554983623</v>
      </c>
      <c r="F10" s="3">
        <f>MacroFactors!F10</f>
        <v>0.20290857508572124</v>
      </c>
      <c r="H10" s="3">
        <v>3.7651349130243323</v>
      </c>
      <c r="I10" s="3">
        <v>6.6916344685218423</v>
      </c>
      <c r="J10" s="3">
        <v>1.1538941130988241</v>
      </c>
      <c r="K10" s="3">
        <v>2.9510600523834443</v>
      </c>
      <c r="L10" s="3">
        <v>0.22057416589961665</v>
      </c>
      <c r="N10" s="14">
        <f t="shared" si="0"/>
        <v>0.75486508697566723</v>
      </c>
      <c r="O10" s="14">
        <f t="shared" si="0"/>
        <v>0.20836553147815806</v>
      </c>
      <c r="P10" s="14">
        <f t="shared" si="0"/>
        <v>-0.20752187335117367</v>
      </c>
      <c r="Q10" s="14">
        <f t="shared" si="0"/>
        <v>0.38082920311491808</v>
      </c>
      <c r="R10" s="14">
        <f t="shared" si="0"/>
        <v>-1.7665590813895404E-2</v>
      </c>
    </row>
    <row r="11" spans="1:18" x14ac:dyDescent="0.3">
      <c r="A11" s="15">
        <f>MacroFactors!A11</f>
        <v>36830</v>
      </c>
      <c r="B11" s="3">
        <f>MacroFactors!B11</f>
        <v>4.5199999999999996</v>
      </c>
      <c r="C11" s="3">
        <f>MacroFactors!C11</f>
        <v>7</v>
      </c>
      <c r="D11" s="3">
        <f>MacroFactors!D11</f>
        <v>1.2631578947368549</v>
      </c>
      <c r="E11" s="3">
        <f>MacroFactors!E11</f>
        <v>2.3668381824753091</v>
      </c>
      <c r="F11" s="3">
        <f>MacroFactors!F11</f>
        <v>0.20255626853467915</v>
      </c>
      <c r="H11" s="3">
        <v>3.799057898391462</v>
      </c>
      <c r="I11" s="3">
        <v>6.8620456398792857</v>
      </c>
      <c r="J11" s="3">
        <v>1.3649136400952051</v>
      </c>
      <c r="K11" s="3">
        <v>1.7370055125901775</v>
      </c>
      <c r="L11" s="3">
        <v>0.19614920405294256</v>
      </c>
      <c r="N11" s="14">
        <f t="shared" si="0"/>
        <v>0.72094210160853756</v>
      </c>
      <c r="O11" s="14">
        <f t="shared" si="0"/>
        <v>0.13795436012071427</v>
      </c>
      <c r="P11" s="14">
        <f t="shared" si="0"/>
        <v>-0.10175574535835019</v>
      </c>
      <c r="Q11" s="14">
        <f t="shared" si="0"/>
        <v>0.62983266988513154</v>
      </c>
      <c r="R11" s="14">
        <f t="shared" si="0"/>
        <v>6.4070644817365852E-3</v>
      </c>
    </row>
    <row r="12" spans="1:18" x14ac:dyDescent="0.3">
      <c r="A12" s="15">
        <f>MacroFactors!A12</f>
        <v>36860</v>
      </c>
      <c r="B12" s="3">
        <f>MacroFactors!B12</f>
        <v>4.5199999999999996</v>
      </c>
      <c r="C12" s="3">
        <f>MacroFactors!C12</f>
        <v>6.9</v>
      </c>
      <c r="D12" s="3">
        <f>MacroFactors!D12</f>
        <v>1.4736842105263159</v>
      </c>
      <c r="E12" s="3">
        <f>MacroFactors!E12</f>
        <v>1.3251247088788254</v>
      </c>
      <c r="F12" s="3">
        <f>MacroFactors!F12</f>
        <v>0.20185531313205174</v>
      </c>
      <c r="H12" s="3">
        <v>3.4042009918206717</v>
      </c>
      <c r="I12" s="3">
        <v>6.9607350434166637</v>
      </c>
      <c r="J12" s="3">
        <v>1.6655652344876393</v>
      </c>
      <c r="K12" s="3">
        <v>1.2781049249478305</v>
      </c>
      <c r="L12" s="3">
        <v>0.21805158330564145</v>
      </c>
      <c r="N12" s="14">
        <f t="shared" si="0"/>
        <v>1.1157990081793279</v>
      </c>
      <c r="O12" s="14">
        <f t="shared" si="0"/>
        <v>-6.0735043416663359E-2</v>
      </c>
      <c r="P12" s="14">
        <f t="shared" si="0"/>
        <v>-0.19188102396132334</v>
      </c>
      <c r="Q12" s="14">
        <f t="shared" si="0"/>
        <v>4.7019783930994929E-2</v>
      </c>
      <c r="R12" s="14">
        <f t="shared" si="0"/>
        <v>-1.6196270173589711E-2</v>
      </c>
    </row>
    <row r="13" spans="1:18" x14ac:dyDescent="0.3">
      <c r="A13" s="15">
        <f>MacroFactors!A13</f>
        <v>36889</v>
      </c>
      <c r="B13" s="3">
        <f>MacroFactors!B13</f>
        <v>0.89</v>
      </c>
      <c r="C13" s="3">
        <f>MacroFactors!C13</f>
        <v>6.8</v>
      </c>
      <c r="D13" s="3">
        <f>MacroFactors!D13</f>
        <v>1.682439537329139</v>
      </c>
      <c r="E13" s="3">
        <f>MacroFactors!E13</f>
        <v>0.49969475366434257</v>
      </c>
      <c r="F13" s="3">
        <f>MacroFactors!F13</f>
        <v>0.20150665164345513</v>
      </c>
      <c r="H13" s="3">
        <v>2.6555753183670321</v>
      </c>
      <c r="I13" s="3">
        <v>6.9177501357626188</v>
      </c>
      <c r="J13" s="3">
        <v>1.7339946201474226</v>
      </c>
      <c r="K13" s="3">
        <v>0.37157062924351186</v>
      </c>
      <c r="L13" s="3">
        <v>0.17873683505074556</v>
      </c>
      <c r="N13" s="14">
        <f t="shared" si="0"/>
        <v>-1.765575318367032</v>
      </c>
      <c r="O13" s="14">
        <f t="shared" si="0"/>
        <v>-0.11775013576261895</v>
      </c>
      <c r="P13" s="14">
        <f t="shared" si="0"/>
        <v>-5.1555082818283582E-2</v>
      </c>
      <c r="Q13" s="14">
        <f t="shared" si="0"/>
        <v>0.12812412442083071</v>
      </c>
      <c r="R13" s="14">
        <f t="shared" si="0"/>
        <v>2.2769816592709574E-2</v>
      </c>
    </row>
    <row r="14" spans="1:18" x14ac:dyDescent="0.3">
      <c r="A14" s="15">
        <f>MacroFactors!A14</f>
        <v>36922</v>
      </c>
      <c r="B14" s="3">
        <f>MacroFactors!B14</f>
        <v>0.89</v>
      </c>
      <c r="C14" s="3">
        <f>MacroFactors!C14</f>
        <v>6.9</v>
      </c>
      <c r="D14" s="3">
        <f>MacroFactors!D14</f>
        <v>1.7894736842105186</v>
      </c>
      <c r="E14" s="3">
        <f>MacroFactors!E14</f>
        <v>0.78768262403325107</v>
      </c>
      <c r="F14" s="3">
        <f>MacroFactors!F14</f>
        <v>0.21571523706915477</v>
      </c>
      <c r="H14" s="3">
        <v>1.3610479543074334</v>
      </c>
      <c r="I14" s="3">
        <v>7.0153651761824012</v>
      </c>
      <c r="J14" s="3">
        <v>1.6927354978721161</v>
      </c>
      <c r="K14" s="3">
        <v>-1.5850773796398099E-3</v>
      </c>
      <c r="L14" s="3">
        <v>9.7219715427753317E-2</v>
      </c>
      <c r="N14" s="14">
        <f t="shared" si="0"/>
        <v>-0.4710479543074334</v>
      </c>
      <c r="O14" s="14">
        <f t="shared" si="0"/>
        <v>-0.11536517618240083</v>
      </c>
      <c r="P14" s="14">
        <f t="shared" si="0"/>
        <v>9.6738186338402476E-2</v>
      </c>
      <c r="Q14" s="14">
        <f t="shared" si="0"/>
        <v>0.78926770141289082</v>
      </c>
      <c r="R14" s="14">
        <f t="shared" si="0"/>
        <v>0.11849552164140145</v>
      </c>
    </row>
    <row r="15" spans="1:18" x14ac:dyDescent="0.3">
      <c r="A15" s="15">
        <f>MacroFactors!A15</f>
        <v>36950</v>
      </c>
      <c r="B15" s="3">
        <f>MacroFactors!B15</f>
        <v>0.89</v>
      </c>
      <c r="C15" s="3">
        <f>MacroFactors!C15</f>
        <v>7</v>
      </c>
      <c r="D15" s="3">
        <f>MacroFactors!D15</f>
        <v>1.682439537329139</v>
      </c>
      <c r="E15" s="3">
        <f>MacroFactors!E15</f>
        <v>-1.0185341306048106</v>
      </c>
      <c r="F15" s="3">
        <f>MacroFactors!F15</f>
        <v>0.20081292982550436</v>
      </c>
      <c r="H15" s="3">
        <v>0.7876297492457256</v>
      </c>
      <c r="I15" s="3">
        <v>7.0370150651801868</v>
      </c>
      <c r="J15" s="3">
        <v>1.8035215511062523</v>
      </c>
      <c r="K15" s="3">
        <v>-1.0954656144273496</v>
      </c>
      <c r="L15" s="3">
        <v>0.14505915352212939</v>
      </c>
      <c r="N15" s="14">
        <f t="shared" si="0"/>
        <v>0.10237025075427442</v>
      </c>
      <c r="O15" s="14">
        <f t="shared" si="0"/>
        <v>-3.7015065180186824E-2</v>
      </c>
      <c r="P15" s="14">
        <f t="shared" si="0"/>
        <v>-0.12108201377711336</v>
      </c>
      <c r="Q15" s="14">
        <f t="shared" si="0"/>
        <v>7.6931483822539004E-2</v>
      </c>
      <c r="R15" s="14">
        <f t="shared" si="0"/>
        <v>5.5753776303374969E-2</v>
      </c>
    </row>
    <row r="16" spans="1:18" x14ac:dyDescent="0.3">
      <c r="A16" s="15">
        <f>MacroFactors!A16</f>
        <v>36980</v>
      </c>
      <c r="B16" s="3">
        <f>MacroFactors!B16</f>
        <v>1.07</v>
      </c>
      <c r="C16" s="3">
        <f>MacroFactors!C16</f>
        <v>7.1</v>
      </c>
      <c r="D16" s="3">
        <f>MacroFactors!D16</f>
        <v>1.8887722980063026</v>
      </c>
      <c r="E16" s="3">
        <f>MacroFactors!E16</f>
        <v>-1.8177055718169537</v>
      </c>
      <c r="F16" s="3">
        <f>MacroFactors!F16</f>
        <v>0.2146041341867897</v>
      </c>
      <c r="H16" s="3">
        <v>0.72709160925396721</v>
      </c>
      <c r="I16" s="3">
        <v>7.0230925155152608</v>
      </c>
      <c r="J16" s="3">
        <v>1.8324150396444117</v>
      </c>
      <c r="K16" s="3">
        <v>-1.1313754053245428</v>
      </c>
      <c r="L16" s="3">
        <v>0.23865994301487692</v>
      </c>
      <c r="N16" s="14">
        <f t="shared" si="0"/>
        <v>0.34290839074603285</v>
      </c>
      <c r="O16" s="14">
        <f t="shared" si="0"/>
        <v>7.6907484484738831E-2</v>
      </c>
      <c r="P16" s="14">
        <f t="shared" si="0"/>
        <v>5.6357258361890983E-2</v>
      </c>
      <c r="Q16" s="14">
        <f t="shared" si="0"/>
        <v>-0.68633016649241085</v>
      </c>
      <c r="R16" s="14">
        <f t="shared" si="0"/>
        <v>-2.4055808828087222E-2</v>
      </c>
    </row>
    <row r="17" spans="1:18" x14ac:dyDescent="0.3">
      <c r="A17" s="15">
        <f>MacroFactors!A17</f>
        <v>37011</v>
      </c>
      <c r="B17" s="3">
        <f>MacroFactors!B17</f>
        <v>1.07</v>
      </c>
      <c r="C17" s="3">
        <f>MacroFactors!C17</f>
        <v>7.1</v>
      </c>
      <c r="D17" s="3">
        <f>MacroFactors!D17</f>
        <v>2.3109243697479132</v>
      </c>
      <c r="E17" s="3">
        <f>MacroFactors!E17</f>
        <v>-1.3531063018985288</v>
      </c>
      <c r="F17" s="3">
        <f>MacroFactors!F17</f>
        <v>0.22832478490095467</v>
      </c>
      <c r="H17" s="3">
        <v>1.2523189576673679</v>
      </c>
      <c r="I17" s="3">
        <v>7.0902542531987951</v>
      </c>
      <c r="J17" s="3">
        <v>2.2797158925895307</v>
      </c>
      <c r="K17" s="3">
        <v>-0.752462145206233</v>
      </c>
      <c r="L17" s="3">
        <v>0.25974136787978341</v>
      </c>
      <c r="N17" s="14">
        <f t="shared" si="0"/>
        <v>-0.18231895766736783</v>
      </c>
      <c r="O17" s="14">
        <f t="shared" si="0"/>
        <v>9.7457468012045467E-3</v>
      </c>
      <c r="P17" s="14">
        <f t="shared" si="0"/>
        <v>3.1208477158382486E-2</v>
      </c>
      <c r="Q17" s="14">
        <f t="shared" si="0"/>
        <v>-0.60064415669229576</v>
      </c>
      <c r="R17" s="14">
        <f t="shared" si="0"/>
        <v>-3.1416582978828739E-2</v>
      </c>
    </row>
    <row r="18" spans="1:18" x14ac:dyDescent="0.3">
      <c r="A18" s="15">
        <f>MacroFactors!A18</f>
        <v>37042</v>
      </c>
      <c r="B18" s="3">
        <f>MacroFactors!B18</f>
        <v>1.07</v>
      </c>
      <c r="C18" s="3">
        <f>MacroFactors!C18</f>
        <v>7</v>
      </c>
      <c r="D18" s="3">
        <f>MacroFactors!D18</f>
        <v>2.3060796645702153</v>
      </c>
      <c r="E18" s="3">
        <f>MacroFactors!E18</f>
        <v>-1.044711284443429</v>
      </c>
      <c r="F18" s="3">
        <f>MacroFactors!F18</f>
        <v>0.21350441937790041</v>
      </c>
      <c r="H18" s="3">
        <v>1.7931557779644014</v>
      </c>
      <c r="I18" s="3">
        <v>7.1067174897875152</v>
      </c>
      <c r="J18" s="3">
        <v>2.1575914518493793</v>
      </c>
      <c r="K18" s="3">
        <v>-1.0998021327131606</v>
      </c>
      <c r="L18" s="3">
        <v>0.18901334430012351</v>
      </c>
      <c r="N18" s="14">
        <f t="shared" si="0"/>
        <v>-0.72315577796440134</v>
      </c>
      <c r="O18" s="14">
        <f t="shared" si="0"/>
        <v>-0.10671748978751516</v>
      </c>
      <c r="P18" s="14">
        <f t="shared" si="0"/>
        <v>0.14848821272083601</v>
      </c>
      <c r="Q18" s="14">
        <f t="shared" si="0"/>
        <v>5.5090848269731651E-2</v>
      </c>
      <c r="R18" s="14">
        <f t="shared" si="0"/>
        <v>2.4491075077776897E-2</v>
      </c>
    </row>
    <row r="19" spans="1:18" x14ac:dyDescent="0.3">
      <c r="A19" s="15">
        <f>MacroFactors!A19</f>
        <v>37071</v>
      </c>
      <c r="B19" s="3">
        <f>MacroFactors!B19</f>
        <v>1.33</v>
      </c>
      <c r="C19" s="3">
        <f>MacroFactors!C19</f>
        <v>7.2</v>
      </c>
      <c r="D19" s="3">
        <f>MacroFactors!D19</f>
        <v>2.3012552301255207</v>
      </c>
      <c r="E19" s="3">
        <f>MacroFactors!E19</f>
        <v>-2.3000961849088726</v>
      </c>
      <c r="F19" s="3">
        <f>MacroFactors!F19</f>
        <v>0.24156280727710336</v>
      </c>
      <c r="H19" s="3">
        <v>2.4890324820029912</v>
      </c>
      <c r="I19" s="3">
        <v>7.3494533197138612</v>
      </c>
      <c r="J19" s="3">
        <v>2.279678608101273</v>
      </c>
      <c r="K19" s="3">
        <v>-2.7822447721273091</v>
      </c>
      <c r="L19" s="3">
        <v>0.17177839223758118</v>
      </c>
      <c r="N19" s="14">
        <f t="shared" si="0"/>
        <v>-1.1590324820029911</v>
      </c>
      <c r="O19" s="14">
        <f t="shared" si="0"/>
        <v>-0.149453319713861</v>
      </c>
      <c r="P19" s="14">
        <f t="shared" si="0"/>
        <v>2.1576622024247705E-2</v>
      </c>
      <c r="Q19" s="14">
        <f t="shared" si="0"/>
        <v>0.48214858721843656</v>
      </c>
      <c r="R19" s="14">
        <f t="shared" si="0"/>
        <v>6.978441503952218E-2</v>
      </c>
    </row>
    <row r="20" spans="1:18" x14ac:dyDescent="0.3">
      <c r="A20" s="15">
        <f>MacroFactors!A20</f>
        <v>37103</v>
      </c>
      <c r="B20" s="3">
        <f>MacroFactors!B20</f>
        <v>1.33</v>
      </c>
      <c r="C20" s="3">
        <f>MacroFactors!C20</f>
        <v>7.1</v>
      </c>
      <c r="D20" s="3">
        <f>MacroFactors!D20</f>
        <v>2.5078369905956022</v>
      </c>
      <c r="E20" s="3">
        <f>MacroFactors!E20</f>
        <v>-2.5210990193207565</v>
      </c>
      <c r="F20" s="3">
        <f>MacroFactors!F20</f>
        <v>0.24115157910295457</v>
      </c>
      <c r="H20" s="3">
        <v>2.2984248775580913</v>
      </c>
      <c r="I20" s="3">
        <v>7.2213826377400228</v>
      </c>
      <c r="J20" s="3">
        <v>2.5093157728394377</v>
      </c>
      <c r="K20" s="3">
        <v>-2.7616080547796242</v>
      </c>
      <c r="L20" s="3">
        <v>0.22705078044108562</v>
      </c>
      <c r="N20" s="14">
        <f t="shared" si="0"/>
        <v>-0.96842487755809126</v>
      </c>
      <c r="O20" s="14">
        <f t="shared" si="0"/>
        <v>-0.12138263774002311</v>
      </c>
      <c r="P20" s="14">
        <f t="shared" si="0"/>
        <v>-1.4787822438355747E-3</v>
      </c>
      <c r="Q20" s="14">
        <f t="shared" si="0"/>
        <v>0.2405090354588677</v>
      </c>
      <c r="R20" s="14">
        <f t="shared" si="0"/>
        <v>1.4100798661868946E-2</v>
      </c>
    </row>
    <row r="21" spans="1:18" x14ac:dyDescent="0.3">
      <c r="A21" s="15">
        <f>MacroFactors!A21</f>
        <v>37134</v>
      </c>
      <c r="B21" s="3">
        <f>MacroFactors!B21</f>
        <v>1.33</v>
      </c>
      <c r="C21" s="3">
        <f>MacroFactors!C21</f>
        <v>7.2</v>
      </c>
      <c r="D21" s="3">
        <f>MacroFactors!D21</f>
        <v>2.3983315954118734</v>
      </c>
      <c r="E21" s="3">
        <f>MacroFactors!E21</f>
        <v>-3.4900571275849437</v>
      </c>
      <c r="F21" s="3">
        <f>MacroFactors!F21</f>
        <v>0.22638630450575736</v>
      </c>
      <c r="H21" s="3">
        <v>1.6502067530260673</v>
      </c>
      <c r="I21" s="3">
        <v>7.4208398000796496</v>
      </c>
      <c r="J21" s="3">
        <v>2.362897536682647</v>
      </c>
      <c r="K21" s="3">
        <v>-3.4246356321729889</v>
      </c>
      <c r="L21" s="3">
        <v>0.24720316780021567</v>
      </c>
      <c r="N21" s="14">
        <f t="shared" si="0"/>
        <v>-0.32020675302606727</v>
      </c>
      <c r="O21" s="14">
        <f t="shared" si="0"/>
        <v>-0.22083980007964943</v>
      </c>
      <c r="P21" s="14">
        <f t="shared" si="0"/>
        <v>3.5434058729226336E-2</v>
      </c>
      <c r="Q21" s="14">
        <f t="shared" si="0"/>
        <v>-6.5421495411954744E-2</v>
      </c>
      <c r="R21" s="14">
        <f t="shared" si="0"/>
        <v>-2.081686329445831E-2</v>
      </c>
    </row>
    <row r="22" spans="1:18" x14ac:dyDescent="0.3">
      <c r="A22" s="15">
        <f>MacroFactors!A22</f>
        <v>37162</v>
      </c>
      <c r="B22" s="3">
        <f>MacroFactors!B22</f>
        <v>-0.16</v>
      </c>
      <c r="C22" s="3">
        <f>MacroFactors!C22</f>
        <v>7.2</v>
      </c>
      <c r="D22" s="3">
        <f>MacroFactors!D22</f>
        <v>2.2916666666666696</v>
      </c>
      <c r="E22" s="3">
        <f>MacroFactors!E22</f>
        <v>-3.4758446831354894</v>
      </c>
      <c r="F22" s="3">
        <f>MacroFactors!F22</f>
        <v>0.2399262532000952</v>
      </c>
      <c r="H22" s="3">
        <v>0.83531907104276715</v>
      </c>
      <c r="I22" s="3">
        <v>7.1244853632926795</v>
      </c>
      <c r="J22" s="3">
        <v>2.2740811012424391</v>
      </c>
      <c r="K22" s="3">
        <v>-2.989718689923559</v>
      </c>
      <c r="L22" s="3">
        <v>0.27571974272097177</v>
      </c>
      <c r="N22" s="14">
        <f t="shared" si="0"/>
        <v>-0.99531907104276718</v>
      </c>
      <c r="O22" s="14">
        <f t="shared" si="0"/>
        <v>7.5514636707320726E-2</v>
      </c>
      <c r="P22" s="14">
        <f t="shared" si="0"/>
        <v>1.7585565424230509E-2</v>
      </c>
      <c r="Q22" s="14">
        <f t="shared" si="0"/>
        <v>-0.4861259932119304</v>
      </c>
      <c r="R22" s="14">
        <f t="shared" si="0"/>
        <v>-3.5793489520876576E-2</v>
      </c>
    </row>
    <row r="23" spans="1:18" x14ac:dyDescent="0.3">
      <c r="A23" s="15">
        <f>MacroFactors!A23</f>
        <v>37195</v>
      </c>
      <c r="B23" s="3">
        <f>MacroFactors!B23</f>
        <v>-0.16</v>
      </c>
      <c r="C23" s="3">
        <f>MacroFactors!C23</f>
        <v>7.3</v>
      </c>
      <c r="D23" s="3">
        <f>MacroFactors!D23</f>
        <v>2.1829521829521692</v>
      </c>
      <c r="E23" s="3">
        <f>MacroFactors!E23</f>
        <v>-2.8036068056278141</v>
      </c>
      <c r="F23" s="3">
        <f>MacroFactors!F23</f>
        <v>0.22562009804130836</v>
      </c>
      <c r="H23" s="3">
        <v>0.81360569897321144</v>
      </c>
      <c r="I23" s="3">
        <v>7.2888382106117735</v>
      </c>
      <c r="J23" s="3">
        <v>2.1508584787870806</v>
      </c>
      <c r="K23" s="3">
        <v>-2.7170390399869389</v>
      </c>
      <c r="L23" s="3">
        <v>0.23212100608461272</v>
      </c>
      <c r="N23" s="14">
        <f t="shared" si="0"/>
        <v>-0.97360569897321148</v>
      </c>
      <c r="O23" s="14">
        <f t="shared" si="0"/>
        <v>1.1161789388226317E-2</v>
      </c>
      <c r="P23" s="14">
        <f t="shared" si="0"/>
        <v>3.209370416508861E-2</v>
      </c>
      <c r="Q23" s="14">
        <f t="shared" si="0"/>
        <v>-8.6567765640875205E-2</v>
      </c>
      <c r="R23" s="14">
        <f t="shared" si="0"/>
        <v>-6.5009080433043598E-3</v>
      </c>
    </row>
    <row r="24" spans="1:18" x14ac:dyDescent="0.3">
      <c r="A24" s="15">
        <f>MacroFactors!A24</f>
        <v>37225</v>
      </c>
      <c r="B24" s="3">
        <f>MacroFactors!B24</f>
        <v>-0.16</v>
      </c>
      <c r="C24" s="3">
        <f>MacroFactors!C24</f>
        <v>7.5</v>
      </c>
      <c r="D24" s="3">
        <f>MacroFactors!D24</f>
        <v>1.763485477178417</v>
      </c>
      <c r="E24" s="3">
        <f>MacroFactors!E24</f>
        <v>-1.4339192428435388</v>
      </c>
      <c r="F24" s="3">
        <f>MacroFactors!F24</f>
        <v>0.22485906086126006</v>
      </c>
      <c r="H24" s="3">
        <v>1.4541177393506819</v>
      </c>
      <c r="I24" s="3">
        <v>7.4784295632492945</v>
      </c>
      <c r="J24" s="3">
        <v>1.747486187282606</v>
      </c>
      <c r="K24" s="3">
        <v>-1.4896504807197839</v>
      </c>
      <c r="L24" s="3">
        <v>0.22647509933460153</v>
      </c>
      <c r="N24" s="14">
        <f t="shared" si="0"/>
        <v>-1.6141177393506818</v>
      </c>
      <c r="O24" s="14">
        <f t="shared" si="0"/>
        <v>2.1570436750705468E-2</v>
      </c>
      <c r="P24" s="14">
        <f t="shared" si="0"/>
        <v>1.5999289895811009E-2</v>
      </c>
      <c r="Q24" s="14">
        <f t="shared" si="0"/>
        <v>5.5731237876245121E-2</v>
      </c>
      <c r="R24" s="14">
        <f t="shared" si="0"/>
        <v>-1.6160384733414634E-3</v>
      </c>
    </row>
    <row r="25" spans="1:18" x14ac:dyDescent="0.3">
      <c r="A25" s="15">
        <f>MacroFactors!A25</f>
        <v>37256</v>
      </c>
      <c r="B25" s="3">
        <f>MacroFactors!B25</f>
        <v>2.31</v>
      </c>
      <c r="C25" s="3">
        <f>MacroFactors!C25</f>
        <v>8.1</v>
      </c>
      <c r="D25" s="3">
        <f>MacroFactors!D25</f>
        <v>1.5511892450879028</v>
      </c>
      <c r="E25" s="3">
        <f>MacroFactors!E25</f>
        <v>-1.2509720222648171</v>
      </c>
      <c r="F25" s="3">
        <f>MacroFactors!F25</f>
        <v>0.22448046443173655</v>
      </c>
      <c r="H25" s="3">
        <v>2.1627713524474856</v>
      </c>
      <c r="I25" s="3">
        <v>8.0536177694240241</v>
      </c>
      <c r="J25" s="3">
        <v>1.6130421308675855</v>
      </c>
      <c r="K25" s="3">
        <v>-1.1565428407869927</v>
      </c>
      <c r="L25" s="3">
        <v>0.2103458233789478</v>
      </c>
      <c r="N25" s="14">
        <f t="shared" si="0"/>
        <v>0.14722864755251441</v>
      </c>
      <c r="O25" s="14">
        <f t="shared" si="0"/>
        <v>4.6382230575975569E-2</v>
      </c>
      <c r="P25" s="14">
        <f t="shared" si="0"/>
        <v>-6.1852885779682731E-2</v>
      </c>
      <c r="Q25" s="14">
        <f t="shared" si="0"/>
        <v>-9.442918147782442E-2</v>
      </c>
      <c r="R25" s="14">
        <f t="shared" si="0"/>
        <v>1.4134641052788749E-2</v>
      </c>
    </row>
    <row r="26" spans="1:18" x14ac:dyDescent="0.3">
      <c r="A26" s="15">
        <f>MacroFactors!A26</f>
        <v>37287</v>
      </c>
      <c r="B26" s="3">
        <f>MacroFactors!B26</f>
        <v>2.31</v>
      </c>
      <c r="C26" s="3">
        <f>MacroFactors!C26</f>
        <v>8</v>
      </c>
      <c r="D26" s="3">
        <f>MacroFactors!D26</f>
        <v>1.8614270941054833</v>
      </c>
      <c r="E26" s="3">
        <f>MacroFactors!E26</f>
        <v>-1.6487917467802458</v>
      </c>
      <c r="F26" s="3">
        <f>MacroFactors!F26</f>
        <v>0.23791148422265343</v>
      </c>
      <c r="H26" s="3">
        <v>2.6729472536228802</v>
      </c>
      <c r="I26" s="3">
        <v>7.830043890866607</v>
      </c>
      <c r="J26" s="3">
        <v>1.9533122852632465</v>
      </c>
      <c r="K26" s="3">
        <v>-1.185150065618539</v>
      </c>
      <c r="L26" s="3">
        <v>0.25054728935965043</v>
      </c>
      <c r="N26" s="14">
        <f t="shared" si="0"/>
        <v>-0.36294725362288016</v>
      </c>
      <c r="O26" s="14">
        <f t="shared" si="0"/>
        <v>0.16995610913339299</v>
      </c>
      <c r="P26" s="14">
        <f t="shared" si="0"/>
        <v>-9.1885191157763169E-2</v>
      </c>
      <c r="Q26" s="14">
        <f t="shared" si="0"/>
        <v>-0.46364168116170679</v>
      </c>
      <c r="R26" s="14">
        <f t="shared" si="0"/>
        <v>-1.2635805136996997E-2</v>
      </c>
    </row>
    <row r="27" spans="1:18" x14ac:dyDescent="0.3">
      <c r="A27" s="15">
        <f>MacroFactors!A27</f>
        <v>37315</v>
      </c>
      <c r="B27" s="3">
        <f>MacroFactors!B27</f>
        <v>2.31</v>
      </c>
      <c r="C27" s="3">
        <f>MacroFactors!C27</f>
        <v>7.9</v>
      </c>
      <c r="D27" s="3">
        <f>MacroFactors!D27</f>
        <v>2.2750775594622574</v>
      </c>
      <c r="E27" s="3">
        <f>MacroFactors!E27</f>
        <v>-0.46800536668184683</v>
      </c>
      <c r="F27" s="3">
        <f>MacroFactors!F27</f>
        <v>0.27873278389616768</v>
      </c>
      <c r="H27" s="3">
        <v>2.9151378072490886</v>
      </c>
      <c r="I27" s="3">
        <v>7.6119740255194319</v>
      </c>
      <c r="J27" s="3">
        <v>1.9640351354879135</v>
      </c>
      <c r="K27" s="3">
        <v>8.3081266864401815E-2</v>
      </c>
      <c r="L27" s="3">
        <v>0.30011641304588477</v>
      </c>
      <c r="N27" s="14">
        <f t="shared" si="0"/>
        <v>-0.6051378072490885</v>
      </c>
      <c r="O27" s="14">
        <f t="shared" si="0"/>
        <v>0.28802597448056844</v>
      </c>
      <c r="P27" s="14">
        <f t="shared" si="0"/>
        <v>0.3110424239743439</v>
      </c>
      <c r="Q27" s="14">
        <f t="shared" si="0"/>
        <v>-0.55108663354624865</v>
      </c>
      <c r="R27" s="14">
        <f t="shared" si="0"/>
        <v>-2.1383629149717087E-2</v>
      </c>
    </row>
    <row r="28" spans="1:18" x14ac:dyDescent="0.3">
      <c r="A28" s="15">
        <f>MacroFactors!A28</f>
        <v>37344</v>
      </c>
      <c r="B28" s="3">
        <f>MacroFactors!B28</f>
        <v>4.93</v>
      </c>
      <c r="C28" s="3">
        <f>MacroFactors!C28</f>
        <v>7.9</v>
      </c>
      <c r="D28" s="3">
        <f>MacroFactors!D28</f>
        <v>2.059732234809486</v>
      </c>
      <c r="E28" s="3">
        <f>MacroFactors!E28</f>
        <v>0.2625037513878738</v>
      </c>
      <c r="F28" s="3">
        <f>MacroFactors!F28</f>
        <v>0.27780350222993094</v>
      </c>
      <c r="H28" s="3">
        <v>3.4924537239864275</v>
      </c>
      <c r="I28" s="3">
        <v>7.7514889185912086</v>
      </c>
      <c r="J28" s="3">
        <v>2.0883327814792185</v>
      </c>
      <c r="K28" s="3">
        <v>0.43822830956694253</v>
      </c>
      <c r="L28" s="3">
        <v>0.30237742165129966</v>
      </c>
      <c r="N28" s="14">
        <f t="shared" si="0"/>
        <v>1.4375462760135722</v>
      </c>
      <c r="O28" s="14">
        <f t="shared" si="0"/>
        <v>0.14851108140879177</v>
      </c>
      <c r="P28" s="14">
        <f t="shared" si="0"/>
        <v>-2.8600546669732552E-2</v>
      </c>
      <c r="Q28" s="14">
        <f t="shared" si="0"/>
        <v>-0.17572455817906873</v>
      </c>
      <c r="R28" s="14">
        <f t="shared" si="0"/>
        <v>-2.4573919421368717E-2</v>
      </c>
    </row>
    <row r="29" spans="1:18" x14ac:dyDescent="0.3">
      <c r="A29" s="15">
        <f>MacroFactors!A29</f>
        <v>37376</v>
      </c>
      <c r="B29" s="3">
        <f>MacroFactors!B29</f>
        <v>4.93</v>
      </c>
      <c r="C29" s="3">
        <f>MacroFactors!C29</f>
        <v>7.7</v>
      </c>
      <c r="D29" s="3">
        <f>MacroFactors!D29</f>
        <v>2.1560574948665145</v>
      </c>
      <c r="E29" s="3">
        <f>MacroFactors!E29</f>
        <v>-0.30244579021197637</v>
      </c>
      <c r="F29" s="3">
        <f>MacroFactors!F29</f>
        <v>0.30406911052613905</v>
      </c>
      <c r="H29" s="3">
        <v>3.6366307833844442</v>
      </c>
      <c r="I29" s="3">
        <v>7.6892241708130218</v>
      </c>
      <c r="J29" s="3">
        <v>2.0875359818649688</v>
      </c>
      <c r="K29" s="3">
        <v>-0.21341229927639455</v>
      </c>
      <c r="L29" s="3">
        <v>0.33171860515997997</v>
      </c>
      <c r="N29" s="14">
        <f t="shared" si="0"/>
        <v>1.2933692166155555</v>
      </c>
      <c r="O29" s="14">
        <f t="shared" si="0"/>
        <v>1.0775829186978392E-2</v>
      </c>
      <c r="P29" s="14">
        <f t="shared" si="0"/>
        <v>6.8521513001545742E-2</v>
      </c>
      <c r="Q29" s="14">
        <f t="shared" si="0"/>
        <v>-8.9033490935581827E-2</v>
      </c>
      <c r="R29" s="14">
        <f t="shared" si="0"/>
        <v>-2.7649494633840921E-2</v>
      </c>
    </row>
    <row r="30" spans="1:18" x14ac:dyDescent="0.3">
      <c r="A30" s="15">
        <f>MacroFactors!A30</f>
        <v>37407</v>
      </c>
      <c r="B30" s="3">
        <f>MacroFactors!B30</f>
        <v>4.93</v>
      </c>
      <c r="C30" s="3">
        <f>MacroFactors!C30</f>
        <v>7.7</v>
      </c>
      <c r="D30" s="3">
        <f>MacroFactors!D30</f>
        <v>2.1516393442623016</v>
      </c>
      <c r="E30" s="3">
        <f>MacroFactors!E30</f>
        <v>-0.5330556269602521</v>
      </c>
      <c r="F30" s="3">
        <f>MacroFactors!F30</f>
        <v>0.3441171538330437</v>
      </c>
      <c r="H30" s="3">
        <v>3.6031235174079637</v>
      </c>
      <c r="I30" s="3">
        <v>7.7614074648840035</v>
      </c>
      <c r="J30" s="3">
        <v>2.0980543446059219</v>
      </c>
      <c r="K30" s="3">
        <v>-0.53532265727947492</v>
      </c>
      <c r="L30" s="3">
        <v>0.35484335344374818</v>
      </c>
      <c r="N30" s="14">
        <f t="shared" si="0"/>
        <v>1.3268764825920361</v>
      </c>
      <c r="O30" s="14">
        <f t="shared" si="0"/>
        <v>-6.1407464884003282E-2</v>
      </c>
      <c r="P30" s="14">
        <f t="shared" si="0"/>
        <v>5.358499965637975E-2</v>
      </c>
      <c r="Q30" s="14">
        <f t="shared" si="0"/>
        <v>2.2670303192228181E-3</v>
      </c>
      <c r="R30" s="14">
        <f t="shared" si="0"/>
        <v>-1.0726199610704479E-2</v>
      </c>
    </row>
    <row r="31" spans="1:18" x14ac:dyDescent="0.3">
      <c r="A31" s="15">
        <f>MacroFactors!A31</f>
        <v>37435</v>
      </c>
      <c r="B31" s="3">
        <f>MacroFactors!B31</f>
        <v>2.52</v>
      </c>
      <c r="C31" s="3">
        <f>MacroFactors!C31</f>
        <v>7.7</v>
      </c>
      <c r="D31" s="3">
        <f>MacroFactors!D31</f>
        <v>2.1472392638036908</v>
      </c>
      <c r="E31" s="3">
        <f>MacroFactors!E31</f>
        <v>-0.66193181684898572</v>
      </c>
      <c r="F31" s="3">
        <f>MacroFactors!F31</f>
        <v>0.3295322261580535</v>
      </c>
      <c r="H31" s="3">
        <v>3.2587872461303204</v>
      </c>
      <c r="I31" s="3">
        <v>7.7394406946042995</v>
      </c>
      <c r="J31" s="3">
        <v>2.0703062963551364</v>
      </c>
      <c r="K31" s="3">
        <v>-1.0932665899465899</v>
      </c>
      <c r="L31" s="3">
        <v>0.31778355242630918</v>
      </c>
      <c r="N31" s="14">
        <f t="shared" si="0"/>
        <v>-0.73878724613032043</v>
      </c>
      <c r="O31" s="14">
        <f t="shared" si="0"/>
        <v>-3.9440694604299331E-2</v>
      </c>
      <c r="P31" s="14">
        <f t="shared" si="0"/>
        <v>7.6932967448554379E-2</v>
      </c>
      <c r="Q31" s="14">
        <f t="shared" si="0"/>
        <v>0.43133477309760415</v>
      </c>
      <c r="R31" s="14">
        <f t="shared" si="0"/>
        <v>1.1748673731744319E-2</v>
      </c>
    </row>
    <row r="32" spans="1:18" x14ac:dyDescent="0.3">
      <c r="A32" s="15">
        <f>MacroFactors!A32</f>
        <v>37468</v>
      </c>
      <c r="B32" s="3">
        <f>MacroFactors!B32</f>
        <v>2.52</v>
      </c>
      <c r="C32" s="3">
        <f>MacroFactors!C32</f>
        <v>7.6</v>
      </c>
      <c r="D32" s="3">
        <f>MacroFactors!D32</f>
        <v>2.1406727828746197</v>
      </c>
      <c r="E32" s="3">
        <f>MacroFactors!E32</f>
        <v>-1.2665828872330023</v>
      </c>
      <c r="F32" s="3">
        <f>MacroFactors!F32</f>
        <v>0.32899009144822849</v>
      </c>
      <c r="H32" s="3">
        <v>2.7228578833509993</v>
      </c>
      <c r="I32" s="3">
        <v>7.4054266426796307</v>
      </c>
      <c r="J32" s="3">
        <v>2.0923229928402609</v>
      </c>
      <c r="K32" s="3">
        <v>-0.92524155652369688</v>
      </c>
      <c r="L32" s="3">
        <v>0.31067481169453626</v>
      </c>
      <c r="N32" s="14">
        <f t="shared" si="0"/>
        <v>-0.2028578833509993</v>
      </c>
      <c r="O32" s="14">
        <f t="shared" si="0"/>
        <v>0.19457335732036896</v>
      </c>
      <c r="P32" s="14">
        <f t="shared" si="0"/>
        <v>4.8349790034358797E-2</v>
      </c>
      <c r="Q32" s="14">
        <f t="shared" si="0"/>
        <v>-0.34134133070930539</v>
      </c>
      <c r="R32" s="14">
        <f t="shared" si="0"/>
        <v>1.8315279753692237E-2</v>
      </c>
    </row>
    <row r="33" spans="1:18" x14ac:dyDescent="0.3">
      <c r="A33" s="15">
        <f>MacroFactors!A33</f>
        <v>37498</v>
      </c>
      <c r="B33" s="3">
        <f>MacroFactors!B33</f>
        <v>2.52</v>
      </c>
      <c r="C33" s="3">
        <f>MacroFactors!C33</f>
        <v>7.4</v>
      </c>
      <c r="D33" s="3">
        <f>MacroFactors!D33</f>
        <v>2.5458248472504996</v>
      </c>
      <c r="E33" s="3">
        <f>MacroFactors!E33</f>
        <v>-0.9374664277288538</v>
      </c>
      <c r="F33" s="3">
        <f>MacroFactors!F33</f>
        <v>0.35524504495709069</v>
      </c>
      <c r="H33" s="3">
        <v>2.4347830065669558</v>
      </c>
      <c r="I33" s="3">
        <v>7.318598718872126</v>
      </c>
      <c r="J33" s="3">
        <v>2.3532255718705759</v>
      </c>
      <c r="K33" s="3">
        <v>-0.95064755260147638</v>
      </c>
      <c r="L33" s="3">
        <v>0.35389453071502175</v>
      </c>
      <c r="N33" s="14">
        <f t="shared" si="0"/>
        <v>8.521699343304423E-2</v>
      </c>
      <c r="O33" s="14">
        <f t="shared" si="0"/>
        <v>8.140128112787437E-2</v>
      </c>
      <c r="P33" s="14">
        <f t="shared" si="0"/>
        <v>0.19259927537992372</v>
      </c>
      <c r="Q33" s="14">
        <f t="shared" si="0"/>
        <v>1.3181124872622574E-2</v>
      </c>
      <c r="R33" s="14">
        <f t="shared" si="0"/>
        <v>1.3505142420689453E-3</v>
      </c>
    </row>
    <row r="34" spans="1:18" x14ac:dyDescent="0.3">
      <c r="A34" s="15">
        <f>MacroFactors!A34</f>
        <v>37529</v>
      </c>
      <c r="B34" s="3">
        <f>MacroFactors!B34</f>
        <v>3.61</v>
      </c>
      <c r="C34" s="3">
        <f>MacroFactors!C34</f>
        <v>7.5</v>
      </c>
      <c r="D34" s="3">
        <f>MacroFactors!D34</f>
        <v>2.5458248472504996</v>
      </c>
      <c r="E34" s="3">
        <f>MacroFactors!E34</f>
        <v>-0.84325794024584566</v>
      </c>
      <c r="F34" s="3">
        <f>MacroFactors!F34</f>
        <v>0.34073975211648638</v>
      </c>
      <c r="H34" s="3">
        <v>2.1739449366731063</v>
      </c>
      <c r="I34" s="3">
        <v>7.4198105776384313</v>
      </c>
      <c r="J34" s="3">
        <v>2.1837435357149548</v>
      </c>
      <c r="K34" s="3">
        <v>-0.40192913642535438</v>
      </c>
      <c r="L34" s="3">
        <v>0.35257041098712405</v>
      </c>
      <c r="N34" s="14">
        <f t="shared" si="0"/>
        <v>1.4360550633268936</v>
      </c>
      <c r="O34" s="14">
        <f t="shared" si="0"/>
        <v>8.0189422361568674E-2</v>
      </c>
      <c r="P34" s="14">
        <f t="shared" si="0"/>
        <v>0.36208131153554479</v>
      </c>
      <c r="Q34" s="14">
        <f t="shared" si="0"/>
        <v>-0.44132880382049128</v>
      </c>
      <c r="R34" s="14">
        <f t="shared" si="0"/>
        <v>-1.1830658870637667E-2</v>
      </c>
    </row>
    <row r="35" spans="1:18" x14ac:dyDescent="0.3">
      <c r="A35" s="15">
        <f>MacroFactors!A35</f>
        <v>37560</v>
      </c>
      <c r="B35" s="3">
        <f>MacroFactors!B35</f>
        <v>3.61</v>
      </c>
      <c r="C35" s="3">
        <f>MacroFactors!C35</f>
        <v>7.5</v>
      </c>
      <c r="D35" s="3">
        <f>MacroFactors!D35</f>
        <v>2.5432349949135347</v>
      </c>
      <c r="E35" s="3">
        <f>MacroFactors!E35</f>
        <v>-0.80882460254067823</v>
      </c>
      <c r="F35" s="3">
        <f>MacroFactors!F35</f>
        <v>0.38070785431226151</v>
      </c>
      <c r="H35" s="3">
        <v>2.0925450325418753</v>
      </c>
      <c r="I35" s="3">
        <v>7.3213598462418208</v>
      </c>
      <c r="J35" s="3">
        <v>2.1150431419385303</v>
      </c>
      <c r="K35" s="3">
        <v>0.28751140620714216</v>
      </c>
      <c r="L35" s="3">
        <v>0.41915542128062766</v>
      </c>
      <c r="N35" s="14">
        <f t="shared" si="0"/>
        <v>1.5174549674581246</v>
      </c>
      <c r="O35" s="14">
        <f t="shared" si="0"/>
        <v>0.17864015375817921</v>
      </c>
      <c r="P35" s="14">
        <f t="shared" si="0"/>
        <v>0.42819185297500439</v>
      </c>
      <c r="Q35" s="14">
        <f t="shared" si="0"/>
        <v>-1.0963360087478204</v>
      </c>
      <c r="R35" s="14">
        <f t="shared" si="0"/>
        <v>-3.8447566968366154E-2</v>
      </c>
    </row>
    <row r="36" spans="1:18" x14ac:dyDescent="0.3">
      <c r="A36" s="15">
        <f>MacroFactors!A36</f>
        <v>37589</v>
      </c>
      <c r="B36" s="3">
        <f>MacroFactors!B36</f>
        <v>3.61</v>
      </c>
      <c r="C36" s="3">
        <f>MacroFactors!C36</f>
        <v>7.5</v>
      </c>
      <c r="D36" s="3">
        <f>MacroFactors!D36</f>
        <v>3.1600407747196746</v>
      </c>
      <c r="E36" s="3">
        <f>MacroFactors!E36</f>
        <v>-1.0196872129233481</v>
      </c>
      <c r="F36" s="3">
        <f>MacroFactors!F36</f>
        <v>0.40592440005004615</v>
      </c>
      <c r="H36" s="3">
        <v>2.0868915870090143</v>
      </c>
      <c r="I36" s="3">
        <v>7.3442778575506669</v>
      </c>
      <c r="J36" s="3">
        <v>2.2736788937054815</v>
      </c>
      <c r="K36" s="3">
        <v>-0.2449953766673712</v>
      </c>
      <c r="L36" s="3">
        <v>0.44009034178633943</v>
      </c>
      <c r="N36" s="14">
        <f t="shared" si="0"/>
        <v>1.5231084129909855</v>
      </c>
      <c r="O36" s="14">
        <f t="shared" si="0"/>
        <v>0.15572214244933313</v>
      </c>
      <c r="P36" s="14">
        <f t="shared" si="0"/>
        <v>0.88636188101419311</v>
      </c>
      <c r="Q36" s="14">
        <f t="shared" si="0"/>
        <v>-0.77469183625597693</v>
      </c>
      <c r="R36" s="14">
        <f t="shared" si="0"/>
        <v>-3.4165941736293282E-2</v>
      </c>
    </row>
    <row r="37" spans="1:18" x14ac:dyDescent="0.3">
      <c r="A37" s="15">
        <f>MacroFactors!A37</f>
        <v>37621</v>
      </c>
      <c r="B37" s="3">
        <f>MacroFactors!B37</f>
        <v>2.5300000000000002</v>
      </c>
      <c r="C37" s="3">
        <f>MacroFactors!C37</f>
        <v>7.6</v>
      </c>
      <c r="D37" s="3">
        <f>MacroFactors!D37</f>
        <v>2.7494908350305547</v>
      </c>
      <c r="E37" s="3">
        <f>MacroFactors!E37</f>
        <v>-1.2536978657369575</v>
      </c>
      <c r="F37" s="3">
        <f>MacroFactors!F37</f>
        <v>0.41844147362795825</v>
      </c>
      <c r="H37" s="3">
        <v>2.0935373589167061</v>
      </c>
      <c r="I37" s="3">
        <v>7.4900321798965894</v>
      </c>
      <c r="J37" s="3">
        <v>2.1509510198904511</v>
      </c>
      <c r="K37" s="3">
        <v>0.33038195190145564</v>
      </c>
      <c r="L37" s="3">
        <v>0.45487024050504954</v>
      </c>
      <c r="N37" s="14">
        <f t="shared" si="0"/>
        <v>0.43646264108329413</v>
      </c>
      <c r="O37" s="14">
        <f t="shared" si="0"/>
        <v>0.10996782010341022</v>
      </c>
      <c r="P37" s="14">
        <f t="shared" si="0"/>
        <v>0.59853981514010357</v>
      </c>
      <c r="Q37" s="14">
        <f t="shared" si="0"/>
        <v>-1.5840798176384132</v>
      </c>
      <c r="R37" s="14">
        <f t="shared" si="0"/>
        <v>-3.642876687709129E-2</v>
      </c>
    </row>
    <row r="38" spans="1:18" x14ac:dyDescent="0.3">
      <c r="A38" s="15">
        <f>MacroFactors!A38</f>
        <v>37652</v>
      </c>
      <c r="B38" s="3">
        <f>MacroFactors!B38</f>
        <v>2.5300000000000002</v>
      </c>
      <c r="C38" s="3">
        <f>MacroFactors!C38</f>
        <v>7.4</v>
      </c>
      <c r="D38" s="3">
        <f>MacroFactors!D38</f>
        <v>3.2487309644670059</v>
      </c>
      <c r="E38" s="3">
        <f>MacroFactors!E38</f>
        <v>-1.2672669901808462</v>
      </c>
      <c r="F38" s="3">
        <f>MacroFactors!F38</f>
        <v>0.40395630418675749</v>
      </c>
      <c r="H38" s="3">
        <v>2.1934870625001617</v>
      </c>
      <c r="I38" s="3">
        <v>7.2032201501566409</v>
      </c>
      <c r="J38" s="3">
        <v>2.4036613581664543</v>
      </c>
      <c r="K38" s="3">
        <v>-0.41132382451675903</v>
      </c>
      <c r="L38" s="3">
        <v>0.4015161113651492</v>
      </c>
      <c r="N38" s="14">
        <f t="shared" si="0"/>
        <v>0.33651293749983857</v>
      </c>
      <c r="O38" s="14">
        <f t="shared" si="0"/>
        <v>0.1967798498433595</v>
      </c>
      <c r="P38" s="14">
        <f t="shared" si="0"/>
        <v>0.84506960630055161</v>
      </c>
      <c r="Q38" s="14">
        <f t="shared" si="0"/>
        <v>-0.85594316566408724</v>
      </c>
      <c r="R38" s="14">
        <f t="shared" si="0"/>
        <v>2.4401928216082891E-3</v>
      </c>
    </row>
    <row r="39" spans="1:18" x14ac:dyDescent="0.3">
      <c r="A39" s="15">
        <f>MacroFactors!A39</f>
        <v>37680</v>
      </c>
      <c r="B39" s="3">
        <f>MacroFactors!B39</f>
        <v>2.5300000000000002</v>
      </c>
      <c r="C39" s="3">
        <f>MacroFactors!C39</f>
        <v>7.4</v>
      </c>
      <c r="D39" s="3">
        <f>MacroFactors!D39</f>
        <v>3.0333670374115274</v>
      </c>
      <c r="E39" s="3">
        <f>MacroFactors!E39</f>
        <v>-1.2735325067788281</v>
      </c>
      <c r="F39" s="3">
        <f>MacroFactors!F39</f>
        <v>0.40136167815519119</v>
      </c>
      <c r="H39" s="3">
        <v>2.2406525082627295</v>
      </c>
      <c r="I39" s="3">
        <v>7.2074142625704827</v>
      </c>
      <c r="J39" s="3">
        <v>2.3520400435401232</v>
      </c>
      <c r="K39" s="3">
        <v>-0.77077754990588221</v>
      </c>
      <c r="L39" s="3">
        <v>0.40361914841582069</v>
      </c>
      <c r="N39" s="14">
        <f t="shared" si="0"/>
        <v>0.2893474917372707</v>
      </c>
      <c r="O39" s="14">
        <f t="shared" si="0"/>
        <v>0.19258573742951768</v>
      </c>
      <c r="P39" s="14">
        <f t="shared" si="0"/>
        <v>0.68132699387140416</v>
      </c>
      <c r="Q39" s="14">
        <f t="shared" si="0"/>
        <v>-0.50275495687294591</v>
      </c>
      <c r="R39" s="14">
        <f t="shared" si="0"/>
        <v>-2.2574702606295016E-3</v>
      </c>
    </row>
    <row r="40" spans="1:18" x14ac:dyDescent="0.3">
      <c r="A40" s="15">
        <f>MacroFactors!A40</f>
        <v>37711</v>
      </c>
      <c r="B40" s="3">
        <f>MacroFactors!B40</f>
        <v>1.95</v>
      </c>
      <c r="C40" s="3">
        <f>MacroFactors!C40</f>
        <v>7.4</v>
      </c>
      <c r="D40" s="3">
        <f>MacroFactors!D40</f>
        <v>2.8254288597376442</v>
      </c>
      <c r="E40" s="3">
        <f>MacroFactors!E40</f>
        <v>-1.7775267842665767</v>
      </c>
      <c r="F40" s="3">
        <f>MacroFactors!F40</f>
        <v>0.3870458100848162</v>
      </c>
      <c r="H40" s="3">
        <v>2.3478252058058278</v>
      </c>
      <c r="I40" s="3">
        <v>7.1978899599419197</v>
      </c>
      <c r="J40" s="3">
        <v>2.4849580755547311</v>
      </c>
      <c r="K40" s="3">
        <v>-1.2287182382860731</v>
      </c>
      <c r="L40" s="3">
        <v>0.42481659669300809</v>
      </c>
      <c r="N40" s="14">
        <f t="shared" si="0"/>
        <v>-0.39782520580582781</v>
      </c>
      <c r="O40" s="14">
        <f t="shared" si="0"/>
        <v>0.20211004005808064</v>
      </c>
      <c r="P40" s="14">
        <f t="shared" si="0"/>
        <v>0.3404707841829131</v>
      </c>
      <c r="Q40" s="14">
        <f t="shared" si="0"/>
        <v>-0.54880854598050366</v>
      </c>
      <c r="R40" s="14">
        <f t="shared" si="0"/>
        <v>-3.7770786608191886E-2</v>
      </c>
    </row>
    <row r="41" spans="1:18" x14ac:dyDescent="0.3">
      <c r="A41" s="15">
        <f>MacroFactors!A41</f>
        <v>37741</v>
      </c>
      <c r="B41" s="3">
        <f>MacroFactors!B41</f>
        <v>1.95</v>
      </c>
      <c r="C41" s="3">
        <f>MacroFactors!C41</f>
        <v>7.6</v>
      </c>
      <c r="D41" s="3">
        <f>MacroFactors!D41</f>
        <v>2.1105527638190846</v>
      </c>
      <c r="E41" s="3">
        <f>MacroFactors!E41</f>
        <v>-1.2624802674597826</v>
      </c>
      <c r="F41" s="3">
        <f>MacroFactors!F41</f>
        <v>0.35862107311273</v>
      </c>
      <c r="H41" s="3">
        <v>2.2924518069346065</v>
      </c>
      <c r="I41" s="3">
        <v>7.1794475623265601</v>
      </c>
      <c r="J41" s="3">
        <v>2.3929992793285582</v>
      </c>
      <c r="K41" s="3">
        <v>-1.4038134050432329</v>
      </c>
      <c r="L41" s="3">
        <v>0.36644096146008553</v>
      </c>
      <c r="N41" s="14">
        <f t="shared" si="0"/>
        <v>-0.34245180693460653</v>
      </c>
      <c r="O41" s="14">
        <f t="shared" si="0"/>
        <v>0.42055243767343953</v>
      </c>
      <c r="P41" s="14">
        <f t="shared" si="0"/>
        <v>-0.28244651550947353</v>
      </c>
      <c r="Q41" s="14">
        <f t="shared" si="0"/>
        <v>0.14133313758345034</v>
      </c>
      <c r="R41" s="14">
        <f t="shared" si="0"/>
        <v>-7.8198883473555303E-3</v>
      </c>
    </row>
    <row r="42" spans="1:18" x14ac:dyDescent="0.3">
      <c r="A42" s="15">
        <f>MacroFactors!A42</f>
        <v>37771</v>
      </c>
      <c r="B42" s="3">
        <f>MacroFactors!B42</f>
        <v>1.95</v>
      </c>
      <c r="C42" s="3">
        <f>MacroFactors!C42</f>
        <v>7.8</v>
      </c>
      <c r="D42" s="3">
        <f>MacroFactors!D42</f>
        <v>2.3069207622868682</v>
      </c>
      <c r="E42" s="3">
        <f>MacroFactors!E42</f>
        <v>-0.91523622799117044</v>
      </c>
      <c r="F42" s="3">
        <f>MacroFactors!F42</f>
        <v>0.3563488278173475</v>
      </c>
      <c r="H42" s="3">
        <v>2.0359563290927669</v>
      </c>
      <c r="I42" s="3">
        <v>7.4293038452228632</v>
      </c>
      <c r="J42" s="3">
        <v>2.2299998716331313</v>
      </c>
      <c r="K42" s="3">
        <v>-0.73025797192162645</v>
      </c>
      <c r="L42" s="3">
        <v>0.34910793611012031</v>
      </c>
      <c r="N42" s="14">
        <f t="shared" si="0"/>
        <v>-8.5956329092766959E-2</v>
      </c>
      <c r="O42" s="14">
        <f t="shared" si="0"/>
        <v>0.37069615477713658</v>
      </c>
      <c r="P42" s="14">
        <f t="shared" si="0"/>
        <v>7.6920890653736862E-2</v>
      </c>
      <c r="Q42" s="14">
        <f t="shared" si="0"/>
        <v>-0.18497825606954399</v>
      </c>
      <c r="R42" s="14">
        <f t="shared" si="0"/>
        <v>7.2408917072271928E-3</v>
      </c>
    </row>
    <row r="43" spans="1:18" x14ac:dyDescent="0.3">
      <c r="A43" s="15">
        <f>MacroFactors!A43</f>
        <v>37802</v>
      </c>
      <c r="B43" s="3">
        <f>MacroFactors!B43</f>
        <v>-0.24</v>
      </c>
      <c r="C43" s="3">
        <f>MacroFactors!C43</f>
        <v>7.6</v>
      </c>
      <c r="D43" s="3">
        <f>MacroFactors!D43</f>
        <v>2.102102102102088</v>
      </c>
      <c r="E43" s="3">
        <f>MacroFactors!E43</f>
        <v>-0.19166258143939899</v>
      </c>
      <c r="F43" s="3">
        <f>MacroFactors!F43</f>
        <v>0.36867518180253728</v>
      </c>
      <c r="H43" s="3">
        <v>1.8842808953088088</v>
      </c>
      <c r="I43" s="3">
        <v>7.3365661378026221</v>
      </c>
      <c r="J43" s="3">
        <v>2.1291758959094604</v>
      </c>
      <c r="K43" s="3">
        <v>-0.42538903173622239</v>
      </c>
      <c r="L43" s="3">
        <v>0.32358974369474397</v>
      </c>
      <c r="N43" s="14">
        <f t="shared" si="0"/>
        <v>-2.124280895308809</v>
      </c>
      <c r="O43" s="14">
        <f t="shared" si="0"/>
        <v>0.26343386219737752</v>
      </c>
      <c r="P43" s="14">
        <f t="shared" si="0"/>
        <v>-2.7073793807372404E-2</v>
      </c>
      <c r="Q43" s="14">
        <f t="shared" si="0"/>
        <v>0.2337264502968234</v>
      </c>
      <c r="R43" s="14">
        <f t="shared" si="0"/>
        <v>4.5085438107793308E-2</v>
      </c>
    </row>
    <row r="44" spans="1:18" x14ac:dyDescent="0.3">
      <c r="A44" s="15">
        <f>MacroFactors!A44</f>
        <v>37833</v>
      </c>
      <c r="B44" s="3">
        <f>MacroFactors!B44</f>
        <v>-0.24</v>
      </c>
      <c r="C44" s="3">
        <f>MacroFactors!C44</f>
        <v>7.6</v>
      </c>
      <c r="D44" s="3">
        <f>MacroFactors!D44</f>
        <v>1.8962075848303339</v>
      </c>
      <c r="E44" s="3">
        <f>MacroFactors!E44</f>
        <v>0.7850230188877001</v>
      </c>
      <c r="F44" s="3">
        <f>MacroFactors!F44</f>
        <v>0.38094365554127374</v>
      </c>
      <c r="H44" s="3">
        <v>1.8917713259817506</v>
      </c>
      <c r="I44" s="3">
        <v>7.2944483443361907</v>
      </c>
      <c r="J44" s="3">
        <v>2.0691823334472748</v>
      </c>
      <c r="K44" s="3">
        <v>0.63327709669450738</v>
      </c>
      <c r="L44" s="3">
        <v>0.38468709292454351</v>
      </c>
      <c r="N44" s="14">
        <f t="shared" si="0"/>
        <v>-2.1317713259817506</v>
      </c>
      <c r="O44" s="14">
        <f t="shared" si="0"/>
        <v>0.30555165566380893</v>
      </c>
      <c r="P44" s="14">
        <f t="shared" si="0"/>
        <v>-0.17297474861694084</v>
      </c>
      <c r="Q44" s="14">
        <f t="shared" si="0"/>
        <v>0.15174592219319272</v>
      </c>
      <c r="R44" s="14">
        <f t="shared" si="0"/>
        <v>-3.7434373832697654E-3</v>
      </c>
    </row>
    <row r="45" spans="1:18" x14ac:dyDescent="0.3">
      <c r="A45" s="15">
        <f>MacroFactors!A45</f>
        <v>37862</v>
      </c>
      <c r="B45" s="3">
        <f>MacroFactors!B45</f>
        <v>-0.24</v>
      </c>
      <c r="C45" s="3">
        <f>MacroFactors!C45</f>
        <v>7.8</v>
      </c>
      <c r="D45" s="3">
        <f>MacroFactors!D45</f>
        <v>1.4895729890764597</v>
      </c>
      <c r="E45" s="3">
        <f>MacroFactors!E45</f>
        <v>1.0616621400006825</v>
      </c>
      <c r="F45" s="3">
        <f>MacroFactors!F45</f>
        <v>0.37915035949333165</v>
      </c>
      <c r="H45" s="3">
        <v>1.9651955124892588</v>
      </c>
      <c r="I45" s="3">
        <v>7.2926900707910836</v>
      </c>
      <c r="J45" s="3">
        <v>1.8282196316108694</v>
      </c>
      <c r="K45" s="3">
        <v>0.96705952232357117</v>
      </c>
      <c r="L45" s="3">
        <v>0.43534097490501583</v>
      </c>
      <c r="N45" s="14">
        <f t="shared" si="0"/>
        <v>-2.2051955124892588</v>
      </c>
      <c r="O45" s="14">
        <f t="shared" si="0"/>
        <v>0.50730992920891627</v>
      </c>
      <c r="P45" s="14">
        <f t="shared" si="0"/>
        <v>-0.33864664253440968</v>
      </c>
      <c r="Q45" s="14">
        <f t="shared" si="0"/>
        <v>9.4602617677111311E-2</v>
      </c>
      <c r="R45" s="14">
        <f t="shared" si="0"/>
        <v>-5.6190615411684186E-2</v>
      </c>
    </row>
    <row r="46" spans="1:18" x14ac:dyDescent="0.3">
      <c r="A46" s="15">
        <f>MacroFactors!A46</f>
        <v>37894</v>
      </c>
      <c r="B46" s="3">
        <f>MacroFactors!B46</f>
        <v>1.6099999999999999</v>
      </c>
      <c r="C46" s="3">
        <f>MacroFactors!C46</f>
        <v>7.9</v>
      </c>
      <c r="D46" s="3">
        <f>MacroFactors!D46</f>
        <v>1.688182720953324</v>
      </c>
      <c r="E46" s="3">
        <f>MacroFactors!E46</f>
        <v>1.5245425530325389</v>
      </c>
      <c r="F46" s="3">
        <f>MacroFactors!F46</f>
        <v>0.40404056054853577</v>
      </c>
      <c r="H46" s="3">
        <v>1.9674158244854767</v>
      </c>
      <c r="I46" s="3">
        <v>7.5028813417247253</v>
      </c>
      <c r="J46" s="3">
        <v>1.9837852832009892</v>
      </c>
      <c r="K46" s="3">
        <v>1.377655411623196</v>
      </c>
      <c r="L46" s="3">
        <v>0.44278894281911824</v>
      </c>
      <c r="N46" s="14">
        <f t="shared" si="0"/>
        <v>-0.35741582448547682</v>
      </c>
      <c r="O46" s="14">
        <f t="shared" si="0"/>
        <v>0.39711865827527504</v>
      </c>
      <c r="P46" s="14">
        <f t="shared" si="0"/>
        <v>-0.29560256224766523</v>
      </c>
      <c r="Q46" s="14">
        <f t="shared" si="0"/>
        <v>0.14688714140934289</v>
      </c>
      <c r="R46" s="14">
        <f t="shared" si="0"/>
        <v>-3.8748382270582471E-2</v>
      </c>
    </row>
    <row r="47" spans="1:18" x14ac:dyDescent="0.3">
      <c r="A47" s="15">
        <f>MacroFactors!A47</f>
        <v>37925</v>
      </c>
      <c r="B47" s="3">
        <f>MacroFactors!B47</f>
        <v>1.6099999999999999</v>
      </c>
      <c r="C47" s="3">
        <f>MacroFactors!C47</f>
        <v>7.6</v>
      </c>
      <c r="D47" s="3">
        <f>MacroFactors!D47</f>
        <v>1.8849206349206504</v>
      </c>
      <c r="E47" s="3">
        <f>MacroFactors!E47</f>
        <v>1.8185812446737284</v>
      </c>
      <c r="F47" s="3">
        <f>MacroFactors!F47</f>
        <v>0.40215325576996969</v>
      </c>
      <c r="H47" s="3">
        <v>2.0750797007706461</v>
      </c>
      <c r="I47" s="3">
        <v>7.3366968969907109</v>
      </c>
      <c r="J47" s="3">
        <v>2.1747558165176546</v>
      </c>
      <c r="K47" s="3">
        <v>0.60047324141488656</v>
      </c>
      <c r="L47" s="3">
        <v>0.44935769918531437</v>
      </c>
      <c r="N47" s="14">
        <f t="shared" si="0"/>
        <v>-0.4650797007706462</v>
      </c>
      <c r="O47" s="14">
        <f t="shared" si="0"/>
        <v>0.26330310300928872</v>
      </c>
      <c r="P47" s="14">
        <f t="shared" si="0"/>
        <v>-0.28983518159700417</v>
      </c>
      <c r="Q47" s="14">
        <f t="shared" si="0"/>
        <v>1.2181080032588418</v>
      </c>
      <c r="R47" s="14">
        <f t="shared" si="0"/>
        <v>-4.7204443415344688E-2</v>
      </c>
    </row>
    <row r="48" spans="1:18" x14ac:dyDescent="0.3">
      <c r="A48" s="15">
        <f>MacroFactors!A48</f>
        <v>37953</v>
      </c>
      <c r="B48" s="3">
        <f>MacroFactors!B48</f>
        <v>1.6099999999999999</v>
      </c>
      <c r="C48" s="3">
        <f>MacroFactors!C48</f>
        <v>7.4</v>
      </c>
      <c r="D48" s="3">
        <f>MacroFactors!D48</f>
        <v>1.679841897233203</v>
      </c>
      <c r="E48" s="3">
        <f>MacroFactors!E48</f>
        <v>1.4927603157752942</v>
      </c>
      <c r="F48" s="3">
        <f>MacroFactors!F48</f>
        <v>0.41224273037207704</v>
      </c>
      <c r="H48" s="3">
        <v>2.1421099310291649</v>
      </c>
      <c r="I48" s="3">
        <v>7.2965021729279886</v>
      </c>
      <c r="J48" s="3">
        <v>2.1463517594028065</v>
      </c>
      <c r="K48" s="3">
        <v>0.1859554238673457</v>
      </c>
      <c r="L48" s="3">
        <v>0.43500766374199118</v>
      </c>
      <c r="N48" s="14">
        <f t="shared" si="0"/>
        <v>-0.53210993102916504</v>
      </c>
      <c r="O48" s="14">
        <f t="shared" si="0"/>
        <v>0.10349782707201172</v>
      </c>
      <c r="P48" s="14">
        <f t="shared" si="0"/>
        <v>-0.46650986216960355</v>
      </c>
      <c r="Q48" s="14">
        <f t="shared" si="0"/>
        <v>1.3068048919079485</v>
      </c>
      <c r="R48" s="14">
        <f t="shared" si="0"/>
        <v>-2.2764933369914142E-2</v>
      </c>
    </row>
    <row r="49" spans="1:18" x14ac:dyDescent="0.3">
      <c r="A49" s="15">
        <f>MacroFactors!A49</f>
        <v>37986</v>
      </c>
      <c r="B49" s="3">
        <f>MacroFactors!B49</f>
        <v>3.35</v>
      </c>
      <c r="C49" s="3">
        <f>MacroFactors!C49</f>
        <v>7.4</v>
      </c>
      <c r="D49" s="3">
        <f>MacroFactors!D49</f>
        <v>2.0812685827551913</v>
      </c>
      <c r="E49" s="3">
        <f>MacroFactors!E49</f>
        <v>1.8117351624236042</v>
      </c>
      <c r="F49" s="3">
        <f>MacroFactors!F49</f>
        <v>0.41097182093065077</v>
      </c>
      <c r="H49" s="3">
        <v>2.1411989188197413</v>
      </c>
      <c r="I49" s="3">
        <v>7.3387562977765004</v>
      </c>
      <c r="J49" s="3">
        <v>2.0688591876481848</v>
      </c>
      <c r="K49" s="3">
        <v>0.55950255744838029</v>
      </c>
      <c r="L49" s="3">
        <v>0.45160130921728153</v>
      </c>
      <c r="N49" s="14">
        <f t="shared" si="0"/>
        <v>1.2088010811802588</v>
      </c>
      <c r="O49" s="14">
        <f t="shared" si="0"/>
        <v>6.1243702223499952E-2</v>
      </c>
      <c r="P49" s="14">
        <f t="shared" si="0"/>
        <v>1.240939510700656E-2</v>
      </c>
      <c r="Q49" s="14">
        <f t="shared" si="0"/>
        <v>1.2522326049752239</v>
      </c>
      <c r="R49" s="14">
        <f t="shared" si="0"/>
        <v>-4.0629488286630766E-2</v>
      </c>
    </row>
    <row r="50" spans="1:18" x14ac:dyDescent="0.3">
      <c r="A50" s="15">
        <f>MacroFactors!A50</f>
        <v>38016</v>
      </c>
      <c r="B50" s="3">
        <f>MacroFactors!B50</f>
        <v>3.35</v>
      </c>
      <c r="C50" s="3">
        <f>MacroFactors!C50</f>
        <v>7.3</v>
      </c>
      <c r="D50" s="3">
        <f>MacroFactors!D50</f>
        <v>1.3765978367748177</v>
      </c>
      <c r="E50" s="3">
        <f>MacroFactors!E50</f>
        <v>2.1678605763468486</v>
      </c>
      <c r="F50" s="3">
        <f>MacroFactors!F50</f>
        <v>0.42284242898664925</v>
      </c>
      <c r="H50" s="3">
        <v>2.0422763383106095</v>
      </c>
      <c r="I50" s="3">
        <v>7.4334663901824261</v>
      </c>
      <c r="J50" s="3">
        <v>1.8000989813343671</v>
      </c>
      <c r="K50" s="3">
        <v>1.1738331286156243</v>
      </c>
      <c r="L50" s="3">
        <v>0.4022806509416671</v>
      </c>
      <c r="N50" s="14">
        <f t="shared" si="0"/>
        <v>1.3077236616893906</v>
      </c>
      <c r="O50" s="14">
        <f t="shared" si="0"/>
        <v>-0.13346639018242623</v>
      </c>
      <c r="P50" s="14">
        <f t="shared" si="0"/>
        <v>-0.42350114455954935</v>
      </c>
      <c r="Q50" s="14">
        <f t="shared" si="0"/>
        <v>0.99402744773122431</v>
      </c>
      <c r="R50" s="14">
        <f t="shared" si="0"/>
        <v>2.056177804498216E-2</v>
      </c>
    </row>
    <row r="51" spans="1:18" x14ac:dyDescent="0.3">
      <c r="A51" s="15">
        <f>MacroFactors!A51</f>
        <v>38044</v>
      </c>
      <c r="B51" s="3">
        <f>MacroFactors!B51</f>
        <v>3.35</v>
      </c>
      <c r="C51" s="3">
        <f>MacroFactors!C51</f>
        <v>7.4</v>
      </c>
      <c r="D51" s="3">
        <f>MacroFactors!D51</f>
        <v>1.1776251226692791</v>
      </c>
      <c r="E51" s="3">
        <f>MacroFactors!E51</f>
        <v>2.4433040594609503</v>
      </c>
      <c r="F51" s="3">
        <f>MacroFactors!F51</f>
        <v>0.39538147319532208</v>
      </c>
      <c r="H51" s="3">
        <v>2.0137608760908718</v>
      </c>
      <c r="I51" s="3">
        <v>7.6370324863440278</v>
      </c>
      <c r="J51" s="3">
        <v>1.63575127221751</v>
      </c>
      <c r="K51" s="3">
        <v>1.6624785022371367</v>
      </c>
      <c r="L51" s="3">
        <v>0.38042914978456266</v>
      </c>
      <c r="N51" s="14">
        <f t="shared" si="0"/>
        <v>1.3362391239091282</v>
      </c>
      <c r="O51" s="14">
        <f t="shared" si="0"/>
        <v>-0.2370324863440274</v>
      </c>
      <c r="P51" s="14">
        <f t="shared" si="0"/>
        <v>-0.45812614954823094</v>
      </c>
      <c r="Q51" s="14">
        <f t="shared" si="0"/>
        <v>0.78082555722381364</v>
      </c>
      <c r="R51" s="14">
        <f t="shared" si="0"/>
        <v>1.4952323410759416E-2</v>
      </c>
    </row>
    <row r="52" spans="1:18" x14ac:dyDescent="0.3">
      <c r="A52" s="15">
        <f>MacroFactors!A52</f>
        <v>38077</v>
      </c>
      <c r="B52" s="3">
        <f>MacroFactors!B52</f>
        <v>2.63</v>
      </c>
      <c r="C52" s="3">
        <f>MacroFactors!C52</f>
        <v>7.3</v>
      </c>
      <c r="D52" s="3">
        <f>MacroFactors!D52</f>
        <v>1.2757605495583801</v>
      </c>
      <c r="E52" s="3">
        <f>MacroFactors!E52</f>
        <v>2.5227271305382897</v>
      </c>
      <c r="F52" s="3">
        <f>MacroFactors!F52</f>
        <v>0.41961571788012342</v>
      </c>
      <c r="H52" s="3">
        <v>2.0598866467777883</v>
      </c>
      <c r="I52" s="3">
        <v>7.7334290109253399</v>
      </c>
      <c r="J52" s="3">
        <v>1.5509829720465158</v>
      </c>
      <c r="K52" s="3">
        <v>2.1061459061936061</v>
      </c>
      <c r="L52" s="3">
        <v>0.38832224656936032</v>
      </c>
      <c r="N52" s="14">
        <f t="shared" si="0"/>
        <v>0.57011335322221157</v>
      </c>
      <c r="O52" s="14">
        <f t="shared" si="0"/>
        <v>-0.43342901092534003</v>
      </c>
      <c r="P52" s="14">
        <f t="shared" si="0"/>
        <v>-0.27522242248813567</v>
      </c>
      <c r="Q52" s="14">
        <f t="shared" si="0"/>
        <v>0.41658122434468359</v>
      </c>
      <c r="R52" s="14">
        <f t="shared" si="0"/>
        <v>3.1293471310763099E-2</v>
      </c>
    </row>
    <row r="53" spans="1:18" x14ac:dyDescent="0.3">
      <c r="A53" s="15">
        <f>MacroFactors!A53</f>
        <v>38107</v>
      </c>
      <c r="B53" s="3">
        <f>MacroFactors!B53</f>
        <v>2.63</v>
      </c>
      <c r="C53" s="3">
        <f>MacroFactors!C53</f>
        <v>7.2</v>
      </c>
      <c r="D53" s="3">
        <f>MacroFactors!D53</f>
        <v>1.7716535433071057</v>
      </c>
      <c r="E53" s="3">
        <f>MacroFactors!E53</f>
        <v>1.8710434292298208</v>
      </c>
      <c r="F53" s="3">
        <f>MacroFactors!F53</f>
        <v>0.45534846659670863</v>
      </c>
      <c r="H53" s="3">
        <v>2.153716240289862</v>
      </c>
      <c r="I53" s="3">
        <v>7.681453655829694</v>
      </c>
      <c r="J53" s="3">
        <v>1.7552157128241659</v>
      </c>
      <c r="K53" s="3">
        <v>2.0214645101563393</v>
      </c>
      <c r="L53" s="3">
        <v>0.42040960312870929</v>
      </c>
      <c r="N53" s="14">
        <f t="shared" si="0"/>
        <v>0.47628375971013792</v>
      </c>
      <c r="O53" s="14">
        <f t="shared" si="0"/>
        <v>-0.48145365582969379</v>
      </c>
      <c r="P53" s="14">
        <f t="shared" si="0"/>
        <v>1.6437830482939786E-2</v>
      </c>
      <c r="Q53" s="14">
        <f t="shared" si="0"/>
        <v>-0.15042108092651851</v>
      </c>
      <c r="R53" s="14">
        <f t="shared" si="0"/>
        <v>3.4938863467999348E-2</v>
      </c>
    </row>
    <row r="54" spans="1:18" x14ac:dyDescent="0.3">
      <c r="A54" s="15">
        <f>MacroFactors!A54</f>
        <v>38138</v>
      </c>
      <c r="B54" s="3">
        <f>MacroFactors!B54</f>
        <v>2.63</v>
      </c>
      <c r="C54" s="3">
        <f>MacroFactors!C54</f>
        <v>7.1</v>
      </c>
      <c r="D54" s="3">
        <f>MacroFactors!D54</f>
        <v>1.5686274509803866</v>
      </c>
      <c r="E54" s="3">
        <f>MacroFactors!E54</f>
        <v>1.7051100084102071</v>
      </c>
      <c r="F54" s="3">
        <f>MacroFactors!F54</f>
        <v>0.46482784206408018</v>
      </c>
      <c r="H54" s="3">
        <v>2.2636562356309424</v>
      </c>
      <c r="I54" s="3">
        <v>7.6296067738416955</v>
      </c>
      <c r="J54" s="3">
        <v>1.8879177117522679</v>
      </c>
      <c r="K54" s="3">
        <v>1.4022266418302689</v>
      </c>
      <c r="L54" s="3">
        <v>0.45632937041017296</v>
      </c>
      <c r="N54" s="14">
        <f t="shared" si="0"/>
        <v>0.36634376436905747</v>
      </c>
      <c r="O54" s="14">
        <f t="shared" si="0"/>
        <v>-0.52960677384169585</v>
      </c>
      <c r="P54" s="14">
        <f t="shared" si="0"/>
        <v>-0.31929026077188127</v>
      </c>
      <c r="Q54" s="14">
        <f t="shared" si="0"/>
        <v>0.3028833665799382</v>
      </c>
      <c r="R54" s="14">
        <f t="shared" si="0"/>
        <v>8.4984716539072136E-3</v>
      </c>
    </row>
    <row r="55" spans="1:18" x14ac:dyDescent="0.3">
      <c r="A55" s="15">
        <f>MacroFactors!A55</f>
        <v>38168</v>
      </c>
      <c r="B55" s="3">
        <f>MacroFactors!B55</f>
        <v>4.8499999999999996</v>
      </c>
      <c r="C55" s="3">
        <f>MacroFactors!C55</f>
        <v>7.2</v>
      </c>
      <c r="D55" s="3">
        <f>MacroFactors!D55</f>
        <v>1.7647058823529349</v>
      </c>
      <c r="E55" s="3">
        <f>MacroFactors!E55</f>
        <v>1.6826293155194474</v>
      </c>
      <c r="F55" s="3">
        <f>MacroFactors!F55</f>
        <v>0.49989998101207328</v>
      </c>
      <c r="H55" s="3">
        <v>2.4091594564749039</v>
      </c>
      <c r="I55" s="3">
        <v>7.4937442959112435</v>
      </c>
      <c r="J55" s="3">
        <v>1.9644451498720683</v>
      </c>
      <c r="K55" s="3">
        <v>1.0816479577413116</v>
      </c>
      <c r="L55" s="3">
        <v>0.45286406686912001</v>
      </c>
      <c r="N55" s="14">
        <f t="shared" si="0"/>
        <v>2.4408405435250957</v>
      </c>
      <c r="O55" s="14">
        <f t="shared" si="0"/>
        <v>-0.29374429591124329</v>
      </c>
      <c r="P55" s="14">
        <f t="shared" si="0"/>
        <v>-0.1997392675191334</v>
      </c>
      <c r="Q55" s="14">
        <f t="shared" si="0"/>
        <v>0.60098135777813577</v>
      </c>
      <c r="R55" s="14">
        <f t="shared" si="0"/>
        <v>4.7035914142953272E-2</v>
      </c>
    </row>
    <row r="56" spans="1:18" x14ac:dyDescent="0.3">
      <c r="A56" s="15">
        <f>MacroFactors!A56</f>
        <v>38198</v>
      </c>
      <c r="B56" s="3">
        <f>MacroFactors!B56</f>
        <v>4.8499999999999996</v>
      </c>
      <c r="C56" s="3">
        <f>MacroFactors!C56</f>
        <v>7</v>
      </c>
      <c r="D56" s="3">
        <f>MacroFactors!D56</f>
        <v>1.8609206660137101</v>
      </c>
      <c r="E56" s="3">
        <f>MacroFactors!E56</f>
        <v>1.2752310732861629</v>
      </c>
      <c r="F56" s="3">
        <f>MacroFactors!F56</f>
        <v>0.48630101024377947</v>
      </c>
      <c r="H56" s="3">
        <v>2.4961169694514225</v>
      </c>
      <c r="I56" s="3">
        <v>7.2663609041297423</v>
      </c>
      <c r="J56" s="3">
        <v>1.9352466029068316</v>
      </c>
      <c r="K56" s="3">
        <v>0.76024056364678683</v>
      </c>
      <c r="L56" s="3">
        <v>0.40293988531220881</v>
      </c>
      <c r="N56" s="14">
        <f t="shared" ref="N56:R106" si="1">B56-H56</f>
        <v>2.3538830305485772</v>
      </c>
      <c r="O56" s="14">
        <f t="shared" si="1"/>
        <v>-0.26636090412974234</v>
      </c>
      <c r="P56" s="14">
        <f t="shared" si="1"/>
        <v>-7.4325936893121503E-2</v>
      </c>
      <c r="Q56" s="14">
        <f t="shared" si="1"/>
        <v>0.51499050963937609</v>
      </c>
      <c r="R56" s="14">
        <f t="shared" si="1"/>
        <v>8.3361124931570663E-2</v>
      </c>
    </row>
    <row r="57" spans="1:18" x14ac:dyDescent="0.3">
      <c r="A57" s="15">
        <f>MacroFactors!A57</f>
        <v>38230</v>
      </c>
      <c r="B57" s="3">
        <f>MacroFactors!B57</f>
        <v>4.8499999999999996</v>
      </c>
      <c r="C57" s="3">
        <f>MacroFactors!C57</f>
        <v>7</v>
      </c>
      <c r="D57" s="3">
        <f>MacroFactors!D57</f>
        <v>1.5655577299412915</v>
      </c>
      <c r="E57" s="3">
        <f>MacroFactors!E57</f>
        <v>0.91012801398161658</v>
      </c>
      <c r="F57" s="3">
        <f>MacroFactors!F57</f>
        <v>0.48412718200847271</v>
      </c>
      <c r="H57" s="3">
        <v>2.4141262799652368</v>
      </c>
      <c r="I57" s="3">
        <v>7.3884834212921522</v>
      </c>
      <c r="J57" s="3">
        <v>1.8336693631383041</v>
      </c>
      <c r="K57" s="3">
        <v>0.69177882170227645</v>
      </c>
      <c r="L57" s="3">
        <v>0.44004126834611967</v>
      </c>
      <c r="N57" s="14">
        <f t="shared" si="1"/>
        <v>2.4358737200347629</v>
      </c>
      <c r="O57" s="14">
        <f t="shared" si="1"/>
        <v>-0.38848342129215219</v>
      </c>
      <c r="P57" s="14">
        <f t="shared" si="1"/>
        <v>-0.26811163319701259</v>
      </c>
      <c r="Q57" s="14">
        <f t="shared" si="1"/>
        <v>0.21834919227934013</v>
      </c>
      <c r="R57" s="14">
        <f t="shared" si="1"/>
        <v>4.4085913662353038E-2</v>
      </c>
    </row>
    <row r="58" spans="1:18" x14ac:dyDescent="0.3">
      <c r="A58" s="15">
        <f>MacroFactors!A58</f>
        <v>38260</v>
      </c>
      <c r="B58" s="3">
        <f>MacroFactors!B58</f>
        <v>4.87</v>
      </c>
      <c r="C58" s="3">
        <f>MacroFactors!C58</f>
        <v>7</v>
      </c>
      <c r="D58" s="3">
        <f>MacroFactors!D58</f>
        <v>1.5625</v>
      </c>
      <c r="E58" s="3">
        <f>MacroFactors!E58</f>
        <v>1.2945016901373949</v>
      </c>
      <c r="F58" s="3">
        <f>MacroFactors!F58</f>
        <v>0.46995636295542731</v>
      </c>
      <c r="H58" s="3">
        <v>2.3877880866929466</v>
      </c>
      <c r="I58" s="3">
        <v>7.2047559256518401</v>
      </c>
      <c r="J58" s="3">
        <v>1.9657912237278181</v>
      </c>
      <c r="K58" s="3">
        <v>1.1608933325494324</v>
      </c>
      <c r="L58" s="3">
        <v>0.47750245972096345</v>
      </c>
      <c r="N58" s="14">
        <f t="shared" si="1"/>
        <v>2.4822119133070535</v>
      </c>
      <c r="O58" s="14">
        <f t="shared" si="1"/>
        <v>-0.20475592565184009</v>
      </c>
      <c r="P58" s="14">
        <f t="shared" si="1"/>
        <v>-0.40329122372781812</v>
      </c>
      <c r="Q58" s="14">
        <f t="shared" si="1"/>
        <v>0.13360835758796252</v>
      </c>
      <c r="R58" s="14">
        <f t="shared" si="1"/>
        <v>-7.5460967655361366E-3</v>
      </c>
    </row>
    <row r="59" spans="1:18" x14ac:dyDescent="0.3">
      <c r="A59" s="15">
        <f>MacroFactors!A59</f>
        <v>38289</v>
      </c>
      <c r="B59" s="3">
        <f>MacroFactors!B59</f>
        <v>4.87</v>
      </c>
      <c r="C59" s="3">
        <f>MacroFactors!C59</f>
        <v>7.1</v>
      </c>
      <c r="D59" s="3">
        <f>MacroFactors!D59</f>
        <v>1.4605647517039966</v>
      </c>
      <c r="E59" s="3">
        <f>MacroFactors!E59</f>
        <v>1.1013879446715724</v>
      </c>
      <c r="F59" s="3">
        <f>MacroFactors!F59</f>
        <v>0.45589095199562429</v>
      </c>
      <c r="H59" s="3">
        <v>2.3259556919794209</v>
      </c>
      <c r="I59" s="3">
        <v>7.038667961699284</v>
      </c>
      <c r="J59" s="3">
        <v>2.013352422425621</v>
      </c>
      <c r="K59" s="3">
        <v>0.72742095724066869</v>
      </c>
      <c r="L59" s="3">
        <v>0.46615018140710723</v>
      </c>
      <c r="N59" s="14">
        <f t="shared" si="1"/>
        <v>2.5440443080205792</v>
      </c>
      <c r="O59" s="14">
        <f t="shared" si="1"/>
        <v>6.1332038300715652E-2</v>
      </c>
      <c r="P59" s="14">
        <f t="shared" si="1"/>
        <v>-0.55278767072162438</v>
      </c>
      <c r="Q59" s="14">
        <f t="shared" si="1"/>
        <v>0.37396698743090373</v>
      </c>
      <c r="R59" s="14">
        <f t="shared" si="1"/>
        <v>-1.025922941148294E-2</v>
      </c>
    </row>
    <row r="60" spans="1:18" x14ac:dyDescent="0.3">
      <c r="A60" s="15">
        <f>MacroFactors!A60</f>
        <v>38321</v>
      </c>
      <c r="B60" s="3">
        <f>MacroFactors!B60</f>
        <v>4.87</v>
      </c>
      <c r="C60" s="3">
        <f>MacroFactors!C60</f>
        <v>7.2</v>
      </c>
      <c r="D60" s="3">
        <f>MacroFactors!D60</f>
        <v>1.5549076773566428</v>
      </c>
      <c r="E60" s="3">
        <f>MacroFactors!E60</f>
        <v>1.1570742435430905</v>
      </c>
      <c r="F60" s="3">
        <f>MacroFactors!F60</f>
        <v>0.42870093813758331</v>
      </c>
      <c r="H60" s="3">
        <v>2.2121617655086099</v>
      </c>
      <c r="I60" s="3">
        <v>7.1257830790645276</v>
      </c>
      <c r="J60" s="3">
        <v>1.9880550928162768</v>
      </c>
      <c r="K60" s="3">
        <v>0.61011717961861334</v>
      </c>
      <c r="L60" s="3">
        <v>0.40348702327999131</v>
      </c>
      <c r="N60" s="14">
        <f t="shared" si="1"/>
        <v>2.6578382344913902</v>
      </c>
      <c r="O60" s="14">
        <f t="shared" si="1"/>
        <v>7.4216920935472608E-2</v>
      </c>
      <c r="P60" s="14">
        <f t="shared" si="1"/>
        <v>-0.43314741545963398</v>
      </c>
      <c r="Q60" s="14">
        <f t="shared" si="1"/>
        <v>0.54695706392447718</v>
      </c>
      <c r="R60" s="14">
        <f t="shared" si="1"/>
        <v>2.5213914857592001E-2</v>
      </c>
    </row>
    <row r="61" spans="1:18" x14ac:dyDescent="0.3">
      <c r="A61" s="15">
        <f>MacroFactors!A61</f>
        <v>38352</v>
      </c>
      <c r="B61" s="3">
        <f>MacroFactors!B61</f>
        <v>2.46</v>
      </c>
      <c r="C61" s="3">
        <f>MacroFactors!C61</f>
        <v>7.1</v>
      </c>
      <c r="D61" s="3">
        <f>MacroFactors!D61</f>
        <v>1.650485436893212</v>
      </c>
      <c r="E61" s="3">
        <f>MacroFactors!E61</f>
        <v>0.97985706710409237</v>
      </c>
      <c r="F61" s="3">
        <f>MacroFactors!F61</f>
        <v>0.41553084648296817</v>
      </c>
      <c r="H61" s="3">
        <v>2.1196126526146499</v>
      </c>
      <c r="I61" s="3">
        <v>7.1351478242503266</v>
      </c>
      <c r="J61" s="3">
        <v>1.9701237558860429</v>
      </c>
      <c r="K61" s="3">
        <v>0.30422084107444397</v>
      </c>
      <c r="L61" s="3">
        <v>0.36927383196574703</v>
      </c>
      <c r="N61" s="14">
        <f t="shared" si="1"/>
        <v>0.34038734738535004</v>
      </c>
      <c r="O61" s="14">
        <f t="shared" si="1"/>
        <v>-3.514782425032692E-2</v>
      </c>
      <c r="P61" s="14">
        <f t="shared" si="1"/>
        <v>-0.31963831899283091</v>
      </c>
      <c r="Q61" s="14">
        <f t="shared" si="1"/>
        <v>0.67563622602964846</v>
      </c>
      <c r="R61" s="14">
        <f t="shared" si="1"/>
        <v>4.625701451722114E-2</v>
      </c>
    </row>
    <row r="62" spans="1:18" x14ac:dyDescent="0.3">
      <c r="A62" s="15">
        <f>MacroFactors!A62</f>
        <v>38383</v>
      </c>
      <c r="B62" s="3">
        <f>MacroFactors!B62</f>
        <v>2.46</v>
      </c>
      <c r="C62" s="3">
        <f>MacroFactors!C62</f>
        <v>6.9</v>
      </c>
      <c r="D62" s="3">
        <f>MacroFactors!D62</f>
        <v>1.6488845780795458</v>
      </c>
      <c r="E62" s="3">
        <f>MacroFactors!E62</f>
        <v>0.64220109587255303</v>
      </c>
      <c r="F62" s="3">
        <f>MacroFactors!F62</f>
        <v>0.4143153426580522</v>
      </c>
      <c r="H62" s="3">
        <v>2.0835518565448776</v>
      </c>
      <c r="I62" s="3">
        <v>7.1524505556048918</v>
      </c>
      <c r="J62" s="3">
        <v>1.9600329980311282</v>
      </c>
      <c r="K62" s="3">
        <v>0.31267727713632282</v>
      </c>
      <c r="L62" s="3">
        <v>0.37676961437237633</v>
      </c>
      <c r="N62" s="14">
        <f t="shared" si="1"/>
        <v>0.37644814345512234</v>
      </c>
      <c r="O62" s="14">
        <f t="shared" si="1"/>
        <v>-0.25245055560489149</v>
      </c>
      <c r="P62" s="14">
        <f t="shared" si="1"/>
        <v>-0.31114841995158238</v>
      </c>
      <c r="Q62" s="14">
        <f t="shared" si="1"/>
        <v>0.32952381873623021</v>
      </c>
      <c r="R62" s="14">
        <f t="shared" si="1"/>
        <v>3.7545728285675872E-2</v>
      </c>
    </row>
    <row r="63" spans="1:18" x14ac:dyDescent="0.3">
      <c r="A63" s="15">
        <f>MacroFactors!A63</f>
        <v>38411</v>
      </c>
      <c r="B63" s="3">
        <f>MacroFactors!B63</f>
        <v>2.46</v>
      </c>
      <c r="C63" s="3">
        <f>MacroFactors!C63</f>
        <v>7</v>
      </c>
      <c r="D63" s="3">
        <f>MacroFactors!D63</f>
        <v>1.7458777885548171</v>
      </c>
      <c r="E63" s="3">
        <f>MacroFactors!E63</f>
        <v>0.79509708630687481</v>
      </c>
      <c r="F63" s="3">
        <f>MacroFactors!F63</f>
        <v>0.41310693068696874</v>
      </c>
      <c r="H63" s="3">
        <v>2.0995936551006431</v>
      </c>
      <c r="I63" s="3">
        <v>7.066920272195782</v>
      </c>
      <c r="J63" s="3">
        <v>1.9552655441151947</v>
      </c>
      <c r="K63" s="3">
        <v>0.43694125829887226</v>
      </c>
      <c r="L63" s="3">
        <v>0.38803370050089564</v>
      </c>
      <c r="N63" s="14">
        <f t="shared" si="1"/>
        <v>0.36040634489935686</v>
      </c>
      <c r="O63" s="14">
        <f t="shared" si="1"/>
        <v>-6.6920272195782005E-2</v>
      </c>
      <c r="P63" s="14">
        <f t="shared" si="1"/>
        <v>-0.20938775556037759</v>
      </c>
      <c r="Q63" s="14">
        <f t="shared" si="1"/>
        <v>0.35815582800800255</v>
      </c>
      <c r="R63" s="14">
        <f t="shared" si="1"/>
        <v>2.5073230186073103E-2</v>
      </c>
    </row>
    <row r="64" spans="1:18" x14ac:dyDescent="0.3">
      <c r="A64" s="15">
        <f>MacroFactors!A64</f>
        <v>38442</v>
      </c>
      <c r="B64" s="3">
        <f>MacroFactors!B64</f>
        <v>1.5</v>
      </c>
      <c r="C64" s="3">
        <f>MacroFactors!C64</f>
        <v>6.9</v>
      </c>
      <c r="D64" s="3">
        <f>MacroFactors!D64</f>
        <v>1.8410852713178105</v>
      </c>
      <c r="E64" s="3">
        <f>MacroFactors!E64</f>
        <v>0.94105861705397154</v>
      </c>
      <c r="F64" s="3">
        <f>MacroFactors!F64</f>
        <v>0.41130747475076967</v>
      </c>
      <c r="H64" s="3">
        <v>2.1282337712291945</v>
      </c>
      <c r="I64" s="3">
        <v>7.0042136957522612</v>
      </c>
      <c r="J64" s="3">
        <v>2.0087121411595454</v>
      </c>
      <c r="K64" s="3">
        <v>0.11299629089572355</v>
      </c>
      <c r="L64" s="3">
        <v>0.36271840436640312</v>
      </c>
      <c r="N64" s="14">
        <f t="shared" si="1"/>
        <v>-0.62823377122919455</v>
      </c>
      <c r="O64" s="14">
        <f t="shared" si="1"/>
        <v>-0.1042136957522608</v>
      </c>
      <c r="P64" s="14">
        <f t="shared" si="1"/>
        <v>-0.16762686984173492</v>
      </c>
      <c r="Q64" s="14">
        <f t="shared" si="1"/>
        <v>0.82806232615824804</v>
      </c>
      <c r="R64" s="14">
        <f t="shared" si="1"/>
        <v>4.8589070384366551E-2</v>
      </c>
    </row>
    <row r="65" spans="1:18" x14ac:dyDescent="0.3">
      <c r="A65" s="15">
        <f>MacroFactors!A65</f>
        <v>38471</v>
      </c>
      <c r="B65" s="3">
        <f>MacroFactors!B65</f>
        <v>1.5</v>
      </c>
      <c r="C65" s="3">
        <f>MacroFactors!C65</f>
        <v>6.8</v>
      </c>
      <c r="D65" s="3">
        <f>MacroFactors!D65</f>
        <v>1.740812379110257</v>
      </c>
      <c r="E65" s="3">
        <f>MacroFactors!E65</f>
        <v>1.0663030244843295</v>
      </c>
      <c r="F65" s="3">
        <f>MacroFactors!F65</f>
        <v>0.3966141426923831</v>
      </c>
      <c r="H65" s="3">
        <v>2.114557635811444</v>
      </c>
      <c r="I65" s="3">
        <v>7.0214878937720506</v>
      </c>
      <c r="J65" s="3">
        <v>1.9354671455489447</v>
      </c>
      <c r="K65" s="3">
        <v>0.25365215175833206</v>
      </c>
      <c r="L65" s="3">
        <v>0.35839622030566343</v>
      </c>
      <c r="N65" s="14">
        <f t="shared" si="1"/>
        <v>-0.61455763581144396</v>
      </c>
      <c r="O65" s="14">
        <f t="shared" si="1"/>
        <v>-0.2214878937720508</v>
      </c>
      <c r="P65" s="14">
        <f t="shared" si="1"/>
        <v>-0.19465476643868773</v>
      </c>
      <c r="Q65" s="14">
        <f t="shared" si="1"/>
        <v>0.81265087272599734</v>
      </c>
      <c r="R65" s="14">
        <f t="shared" si="1"/>
        <v>3.8217922386719672E-2</v>
      </c>
    </row>
    <row r="66" spans="1:18" x14ac:dyDescent="0.3">
      <c r="A66" s="15">
        <f>MacroFactors!A66</f>
        <v>38503</v>
      </c>
      <c r="B66" s="3">
        <f>MacroFactors!B66</f>
        <v>1.5</v>
      </c>
      <c r="C66" s="3">
        <f>MacroFactors!C66</f>
        <v>7</v>
      </c>
      <c r="D66" s="3">
        <f>MacroFactors!D66</f>
        <v>1.5444015444015635</v>
      </c>
      <c r="E66" s="3">
        <f>MacroFactors!E66</f>
        <v>1.101931153059327</v>
      </c>
      <c r="F66" s="3">
        <f>MacroFactors!F66</f>
        <v>0.37043135475694827</v>
      </c>
      <c r="H66" s="3">
        <v>2.0848105124280707</v>
      </c>
      <c r="I66" s="3">
        <v>7.0420209588130707</v>
      </c>
      <c r="J66" s="3">
        <v>1.8672469833758296</v>
      </c>
      <c r="K66" s="3">
        <v>0.37970246734998375</v>
      </c>
      <c r="L66" s="3">
        <v>0.37253706950495191</v>
      </c>
      <c r="N66" s="14">
        <f t="shared" si="1"/>
        <v>-0.58481051242807069</v>
      </c>
      <c r="O66" s="14">
        <f t="shared" si="1"/>
        <v>-4.2020958813070663E-2</v>
      </c>
      <c r="P66" s="14">
        <f t="shared" si="1"/>
        <v>-0.3228454389742661</v>
      </c>
      <c r="Q66" s="14">
        <f t="shared" si="1"/>
        <v>0.72222868570934318</v>
      </c>
      <c r="R66" s="14">
        <f t="shared" si="1"/>
        <v>-2.1057147480036398E-3</v>
      </c>
    </row>
    <row r="67" spans="1:18" x14ac:dyDescent="0.3">
      <c r="A67" s="15">
        <f>MacroFactors!A67</f>
        <v>38533</v>
      </c>
      <c r="B67" s="3">
        <f>MacroFactors!B67</f>
        <v>2.91</v>
      </c>
      <c r="C67" s="3">
        <f>MacroFactors!C67</f>
        <v>6.8</v>
      </c>
      <c r="D67" s="3">
        <f>MacroFactors!D67</f>
        <v>1.5414258188824803</v>
      </c>
      <c r="E67" s="3">
        <f>MacroFactors!E67</f>
        <v>1.2283360480771071</v>
      </c>
      <c r="F67" s="3">
        <f>MacroFactors!F67</f>
        <v>0.37939221248914423</v>
      </c>
      <c r="H67" s="3">
        <v>2.0683469473207339</v>
      </c>
      <c r="I67" s="3">
        <v>7.0522138396854528</v>
      </c>
      <c r="J67" s="3">
        <v>1.8502520893634682</v>
      </c>
      <c r="K67" s="3">
        <v>0.27091216647880029</v>
      </c>
      <c r="L67" s="3">
        <v>0.37017018166553811</v>
      </c>
      <c r="N67" s="14">
        <f t="shared" si="1"/>
        <v>0.84165305267926627</v>
      </c>
      <c r="O67" s="14">
        <f t="shared" si="1"/>
        <v>-0.25221383968545297</v>
      </c>
      <c r="P67" s="14">
        <f t="shared" si="1"/>
        <v>-0.30882627048098787</v>
      </c>
      <c r="Q67" s="14">
        <f t="shared" si="1"/>
        <v>0.95742388159830671</v>
      </c>
      <c r="R67" s="14">
        <f t="shared" si="1"/>
        <v>9.2220308236061199E-3</v>
      </c>
    </row>
    <row r="68" spans="1:18" x14ac:dyDescent="0.3">
      <c r="A68" s="15">
        <f>MacroFactors!A68</f>
        <v>38562</v>
      </c>
      <c r="B68" s="3">
        <f>MacroFactors!B68</f>
        <v>2.91</v>
      </c>
      <c r="C68" s="3">
        <f>MacroFactors!C68</f>
        <v>6.7</v>
      </c>
      <c r="D68" s="3">
        <f>MacroFactors!D68</f>
        <v>1.3461538461538414</v>
      </c>
      <c r="E68" s="3">
        <f>MacroFactors!E68</f>
        <v>1.740726430113644</v>
      </c>
      <c r="F68" s="3">
        <f>MacroFactors!F68</f>
        <v>0.37885311730631183</v>
      </c>
      <c r="H68" s="3">
        <v>2.0881497141921694</v>
      </c>
      <c r="I68" s="3">
        <v>6.9484217957560244</v>
      </c>
      <c r="J68" s="3">
        <v>1.887544329297566</v>
      </c>
      <c r="K68" s="3">
        <v>0.19966141967632128</v>
      </c>
      <c r="L68" s="3">
        <v>0.3268028671623785</v>
      </c>
      <c r="N68" s="14">
        <f t="shared" si="1"/>
        <v>0.8218502858078307</v>
      </c>
      <c r="O68" s="14">
        <f t="shared" si="1"/>
        <v>-0.24842179575602419</v>
      </c>
      <c r="P68" s="14">
        <f t="shared" si="1"/>
        <v>-0.54139048314372462</v>
      </c>
      <c r="Q68" s="14">
        <f t="shared" si="1"/>
        <v>1.5410650104373227</v>
      </c>
      <c r="R68" s="14">
        <f t="shared" si="1"/>
        <v>5.205025014393333E-2</v>
      </c>
    </row>
    <row r="69" spans="1:18" x14ac:dyDescent="0.3">
      <c r="A69" s="15">
        <f>MacroFactors!A69</f>
        <v>38595</v>
      </c>
      <c r="B69" s="3">
        <f>MacroFactors!B69</f>
        <v>2.91</v>
      </c>
      <c r="C69" s="3">
        <f>MacroFactors!C69</f>
        <v>6.7</v>
      </c>
      <c r="D69" s="3">
        <f>MacroFactors!D69</f>
        <v>1.8304431599229343</v>
      </c>
      <c r="E69" s="3">
        <f>MacroFactors!E69</f>
        <v>2.0153606668676542</v>
      </c>
      <c r="F69" s="3">
        <f>MacroFactors!F69</f>
        <v>0.37724498659245725</v>
      </c>
      <c r="H69" s="3">
        <v>2.0928282383279928</v>
      </c>
      <c r="I69" s="3">
        <v>6.9431818829427367</v>
      </c>
      <c r="J69" s="3">
        <v>1.8667870700772775</v>
      </c>
      <c r="K69" s="3">
        <v>0.20455889228841689</v>
      </c>
      <c r="L69" s="3">
        <v>0.32106226616901323</v>
      </c>
      <c r="N69" s="14">
        <f t="shared" si="1"/>
        <v>0.81717176167200734</v>
      </c>
      <c r="O69" s="14">
        <f t="shared" si="1"/>
        <v>-0.24318188294273657</v>
      </c>
      <c r="P69" s="14">
        <f t="shared" si="1"/>
        <v>-3.634391015434324E-2</v>
      </c>
      <c r="Q69" s="14">
        <f t="shared" si="1"/>
        <v>1.8108017745792373</v>
      </c>
      <c r="R69" s="14">
        <f t="shared" si="1"/>
        <v>5.6182720423444021E-2</v>
      </c>
    </row>
    <row r="70" spans="1:18" x14ac:dyDescent="0.3">
      <c r="A70" s="15">
        <f>MacroFactors!A70</f>
        <v>38625</v>
      </c>
      <c r="B70" s="3">
        <f>MacroFactors!B70</f>
        <v>5.18</v>
      </c>
      <c r="C70" s="3">
        <f>MacroFactors!C70</f>
        <v>6.7</v>
      </c>
      <c r="D70" s="3">
        <f>MacroFactors!D70</f>
        <v>1.7307692307692246</v>
      </c>
      <c r="E70" s="3">
        <f>MacroFactors!E70</f>
        <v>1.9941550829257606</v>
      </c>
      <c r="F70" s="3">
        <f>MacroFactors!F70</f>
        <v>0.39913731953013598</v>
      </c>
      <c r="H70" s="3">
        <v>2.1111719383481016</v>
      </c>
      <c r="I70" s="3">
        <v>6.8998932875790784</v>
      </c>
      <c r="J70" s="3">
        <v>1.9062461180609853</v>
      </c>
      <c r="K70" s="3">
        <v>0.18747897537609032</v>
      </c>
      <c r="L70" s="3">
        <v>0.33335862072870104</v>
      </c>
      <c r="N70" s="14">
        <f t="shared" si="1"/>
        <v>3.0688280616518981</v>
      </c>
      <c r="O70" s="14">
        <f t="shared" si="1"/>
        <v>-0.1998932875790782</v>
      </c>
      <c r="P70" s="14">
        <f t="shared" si="1"/>
        <v>-0.1754768872917607</v>
      </c>
      <c r="Q70" s="14">
        <f t="shared" si="1"/>
        <v>1.8066761075496702</v>
      </c>
      <c r="R70" s="14">
        <f t="shared" si="1"/>
        <v>6.5778698801434943E-2</v>
      </c>
    </row>
    <row r="71" spans="1:18" x14ac:dyDescent="0.3">
      <c r="A71" s="15">
        <f>MacroFactors!A71</f>
        <v>38656</v>
      </c>
      <c r="B71" s="3">
        <f>MacroFactors!B71</f>
        <v>5.18</v>
      </c>
      <c r="C71" s="3">
        <f>MacroFactors!C71</f>
        <v>6.7</v>
      </c>
      <c r="D71" s="3">
        <f>MacroFactors!D71</f>
        <v>1.6314779270633517</v>
      </c>
      <c r="E71" s="3">
        <f>MacroFactors!E71</f>
        <v>1.3118043727377624</v>
      </c>
      <c r="F71" s="3">
        <f>MacroFactors!F71</f>
        <v>0.43223890330432807</v>
      </c>
      <c r="H71" s="3">
        <v>2.1565276160655622</v>
      </c>
      <c r="I71" s="3">
        <v>6.8335077761279654</v>
      </c>
      <c r="J71" s="3">
        <v>1.9346354449338816</v>
      </c>
      <c r="K71" s="3">
        <v>0.33000518875333434</v>
      </c>
      <c r="L71" s="3">
        <v>0.39626648362449379</v>
      </c>
      <c r="N71" s="14">
        <f t="shared" si="1"/>
        <v>3.0234723839344375</v>
      </c>
      <c r="O71" s="14">
        <f t="shared" si="1"/>
        <v>-0.13350777612796527</v>
      </c>
      <c r="P71" s="14">
        <f t="shared" si="1"/>
        <v>-0.30315751787052991</v>
      </c>
      <c r="Q71" s="14">
        <f t="shared" si="1"/>
        <v>0.981799183984428</v>
      </c>
      <c r="R71" s="14">
        <f t="shared" si="1"/>
        <v>3.5972419679834278E-2</v>
      </c>
    </row>
    <row r="72" spans="1:18" x14ac:dyDescent="0.3">
      <c r="A72" s="15">
        <f>MacroFactors!A72</f>
        <v>38686</v>
      </c>
      <c r="B72" s="3">
        <f>MacroFactors!B72</f>
        <v>5.18</v>
      </c>
      <c r="C72" s="3">
        <f>MacroFactors!C72</f>
        <v>6.3</v>
      </c>
      <c r="D72" s="3">
        <f>MacroFactors!D72</f>
        <v>1.6267942583731987</v>
      </c>
      <c r="E72" s="3">
        <f>MacroFactors!E72</f>
        <v>1.5101743374413941</v>
      </c>
      <c r="F72" s="3">
        <f>MacroFactors!F72</f>
        <v>0.44175846638753052</v>
      </c>
      <c r="H72" s="3">
        <v>2.2127307566102767</v>
      </c>
      <c r="I72" s="3">
        <v>6.7513575410169357</v>
      </c>
      <c r="J72" s="3">
        <v>1.9658593401334554</v>
      </c>
      <c r="K72" s="3">
        <v>0.77162833195850511</v>
      </c>
      <c r="L72" s="3">
        <v>0.46868935676658441</v>
      </c>
      <c r="N72" s="14">
        <f t="shared" si="1"/>
        <v>2.967269243389723</v>
      </c>
      <c r="O72" s="14">
        <f t="shared" si="1"/>
        <v>-0.45135754101693593</v>
      </c>
      <c r="P72" s="14">
        <f t="shared" si="1"/>
        <v>-0.33906508176025674</v>
      </c>
      <c r="Q72" s="14">
        <f t="shared" si="1"/>
        <v>0.73854600548288896</v>
      </c>
      <c r="R72" s="14">
        <f t="shared" si="1"/>
        <v>-2.6930890379053884E-2</v>
      </c>
    </row>
    <row r="73" spans="1:18" x14ac:dyDescent="0.3">
      <c r="A73" s="15">
        <f>MacroFactors!A73</f>
        <v>38716</v>
      </c>
      <c r="B73" s="3">
        <f>MacroFactors!B73</f>
        <v>3.71</v>
      </c>
      <c r="C73" s="3">
        <f>MacroFactors!C73</f>
        <v>6.6</v>
      </c>
      <c r="D73" s="3">
        <f>MacroFactors!D73</f>
        <v>1.6236867239732611</v>
      </c>
      <c r="E73" s="3">
        <f>MacroFactors!E73</f>
        <v>1.650695971408364</v>
      </c>
      <c r="F73" s="3">
        <f>MacroFactors!F73</f>
        <v>0.48624902551897103</v>
      </c>
      <c r="H73" s="3">
        <v>2.2890519777630796</v>
      </c>
      <c r="I73" s="3">
        <v>6.6637895699457594</v>
      </c>
      <c r="J73" s="3">
        <v>1.9472033053219289</v>
      </c>
      <c r="K73" s="3">
        <v>1.2336215721326715</v>
      </c>
      <c r="L73" s="3">
        <v>0.48443102255278742</v>
      </c>
      <c r="N73" s="14">
        <f t="shared" si="1"/>
        <v>1.4209480222369204</v>
      </c>
      <c r="O73" s="14">
        <f t="shared" si="1"/>
        <v>-6.3789569945759794E-2</v>
      </c>
      <c r="P73" s="14">
        <f t="shared" si="1"/>
        <v>-0.32351658134866779</v>
      </c>
      <c r="Q73" s="14">
        <f t="shared" si="1"/>
        <v>0.41707439927569245</v>
      </c>
      <c r="R73" s="14">
        <f t="shared" si="1"/>
        <v>1.8180029661836183E-3</v>
      </c>
    </row>
    <row r="74" spans="1:18" x14ac:dyDescent="0.3">
      <c r="A74" s="15">
        <f>MacroFactors!A74</f>
        <v>38748</v>
      </c>
      <c r="B74" s="3">
        <f>MacroFactors!B74</f>
        <v>3.71</v>
      </c>
      <c r="C74" s="3">
        <f>MacroFactors!C74</f>
        <v>6.6</v>
      </c>
      <c r="D74" s="3">
        <f>MacroFactors!D74</f>
        <v>1.6221374045801484</v>
      </c>
      <c r="E74" s="3">
        <f>MacroFactors!E74</f>
        <v>2.1726896138894247</v>
      </c>
      <c r="F74" s="3">
        <f>MacroFactors!F74</f>
        <v>0.52964415081856175</v>
      </c>
      <c r="H74" s="3">
        <v>2.3441739816719935</v>
      </c>
      <c r="I74" s="3">
        <v>6.5607976453889894</v>
      </c>
      <c r="J74" s="3">
        <v>1.9554022920926537</v>
      </c>
      <c r="K74" s="3">
        <v>1.4423174285861127</v>
      </c>
      <c r="L74" s="3">
        <v>0.47682439916767899</v>
      </c>
      <c r="N74" s="14">
        <f t="shared" si="1"/>
        <v>1.3658260183280064</v>
      </c>
      <c r="O74" s="14">
        <f t="shared" si="1"/>
        <v>3.9202354611010293E-2</v>
      </c>
      <c r="P74" s="14">
        <f t="shared" si="1"/>
        <v>-0.33326488751250527</v>
      </c>
      <c r="Q74" s="14">
        <f t="shared" si="1"/>
        <v>0.73037218530331205</v>
      </c>
      <c r="R74" s="14">
        <f t="shared" si="1"/>
        <v>5.2819751650882762E-2</v>
      </c>
    </row>
    <row r="75" spans="1:18" x14ac:dyDescent="0.3">
      <c r="A75" s="15">
        <f>MacroFactors!A75</f>
        <v>38776</v>
      </c>
      <c r="B75" s="3">
        <f>MacroFactors!B75</f>
        <v>3.71</v>
      </c>
      <c r="C75" s="3">
        <f>MacroFactors!C75</f>
        <v>6.4</v>
      </c>
      <c r="D75" s="3">
        <f>MacroFactors!D75</f>
        <v>1.6205910390848288</v>
      </c>
      <c r="E75" s="3">
        <f>MacroFactors!E75</f>
        <v>1.5811433542793518</v>
      </c>
      <c r="F75" s="3">
        <f>MacroFactors!F75</f>
        <v>0.56149526782645787</v>
      </c>
      <c r="H75" s="3">
        <v>2.3838364326997725</v>
      </c>
      <c r="I75" s="3">
        <v>6.4761757111925871</v>
      </c>
      <c r="J75" s="3">
        <v>1.9944300916092026</v>
      </c>
      <c r="K75" s="3">
        <v>1.2103168825479564</v>
      </c>
      <c r="L75" s="3">
        <v>0.47819887122882698</v>
      </c>
      <c r="N75" s="14">
        <f t="shared" si="1"/>
        <v>1.3261635673002274</v>
      </c>
      <c r="O75" s="14">
        <f t="shared" si="1"/>
        <v>-7.6175711192586704E-2</v>
      </c>
      <c r="P75" s="14">
        <f t="shared" si="1"/>
        <v>-0.37383905252437377</v>
      </c>
      <c r="Q75" s="14">
        <f t="shared" si="1"/>
        <v>0.37082647173139538</v>
      </c>
      <c r="R75" s="14">
        <f t="shared" si="1"/>
        <v>8.3296396597630884E-2</v>
      </c>
    </row>
    <row r="76" spans="1:18" x14ac:dyDescent="0.3">
      <c r="A76" s="15">
        <f>MacroFactors!A76</f>
        <v>38807</v>
      </c>
      <c r="B76" s="3">
        <f>MacroFactors!B76</f>
        <v>3.5</v>
      </c>
      <c r="C76" s="3">
        <f>MacroFactors!C76</f>
        <v>6.4</v>
      </c>
      <c r="D76" s="3">
        <f>MacroFactors!D76</f>
        <v>1.6175071360609028</v>
      </c>
      <c r="E76" s="3">
        <f>MacroFactors!E76</f>
        <v>1.9252506406783565</v>
      </c>
      <c r="F76" s="3">
        <f>MacroFactors!F76</f>
        <v>0.61419329822612334</v>
      </c>
      <c r="H76" s="3">
        <v>2.4288862942806424</v>
      </c>
      <c r="I76" s="3">
        <v>6.4387270599888584</v>
      </c>
      <c r="J76" s="3">
        <v>1.9515509321048123</v>
      </c>
      <c r="K76" s="3">
        <v>1.0729661811908262</v>
      </c>
      <c r="L76" s="3">
        <v>0.51291524259703725</v>
      </c>
      <c r="N76" s="14">
        <f t="shared" si="1"/>
        <v>1.0711137057193576</v>
      </c>
      <c r="O76" s="14">
        <f t="shared" si="1"/>
        <v>-3.8727059988858059E-2</v>
      </c>
      <c r="P76" s="14">
        <f t="shared" si="1"/>
        <v>-0.33404379604390955</v>
      </c>
      <c r="Q76" s="14">
        <f t="shared" si="1"/>
        <v>0.85228445948753029</v>
      </c>
      <c r="R76" s="14">
        <f t="shared" si="1"/>
        <v>0.10127805562908609</v>
      </c>
    </row>
    <row r="77" spans="1:18" x14ac:dyDescent="0.3">
      <c r="A77" s="15">
        <f>MacroFactors!A77</f>
        <v>38835</v>
      </c>
      <c r="B77" s="3">
        <f>MacroFactors!B77</f>
        <v>3.5</v>
      </c>
      <c r="C77" s="3">
        <f>MacroFactors!C77</f>
        <v>6.3</v>
      </c>
      <c r="D77" s="3">
        <f>MacroFactors!D77</f>
        <v>1.6159695817490549</v>
      </c>
      <c r="E77" s="3">
        <f>MacroFactors!E77</f>
        <v>2.2028275805578716</v>
      </c>
      <c r="F77" s="3">
        <f>MacroFactors!F77</f>
        <v>0.66521666225235809</v>
      </c>
      <c r="H77" s="3">
        <v>2.5064078342963141</v>
      </c>
      <c r="I77" s="3">
        <v>6.3395750462740725</v>
      </c>
      <c r="J77" s="3">
        <v>2.0280255533954215</v>
      </c>
      <c r="K77" s="3">
        <v>1.3448001136879466</v>
      </c>
      <c r="L77" s="3">
        <v>0.58122264996602035</v>
      </c>
      <c r="N77" s="14">
        <f t="shared" si="1"/>
        <v>0.99359216570368591</v>
      </c>
      <c r="O77" s="14">
        <f t="shared" si="1"/>
        <v>-3.9575046274072712E-2</v>
      </c>
      <c r="P77" s="14">
        <f t="shared" si="1"/>
        <v>-0.41205597164636654</v>
      </c>
      <c r="Q77" s="14">
        <f t="shared" si="1"/>
        <v>0.85802746686992504</v>
      </c>
      <c r="R77" s="14">
        <f t="shared" si="1"/>
        <v>8.3994012286337738E-2</v>
      </c>
    </row>
    <row r="78" spans="1:18" x14ac:dyDescent="0.3">
      <c r="A78" s="15">
        <f>MacroFactors!A78</f>
        <v>38868</v>
      </c>
      <c r="B78" s="3">
        <f>MacroFactors!B78</f>
        <v>3.5</v>
      </c>
      <c r="C78" s="3">
        <f>MacroFactors!C78</f>
        <v>6.1</v>
      </c>
      <c r="D78" s="3">
        <f>MacroFactors!D78</f>
        <v>2.0912547528517234</v>
      </c>
      <c r="E78" s="3">
        <f>MacroFactors!E78</f>
        <v>1.6738626887574188</v>
      </c>
      <c r="F78" s="3">
        <f>MacroFactors!F78</f>
        <v>0.72704253136746411</v>
      </c>
      <c r="H78" s="3">
        <v>2.5493972349852725</v>
      </c>
      <c r="I78" s="3">
        <v>6.3543746681972113</v>
      </c>
      <c r="J78" s="3">
        <v>2.0325818836328633</v>
      </c>
      <c r="K78" s="3">
        <v>0.69921325871948636</v>
      </c>
      <c r="L78" s="3">
        <v>0.60627646043038919</v>
      </c>
      <c r="N78" s="14">
        <f t="shared" si="1"/>
        <v>0.95060276501472751</v>
      </c>
      <c r="O78" s="14">
        <f t="shared" si="1"/>
        <v>-0.25437466819721166</v>
      </c>
      <c r="P78" s="14">
        <f t="shared" si="1"/>
        <v>5.8672869218860058E-2</v>
      </c>
      <c r="Q78" s="14">
        <f t="shared" si="1"/>
        <v>0.97464943003793247</v>
      </c>
      <c r="R78" s="14">
        <f t="shared" si="1"/>
        <v>0.12076607093707492</v>
      </c>
    </row>
    <row r="79" spans="1:18" x14ac:dyDescent="0.3">
      <c r="A79" s="15">
        <f>MacroFactors!A79</f>
        <v>38898</v>
      </c>
      <c r="B79" s="3">
        <f>MacroFactors!B79</f>
        <v>0.16</v>
      </c>
      <c r="C79" s="3">
        <f>MacroFactors!C79</f>
        <v>6.1</v>
      </c>
      <c r="D79" s="3">
        <f>MacroFactors!D79</f>
        <v>1.802656546489545</v>
      </c>
      <c r="E79" s="3">
        <f>MacroFactors!E79</f>
        <v>1.3274954155468153</v>
      </c>
      <c r="F79" s="3">
        <f>MacroFactors!F79</f>
        <v>0.78476323116683588</v>
      </c>
      <c r="H79" s="3">
        <v>2.6583723894352751</v>
      </c>
      <c r="I79" s="3">
        <v>6.3507461981062239</v>
      </c>
      <c r="J79" s="3">
        <v>2.0202746887799581</v>
      </c>
      <c r="K79" s="3">
        <v>0.44444199219583885</v>
      </c>
      <c r="L79" s="3">
        <v>0.66008813552066747</v>
      </c>
      <c r="N79" s="14">
        <f t="shared" si="1"/>
        <v>-2.498372389435275</v>
      </c>
      <c r="O79" s="14">
        <f t="shared" si="1"/>
        <v>-0.25074619810622423</v>
      </c>
      <c r="P79" s="14">
        <f t="shared" si="1"/>
        <v>-0.2176181422904131</v>
      </c>
      <c r="Q79" s="14">
        <f t="shared" si="1"/>
        <v>0.88305342335097636</v>
      </c>
      <c r="R79" s="14">
        <f t="shared" si="1"/>
        <v>0.12467509564616841</v>
      </c>
    </row>
    <row r="80" spans="1:18" x14ac:dyDescent="0.3">
      <c r="A80" s="15">
        <f>MacroFactors!A80</f>
        <v>38929</v>
      </c>
      <c r="B80" s="3">
        <f>MacroFactors!B80</f>
        <v>0.16</v>
      </c>
      <c r="C80" s="3">
        <f>MacroFactors!C80</f>
        <v>6.4</v>
      </c>
      <c r="D80" s="3">
        <f>MacroFactors!D80</f>
        <v>2.0872865275142205</v>
      </c>
      <c r="E80" s="3">
        <f>MacroFactors!E80</f>
        <v>1.0559303124961956</v>
      </c>
      <c r="F80" s="3">
        <f>MacroFactors!F80</f>
        <v>0.85714487866423184</v>
      </c>
      <c r="H80" s="3">
        <v>2.4600199554118065</v>
      </c>
      <c r="I80" s="3">
        <v>6.4770840080791476</v>
      </c>
      <c r="J80" s="3">
        <v>2.0652918766782502</v>
      </c>
      <c r="K80" s="3">
        <v>0.89382331082345456</v>
      </c>
      <c r="L80" s="3">
        <v>0.6164955363299599</v>
      </c>
      <c r="N80" s="14">
        <f t="shared" si="1"/>
        <v>-2.3000199554118064</v>
      </c>
      <c r="O80" s="14">
        <f t="shared" si="1"/>
        <v>-7.7084008079147281E-2</v>
      </c>
      <c r="P80" s="14">
        <f t="shared" si="1"/>
        <v>2.1994650835970297E-2</v>
      </c>
      <c r="Q80" s="14">
        <f t="shared" si="1"/>
        <v>0.16210700167274106</v>
      </c>
      <c r="R80" s="14">
        <f t="shared" si="1"/>
        <v>0.24064934233427193</v>
      </c>
    </row>
    <row r="81" spans="1:18" x14ac:dyDescent="0.3">
      <c r="A81" s="15">
        <f>MacroFactors!A81</f>
        <v>38960</v>
      </c>
      <c r="B81" s="3">
        <f>MacroFactors!B81</f>
        <v>0.16</v>
      </c>
      <c r="C81" s="3">
        <f>MacroFactors!C81</f>
        <v>6.4</v>
      </c>
      <c r="D81" s="3">
        <f>MacroFactors!D81</f>
        <v>1.9867549668874052</v>
      </c>
      <c r="E81" s="3">
        <f>MacroFactors!E81</f>
        <v>1.0308079840638182</v>
      </c>
      <c r="F81" s="3">
        <f>MacroFactors!F81</f>
        <v>0.94687521256433138</v>
      </c>
      <c r="H81" s="3">
        <v>2.2397640847256968</v>
      </c>
      <c r="I81" s="3">
        <v>6.3572158577249898</v>
      </c>
      <c r="J81" s="3">
        <v>1.8368313184823697</v>
      </c>
      <c r="K81" s="3">
        <v>0.87935260350359923</v>
      </c>
      <c r="L81" s="3">
        <v>0.65408170328075954</v>
      </c>
      <c r="N81" s="14">
        <f t="shared" si="1"/>
        <v>-2.0797640847256966</v>
      </c>
      <c r="O81" s="14">
        <f t="shared" si="1"/>
        <v>4.2784142275010595E-2</v>
      </c>
      <c r="P81" s="14">
        <f t="shared" si="1"/>
        <v>0.14992364840503547</v>
      </c>
      <c r="Q81" s="14">
        <f t="shared" si="1"/>
        <v>0.15145538056021901</v>
      </c>
      <c r="R81" s="14">
        <f t="shared" si="1"/>
        <v>0.29279350928357184</v>
      </c>
    </row>
    <row r="82" spans="1:18" x14ac:dyDescent="0.3">
      <c r="A82" s="15">
        <f>MacroFactors!A82</f>
        <v>38989</v>
      </c>
      <c r="B82" s="3">
        <f>MacroFactors!B82</f>
        <v>0.86</v>
      </c>
      <c r="C82" s="3">
        <f>MacroFactors!C82</f>
        <v>6.4</v>
      </c>
      <c r="D82" s="3">
        <f>MacroFactors!D82</f>
        <v>2.1739130434782483</v>
      </c>
      <c r="E82" s="3">
        <f>MacroFactors!E82</f>
        <v>0.54868150316698727</v>
      </c>
      <c r="F82" s="3">
        <f>MacroFactors!F82</f>
        <v>0.94194907057517474</v>
      </c>
      <c r="H82" s="3">
        <v>2.1399460534779604</v>
      </c>
      <c r="I82" s="3">
        <v>6.0766675823555314</v>
      </c>
      <c r="J82" s="3">
        <v>1.765857343979228</v>
      </c>
      <c r="K82" s="3">
        <v>1.3034808958900019</v>
      </c>
      <c r="L82" s="3">
        <v>0.76860502399620845</v>
      </c>
      <c r="N82" s="14">
        <f t="shared" si="1"/>
        <v>-1.2799460534779605</v>
      </c>
      <c r="O82" s="14">
        <f t="shared" si="1"/>
        <v>0.32333241764446896</v>
      </c>
      <c r="P82" s="14">
        <f t="shared" si="1"/>
        <v>0.40805569949902032</v>
      </c>
      <c r="Q82" s="14">
        <f t="shared" si="1"/>
        <v>-0.75479939272301466</v>
      </c>
      <c r="R82" s="14">
        <f t="shared" si="1"/>
        <v>0.17334404657896629</v>
      </c>
    </row>
    <row r="83" spans="1:18" x14ac:dyDescent="0.3">
      <c r="A83" s="15">
        <f>MacroFactors!A83</f>
        <v>39021</v>
      </c>
      <c r="B83" s="3">
        <f>MacroFactors!B83</f>
        <v>0.86</v>
      </c>
      <c r="C83" s="3">
        <f>MacroFactors!C83</f>
        <v>6.1</v>
      </c>
      <c r="D83" s="3">
        <f>MacroFactors!D83</f>
        <v>2.3607176581680767</v>
      </c>
      <c r="E83" s="3">
        <f>MacroFactors!E83</f>
        <v>1.4418103163632405</v>
      </c>
      <c r="F83" s="3">
        <f>MacroFactors!F83</f>
        <v>0.90528200835662809</v>
      </c>
      <c r="H83" s="3">
        <v>2.2039910079416321</v>
      </c>
      <c r="I83" s="3">
        <v>6.0985007703186671</v>
      </c>
      <c r="J83" s="3">
        <v>1.887937730257786</v>
      </c>
      <c r="K83" s="3">
        <v>1.1971168262663767</v>
      </c>
      <c r="L83" s="3">
        <v>0.72851251485693713</v>
      </c>
      <c r="N83" s="14">
        <f t="shared" si="1"/>
        <v>-1.3439910079416322</v>
      </c>
      <c r="O83" s="14">
        <f t="shared" si="1"/>
        <v>1.4992296813325368E-3</v>
      </c>
      <c r="P83" s="14">
        <f t="shared" si="1"/>
        <v>0.47277992791029066</v>
      </c>
      <c r="Q83" s="14">
        <f t="shared" si="1"/>
        <v>0.24469349009686381</v>
      </c>
      <c r="R83" s="14">
        <f t="shared" si="1"/>
        <v>0.17676949349969096</v>
      </c>
    </row>
    <row r="84" spans="1:18" x14ac:dyDescent="0.3">
      <c r="A84" s="15">
        <f>MacroFactors!A84</f>
        <v>39051</v>
      </c>
      <c r="B84" s="3">
        <f>MacroFactors!B84</f>
        <v>0.86</v>
      </c>
      <c r="C84" s="3">
        <f>MacroFactors!C84</f>
        <v>6.2</v>
      </c>
      <c r="D84" s="3">
        <f>MacroFactors!D84</f>
        <v>2.1657250470809686</v>
      </c>
      <c r="E84" s="3">
        <f>MacroFactors!E84</f>
        <v>1.3661591320496287</v>
      </c>
      <c r="F84" s="3">
        <f>MacroFactors!F84</f>
        <v>0.90061851274518923</v>
      </c>
      <c r="H84" s="3">
        <v>2.1895950673798796</v>
      </c>
      <c r="I84" s="3">
        <v>6.0981003407640859</v>
      </c>
      <c r="J84" s="3">
        <v>1.9466143033064605</v>
      </c>
      <c r="K84" s="3">
        <v>0.73587850847864478</v>
      </c>
      <c r="L84" s="3">
        <v>0.7399608920657188</v>
      </c>
      <c r="N84" s="14">
        <f t="shared" si="1"/>
        <v>-1.3295950673798798</v>
      </c>
      <c r="O84" s="14">
        <f t="shared" si="1"/>
        <v>0.10189965923591426</v>
      </c>
      <c r="P84" s="14">
        <f t="shared" si="1"/>
        <v>0.21911074377450812</v>
      </c>
      <c r="Q84" s="14">
        <f t="shared" si="1"/>
        <v>0.63028062357098391</v>
      </c>
      <c r="R84" s="14">
        <f t="shared" si="1"/>
        <v>0.16065762067947043</v>
      </c>
    </row>
    <row r="85" spans="1:18" x14ac:dyDescent="0.3">
      <c r="A85" s="15">
        <f>MacroFactors!A85</f>
        <v>39080</v>
      </c>
      <c r="B85" s="3">
        <f>MacroFactors!B85</f>
        <v>1.65</v>
      </c>
      <c r="C85" s="3">
        <f>MacroFactors!C85</f>
        <v>6.1</v>
      </c>
      <c r="D85" s="3">
        <f>MacroFactors!D85</f>
        <v>2.0676691729323293</v>
      </c>
      <c r="E85" s="3">
        <f>MacroFactors!E85</f>
        <v>1.1294387268296007</v>
      </c>
      <c r="F85" s="3">
        <f>MacroFactors!F85</f>
        <v>0.84419762468509918</v>
      </c>
      <c r="H85" s="3">
        <v>2.2114301880521872</v>
      </c>
      <c r="I85" s="3">
        <v>6.0972477764424866</v>
      </c>
      <c r="J85" s="3">
        <v>1.9977430357817767</v>
      </c>
      <c r="K85" s="3">
        <v>1.0505362779424934</v>
      </c>
      <c r="L85" s="3">
        <v>0.73148024190759475</v>
      </c>
      <c r="N85" s="14">
        <f t="shared" si="1"/>
        <v>-0.56143018805218725</v>
      </c>
      <c r="O85" s="14">
        <f t="shared" si="1"/>
        <v>2.7522235575130338E-3</v>
      </c>
      <c r="P85" s="14">
        <f t="shared" si="1"/>
        <v>6.9926137150552625E-2</v>
      </c>
      <c r="Q85" s="14">
        <f t="shared" si="1"/>
        <v>7.890244888710729E-2</v>
      </c>
      <c r="R85" s="14">
        <f t="shared" si="1"/>
        <v>0.11271738277750443</v>
      </c>
    </row>
    <row r="86" spans="1:18" x14ac:dyDescent="0.3">
      <c r="A86" s="15">
        <f>MacroFactors!A86</f>
        <v>39113</v>
      </c>
      <c r="B86" s="3">
        <f>MacroFactors!B86</f>
        <v>1.65</v>
      </c>
      <c r="C86" s="3">
        <f>MacroFactors!C86</f>
        <v>6.2</v>
      </c>
      <c r="D86" s="3">
        <f>MacroFactors!D86</f>
        <v>2.2535211267605604</v>
      </c>
      <c r="E86" s="3">
        <f>MacroFactors!E86</f>
        <v>0.72670146926850709</v>
      </c>
      <c r="F86" s="3">
        <f>MacroFactors!F86</f>
        <v>0.80742512953543699</v>
      </c>
      <c r="H86" s="3">
        <v>2.2535915099067751</v>
      </c>
      <c r="I86" s="3">
        <v>6.143325003075736</v>
      </c>
      <c r="J86" s="3">
        <v>2.1248577543715452</v>
      </c>
      <c r="K86" s="3">
        <v>1.1017262200342632</v>
      </c>
      <c r="L86" s="3">
        <v>0.74178645120557296</v>
      </c>
      <c r="N86" s="14">
        <f t="shared" si="1"/>
        <v>-0.60359150990677524</v>
      </c>
      <c r="O86" s="14">
        <f t="shared" si="1"/>
        <v>5.6674996924264143E-2</v>
      </c>
      <c r="P86" s="14">
        <f t="shared" si="1"/>
        <v>0.12866337238901515</v>
      </c>
      <c r="Q86" s="14">
        <f t="shared" si="1"/>
        <v>-0.37502475076575614</v>
      </c>
      <c r="R86" s="14">
        <f t="shared" si="1"/>
        <v>6.5638678329864031E-2</v>
      </c>
    </row>
    <row r="87" spans="1:18" x14ac:dyDescent="0.3">
      <c r="A87" s="15">
        <f>MacroFactors!A87</f>
        <v>39141</v>
      </c>
      <c r="B87" s="3">
        <f>MacroFactors!B87</f>
        <v>1.65</v>
      </c>
      <c r="C87" s="3">
        <f>MacroFactors!C87</f>
        <v>6.2</v>
      </c>
      <c r="D87" s="3">
        <f>MacroFactors!D87</f>
        <v>2.4390243902439046</v>
      </c>
      <c r="E87" s="3">
        <f>MacroFactors!E87</f>
        <v>0.91512240043388626</v>
      </c>
      <c r="F87" s="3">
        <f>MacroFactors!F87</f>
        <v>0.79223642561542851</v>
      </c>
      <c r="H87" s="3">
        <v>2.2472994869819933</v>
      </c>
      <c r="I87" s="3">
        <v>6.1068415529215656</v>
      </c>
      <c r="J87" s="3">
        <v>2.1399321789142203</v>
      </c>
      <c r="K87" s="3">
        <v>0.63290999201496345</v>
      </c>
      <c r="L87" s="3">
        <v>0.74946155540633785</v>
      </c>
      <c r="N87" s="14">
        <f t="shared" si="1"/>
        <v>-0.59729948698199342</v>
      </c>
      <c r="O87" s="14">
        <f t="shared" si="1"/>
        <v>9.315844707843457E-2</v>
      </c>
      <c r="P87" s="14">
        <f t="shared" si="1"/>
        <v>0.29909221132968433</v>
      </c>
      <c r="Q87" s="14">
        <f t="shared" si="1"/>
        <v>0.28221240841892281</v>
      </c>
      <c r="R87" s="14">
        <f t="shared" si="1"/>
        <v>4.2774870209090654E-2</v>
      </c>
    </row>
    <row r="88" spans="1:18" x14ac:dyDescent="0.3">
      <c r="A88" s="15">
        <f>MacroFactors!A88</f>
        <v>39171</v>
      </c>
      <c r="B88" s="3">
        <f>MacroFactors!B88</f>
        <v>2.2200000000000002</v>
      </c>
      <c r="C88" s="3">
        <f>MacroFactors!C88</f>
        <v>6.1</v>
      </c>
      <c r="D88" s="3">
        <f>MacroFactors!D88</f>
        <v>2.4344569288389684</v>
      </c>
      <c r="E88" s="3">
        <f>MacroFactors!E88</f>
        <v>0.69598203190021624</v>
      </c>
      <c r="F88" s="3">
        <f>MacroFactors!F88</f>
        <v>0.73422722925222328</v>
      </c>
      <c r="H88" s="3">
        <v>2.2458945502864514</v>
      </c>
      <c r="I88" s="3">
        <v>6.1356772849342764</v>
      </c>
      <c r="J88" s="3">
        <v>1.9703565139720463</v>
      </c>
      <c r="K88" s="3">
        <v>1.0097898349466299</v>
      </c>
      <c r="L88" s="3">
        <v>0.68572452378202331</v>
      </c>
      <c r="N88" s="14">
        <f t="shared" si="1"/>
        <v>-2.5894550286451157E-2</v>
      </c>
      <c r="O88" s="14">
        <f t="shared" si="1"/>
        <v>-3.5677284934276798E-2</v>
      </c>
      <c r="P88" s="14">
        <f t="shared" si="1"/>
        <v>0.46410041486692211</v>
      </c>
      <c r="Q88" s="14">
        <f t="shared" si="1"/>
        <v>-0.31380780304641365</v>
      </c>
      <c r="R88" s="14">
        <f t="shared" si="1"/>
        <v>4.8502705470199969E-2</v>
      </c>
    </row>
    <row r="89" spans="1:18" x14ac:dyDescent="0.3">
      <c r="A89" s="15">
        <f>MacroFactors!A89</f>
        <v>39202</v>
      </c>
      <c r="B89" s="3">
        <f>MacroFactors!B89</f>
        <v>2.2200000000000002</v>
      </c>
      <c r="C89" s="3">
        <f>MacroFactors!C89</f>
        <v>6.2</v>
      </c>
      <c r="D89" s="3">
        <f>MacroFactors!D89</f>
        <v>2.5257249766136525</v>
      </c>
      <c r="E89" s="3">
        <f>MacroFactors!E89</f>
        <v>0.78934176973602155</v>
      </c>
      <c r="F89" s="3">
        <f>MacroFactors!F89</f>
        <v>0.70610917486526159</v>
      </c>
      <c r="H89" s="3">
        <v>2.3011974700287698</v>
      </c>
      <c r="I89" s="3">
        <v>6.1271599622712944</v>
      </c>
      <c r="J89" s="3">
        <v>2.0403378836006336</v>
      </c>
      <c r="K89" s="3">
        <v>1.295118188765817</v>
      </c>
      <c r="L89" s="3">
        <v>0.71019550315871327</v>
      </c>
      <c r="N89" s="14">
        <f t="shared" si="1"/>
        <v>-8.1197470028769647E-2</v>
      </c>
      <c r="O89" s="14">
        <f t="shared" si="1"/>
        <v>7.2840037728705731E-2</v>
      </c>
      <c r="P89" s="14">
        <f t="shared" si="1"/>
        <v>0.48538709301301886</v>
      </c>
      <c r="Q89" s="14">
        <f t="shared" si="1"/>
        <v>-0.50577641902979542</v>
      </c>
      <c r="R89" s="14">
        <f t="shared" si="1"/>
        <v>-4.0863282934516798E-3</v>
      </c>
    </row>
    <row r="90" spans="1:18" x14ac:dyDescent="0.3">
      <c r="A90" s="15">
        <f>MacroFactors!A90</f>
        <v>39233</v>
      </c>
      <c r="B90" s="3">
        <f>MacroFactors!B90</f>
        <v>2.2200000000000002</v>
      </c>
      <c r="C90" s="3">
        <f>MacroFactors!C90</f>
        <v>6</v>
      </c>
      <c r="D90" s="3">
        <f>MacroFactors!D90</f>
        <v>2.1415270018621868</v>
      </c>
      <c r="E90" s="3">
        <f>MacroFactors!E90</f>
        <v>1.4976507736710527</v>
      </c>
      <c r="F90" s="3">
        <f>MacroFactors!F90</f>
        <v>0.69827362856526376</v>
      </c>
      <c r="H90" s="3">
        <v>2.5101320156521645</v>
      </c>
      <c r="I90" s="3">
        <v>5.9547726609062632</v>
      </c>
      <c r="J90" s="3">
        <v>2.2383127751389171</v>
      </c>
      <c r="K90" s="3">
        <v>1.5338987030885012</v>
      </c>
      <c r="L90" s="3">
        <v>0.73850879503470701</v>
      </c>
      <c r="N90" s="14">
        <f t="shared" si="1"/>
        <v>-0.29013201565216429</v>
      </c>
      <c r="O90" s="14">
        <f t="shared" si="1"/>
        <v>4.5227339093736774E-2</v>
      </c>
      <c r="P90" s="14">
        <f t="shared" si="1"/>
        <v>-9.6785773276730325E-2</v>
      </c>
      <c r="Q90" s="14">
        <f t="shared" si="1"/>
        <v>-3.6247929417448477E-2</v>
      </c>
      <c r="R90" s="14">
        <f t="shared" si="1"/>
        <v>-4.0235166469443251E-2</v>
      </c>
    </row>
    <row r="91" spans="1:18" x14ac:dyDescent="0.3">
      <c r="A91" s="15">
        <f>MacroFactors!A91</f>
        <v>39262</v>
      </c>
      <c r="B91" s="3">
        <f>MacroFactors!B91</f>
        <v>3.42</v>
      </c>
      <c r="C91" s="3">
        <f>MacroFactors!C91</f>
        <v>6.1</v>
      </c>
      <c r="D91" s="3">
        <f>MacroFactors!D91</f>
        <v>2.4231127679403608</v>
      </c>
      <c r="E91" s="3">
        <f>MacroFactors!E91</f>
        <v>1.5020618707325732</v>
      </c>
      <c r="F91" s="3">
        <f>MacroFactors!F91</f>
        <v>0.61982652593589105</v>
      </c>
      <c r="H91" s="3">
        <v>2.7353333036893401</v>
      </c>
      <c r="I91" s="3">
        <v>5.8846210194842943</v>
      </c>
      <c r="J91" s="3">
        <v>2.276673841155306</v>
      </c>
      <c r="K91" s="3">
        <v>2.3435779244205586</v>
      </c>
      <c r="L91" s="3">
        <v>0.72142891261951414</v>
      </c>
      <c r="N91" s="14">
        <f t="shared" si="1"/>
        <v>0.68466669631065979</v>
      </c>
      <c r="O91" s="14">
        <f t="shared" si="1"/>
        <v>0.21537898051570536</v>
      </c>
      <c r="P91" s="14">
        <f t="shared" si="1"/>
        <v>0.14643892678505477</v>
      </c>
      <c r="Q91" s="14">
        <f t="shared" si="1"/>
        <v>-0.84151605368798532</v>
      </c>
      <c r="R91" s="14">
        <f t="shared" si="1"/>
        <v>-0.10160238668362309</v>
      </c>
    </row>
    <row r="92" spans="1:18" x14ac:dyDescent="0.3">
      <c r="A92" s="15">
        <f>MacroFactors!A92</f>
        <v>39294</v>
      </c>
      <c r="B92" s="3">
        <f>MacroFactors!B92</f>
        <v>3.42</v>
      </c>
      <c r="C92" s="3">
        <f>MacroFactors!C92</f>
        <v>6</v>
      </c>
      <c r="D92" s="3">
        <f>MacroFactors!D92</f>
        <v>2.3234200743494471</v>
      </c>
      <c r="E92" s="3">
        <f>MacroFactors!E92</f>
        <v>1.3242469233140599</v>
      </c>
      <c r="F92" s="3">
        <f>MacroFactors!F92</f>
        <v>0.61383603778705564</v>
      </c>
      <c r="H92" s="3">
        <v>2.9327356498161938</v>
      </c>
      <c r="I92" s="3">
        <v>5.8239514802114076</v>
      </c>
      <c r="J92" s="3">
        <v>2.036172850270761</v>
      </c>
      <c r="K92" s="3">
        <v>1.9057334298834026</v>
      </c>
      <c r="L92" s="3">
        <v>0.65038289650725878</v>
      </c>
      <c r="N92" s="14">
        <f t="shared" si="1"/>
        <v>0.48726435018380609</v>
      </c>
      <c r="O92" s="14">
        <f t="shared" si="1"/>
        <v>0.17604851978859237</v>
      </c>
      <c r="P92" s="14">
        <f t="shared" si="1"/>
        <v>0.28724722407868608</v>
      </c>
      <c r="Q92" s="14">
        <f t="shared" si="1"/>
        <v>-0.58148650656934264</v>
      </c>
      <c r="R92" s="14">
        <f t="shared" si="1"/>
        <v>-3.6546858720203135E-2</v>
      </c>
    </row>
    <row r="93" spans="1:18" x14ac:dyDescent="0.3">
      <c r="A93" s="15">
        <f>MacroFactors!A93</f>
        <v>39325</v>
      </c>
      <c r="B93" s="3">
        <f>MacroFactors!B93</f>
        <v>3.42</v>
      </c>
      <c r="C93" s="3">
        <f>MacroFactors!C93</f>
        <v>5.9</v>
      </c>
      <c r="D93" s="3">
        <f>MacroFactors!D93</f>
        <v>2.1335807050092637</v>
      </c>
      <c r="E93" s="3">
        <f>MacroFactors!E93</f>
        <v>1.0289443175512669</v>
      </c>
      <c r="F93" s="3">
        <f>MacroFactors!F93</f>
        <v>0.52817036180786159</v>
      </c>
      <c r="H93" s="3">
        <v>2.9547784209587076</v>
      </c>
      <c r="I93" s="3">
        <v>5.9878994294084595</v>
      </c>
      <c r="J93" s="3">
        <v>1.8573109242596522</v>
      </c>
      <c r="K93" s="3">
        <v>1.8756959686251211</v>
      </c>
      <c r="L93" s="3">
        <v>0.63839555501137923</v>
      </c>
      <c r="N93" s="14">
        <f t="shared" si="1"/>
        <v>0.46522157904129235</v>
      </c>
      <c r="O93" s="14">
        <f t="shared" si="1"/>
        <v>-8.7899429408459184E-2</v>
      </c>
      <c r="P93" s="14">
        <f t="shared" si="1"/>
        <v>0.2762697807496115</v>
      </c>
      <c r="Q93" s="14">
        <f t="shared" si="1"/>
        <v>-0.84675165107385419</v>
      </c>
      <c r="R93" s="14">
        <f t="shared" si="1"/>
        <v>-0.11022519320351765</v>
      </c>
    </row>
    <row r="94" spans="1:18" x14ac:dyDescent="0.3">
      <c r="A94" s="15">
        <f>MacroFactors!A94</f>
        <v>39353</v>
      </c>
      <c r="B94" s="3">
        <f>MacroFactors!B94</f>
        <v>2.5300000000000002</v>
      </c>
      <c r="C94" s="3">
        <f>MacroFactors!C94</f>
        <v>5.9</v>
      </c>
      <c r="D94" s="3">
        <f>MacroFactors!D94</f>
        <v>2.0351526364477346</v>
      </c>
      <c r="E94" s="3">
        <f>MacroFactors!E94</f>
        <v>1.5107011753675257</v>
      </c>
      <c r="F94" s="3">
        <f>MacroFactors!F94</f>
        <v>0.50640950774449045</v>
      </c>
      <c r="H94" s="3">
        <v>2.6526467482272826</v>
      </c>
      <c r="I94" s="3">
        <v>5.8857761984543533</v>
      </c>
      <c r="J94" s="3">
        <v>1.8400533542411301</v>
      </c>
      <c r="K94" s="3">
        <v>1.8362065121599944</v>
      </c>
      <c r="L94" s="3">
        <v>0.65674419315345034</v>
      </c>
      <c r="N94" s="14">
        <f t="shared" si="1"/>
        <v>-0.12264674822728239</v>
      </c>
      <c r="O94" s="14">
        <f t="shared" si="1"/>
        <v>1.4223801545647063E-2</v>
      </c>
      <c r="P94" s="14">
        <f t="shared" si="1"/>
        <v>0.19509928220660444</v>
      </c>
      <c r="Q94" s="14">
        <f t="shared" si="1"/>
        <v>-0.32550533679246874</v>
      </c>
      <c r="R94" s="14">
        <f t="shared" si="1"/>
        <v>-0.15033468540895989</v>
      </c>
    </row>
    <row r="95" spans="1:18" x14ac:dyDescent="0.3">
      <c r="A95" s="15">
        <f>MacroFactors!A95</f>
        <v>39386</v>
      </c>
      <c r="B95" s="3">
        <f>MacroFactors!B95</f>
        <v>2.5300000000000002</v>
      </c>
      <c r="C95" s="3">
        <f>MacroFactors!C95</f>
        <v>5.8</v>
      </c>
      <c r="D95" s="3">
        <f>MacroFactors!D95</f>
        <v>1.6605166051660403</v>
      </c>
      <c r="E95" s="3">
        <f>MacroFactors!E95</f>
        <v>1.4126206891579394</v>
      </c>
      <c r="F95" s="3">
        <f>MacroFactors!F95</f>
        <v>0.49558794665273465</v>
      </c>
      <c r="H95" s="3">
        <v>2.3844071054353058</v>
      </c>
      <c r="I95" s="3">
        <v>5.9458900063752171</v>
      </c>
      <c r="J95" s="3">
        <v>1.8547337902012464</v>
      </c>
      <c r="K95" s="3">
        <v>2.1554592207879582</v>
      </c>
      <c r="L95" s="3">
        <v>0.7556230982039045</v>
      </c>
      <c r="N95" s="14">
        <f t="shared" si="1"/>
        <v>0.14559289456469449</v>
      </c>
      <c r="O95" s="14">
        <f t="shared" si="1"/>
        <v>-0.14589000637521732</v>
      </c>
      <c r="P95" s="14">
        <f t="shared" si="1"/>
        <v>-0.19421718503520613</v>
      </c>
      <c r="Q95" s="14">
        <f t="shared" si="1"/>
        <v>-0.74283853163001878</v>
      </c>
      <c r="R95" s="14">
        <f t="shared" si="1"/>
        <v>-0.26003515155116985</v>
      </c>
    </row>
    <row r="96" spans="1:18" x14ac:dyDescent="0.3">
      <c r="A96" s="15">
        <f>MacroFactors!A96</f>
        <v>39416</v>
      </c>
      <c r="B96" s="3">
        <f>MacroFactors!B96</f>
        <v>2.5300000000000002</v>
      </c>
      <c r="C96" s="3">
        <f>MacroFactors!C96</f>
        <v>6</v>
      </c>
      <c r="D96" s="3">
        <f>MacroFactors!D96</f>
        <v>1.3824884792626779</v>
      </c>
      <c r="E96" s="3">
        <f>MacroFactors!E96</f>
        <v>0.59069529905431362</v>
      </c>
      <c r="F96" s="3">
        <f>MacroFactors!F96</f>
        <v>0.49324059491942213</v>
      </c>
      <c r="H96" s="3">
        <v>2.1236814972434734</v>
      </c>
      <c r="I96" s="3">
        <v>6.0270501052810506</v>
      </c>
      <c r="J96" s="3">
        <v>1.6998908786011546</v>
      </c>
      <c r="K96" s="3">
        <v>0.9417723474680717</v>
      </c>
      <c r="L96" s="3">
        <v>0.67317951876270066</v>
      </c>
      <c r="N96" s="14">
        <f t="shared" si="1"/>
        <v>0.40631850275652681</v>
      </c>
      <c r="O96" s="14">
        <f t="shared" si="1"/>
        <v>-2.7050105281050563E-2</v>
      </c>
      <c r="P96" s="14">
        <f t="shared" si="1"/>
        <v>-0.31740239933847669</v>
      </c>
      <c r="Q96" s="14">
        <f t="shared" si="1"/>
        <v>-0.35107704841375809</v>
      </c>
      <c r="R96" s="14">
        <f t="shared" si="1"/>
        <v>-0.17993892384327853</v>
      </c>
    </row>
    <row r="97" spans="1:18" x14ac:dyDescent="0.3">
      <c r="A97" s="15">
        <f>MacroFactors!A97</f>
        <v>39447</v>
      </c>
      <c r="B97" s="3">
        <f>MacroFactors!B97</f>
        <v>1.17</v>
      </c>
      <c r="C97" s="3">
        <f>MacroFactors!C97</f>
        <v>6</v>
      </c>
      <c r="D97" s="3">
        <f>MacroFactors!D97</f>
        <v>1.4732965009208288</v>
      </c>
      <c r="E97" s="3">
        <f>MacroFactors!E97</f>
        <v>0.57653243152510592</v>
      </c>
      <c r="F97" s="3">
        <f>MacroFactors!F97</f>
        <v>0.50281363828503201</v>
      </c>
      <c r="H97" s="3">
        <v>2.1046266833531901</v>
      </c>
      <c r="I97" s="3">
        <v>5.9154274701704299</v>
      </c>
      <c r="J97" s="3">
        <v>1.7980565384763116</v>
      </c>
      <c r="K97" s="3">
        <v>0.51431459520606038</v>
      </c>
      <c r="L97" s="3">
        <v>0.66186141292995337</v>
      </c>
      <c r="N97" s="14">
        <f t="shared" si="1"/>
        <v>-0.93462668335319021</v>
      </c>
      <c r="O97" s="14">
        <f t="shared" si="1"/>
        <v>8.4572529829570087E-2</v>
      </c>
      <c r="P97" s="14">
        <f t="shared" si="1"/>
        <v>-0.32476003755548288</v>
      </c>
      <c r="Q97" s="14">
        <f t="shared" si="1"/>
        <v>6.2217836319045539E-2</v>
      </c>
      <c r="R97" s="14">
        <f t="shared" si="1"/>
        <v>-0.15904777464492137</v>
      </c>
    </row>
    <row r="98" spans="1:18" x14ac:dyDescent="0.3">
      <c r="A98" s="15">
        <f>MacroFactors!A98</f>
        <v>39478</v>
      </c>
      <c r="B98" s="3">
        <f>MacroFactors!B98</f>
        <v>1.17</v>
      </c>
      <c r="C98" s="3">
        <f>MacroFactors!C98</f>
        <v>5.9</v>
      </c>
      <c r="D98" s="3">
        <f>MacroFactors!D98</f>
        <v>1.4692378328741817</v>
      </c>
      <c r="E98" s="3">
        <f>MacroFactors!E98</f>
        <v>7.6991513147743232E-2</v>
      </c>
      <c r="F98" s="3">
        <f>MacroFactors!F98</f>
        <v>0.52008241882768069</v>
      </c>
      <c r="H98" s="3">
        <v>1.7889516107375378</v>
      </c>
      <c r="I98" s="3">
        <v>5.8554682399846509</v>
      </c>
      <c r="J98" s="3">
        <v>1.5566194380119571</v>
      </c>
      <c r="K98" s="3">
        <v>-4.2899752857597673E-2</v>
      </c>
      <c r="L98" s="3">
        <v>0.55256797227890286</v>
      </c>
      <c r="N98" s="14">
        <f t="shared" si="1"/>
        <v>-0.61895161073753791</v>
      </c>
      <c r="O98" s="14">
        <f t="shared" si="1"/>
        <v>4.453176001534942E-2</v>
      </c>
      <c r="P98" s="14">
        <f t="shared" si="1"/>
        <v>-8.7381605137775376E-2</v>
      </c>
      <c r="Q98" s="14">
        <f t="shared" si="1"/>
        <v>0.1198912660053409</v>
      </c>
      <c r="R98" s="14">
        <f t="shared" si="1"/>
        <v>-3.2485553451222171E-2</v>
      </c>
    </row>
    <row r="99" spans="1:18" x14ac:dyDescent="0.3">
      <c r="A99" s="15">
        <f>MacroFactors!A99</f>
        <v>39507</v>
      </c>
      <c r="B99" s="3">
        <f>MacroFactors!B99</f>
        <v>1.17</v>
      </c>
      <c r="C99" s="3">
        <f>MacroFactors!C99</f>
        <v>5.9</v>
      </c>
      <c r="D99" s="3">
        <f>MacroFactors!D99</f>
        <v>1.46520146520146</v>
      </c>
      <c r="E99" s="3">
        <f>MacroFactors!E99</f>
        <v>0.33658113493314051</v>
      </c>
      <c r="F99" s="3">
        <f>MacroFactors!F99</f>
        <v>0.50816835551238082</v>
      </c>
      <c r="H99" s="3">
        <v>1.6563135702653744</v>
      </c>
      <c r="I99" s="3">
        <v>5.833056992422696</v>
      </c>
      <c r="J99" s="3">
        <v>1.4098507170914021</v>
      </c>
      <c r="K99" s="3">
        <v>0.56959289288529935</v>
      </c>
      <c r="L99" s="3">
        <v>0.53873285435403617</v>
      </c>
      <c r="N99" s="14">
        <f t="shared" si="1"/>
        <v>-0.48631357026537447</v>
      </c>
      <c r="O99" s="14">
        <f t="shared" si="1"/>
        <v>6.6943007577304314E-2</v>
      </c>
      <c r="P99" s="14">
        <f t="shared" si="1"/>
        <v>5.5350748110057912E-2</v>
      </c>
      <c r="Q99" s="14">
        <f t="shared" si="1"/>
        <v>-0.23301175795215884</v>
      </c>
      <c r="R99" s="14">
        <f t="shared" si="1"/>
        <v>-3.0564498841655352E-2</v>
      </c>
    </row>
    <row r="100" spans="1:18" x14ac:dyDescent="0.3">
      <c r="A100" s="15">
        <f>MacroFactors!A100</f>
        <v>39538</v>
      </c>
      <c r="B100" s="3">
        <f>MacroFactors!B100</f>
        <v>0.02</v>
      </c>
      <c r="C100" s="3">
        <f>MacroFactors!C100</f>
        <v>6.1</v>
      </c>
      <c r="D100" s="3">
        <f>MacroFactors!D100</f>
        <v>1.3711151736745864</v>
      </c>
      <c r="E100" s="3">
        <f>MacroFactors!E100</f>
        <v>0.11605292423680487</v>
      </c>
      <c r="F100" s="3">
        <f>MacroFactors!F100</f>
        <v>0.49693270954613261</v>
      </c>
      <c r="H100" s="3">
        <v>1.7477230535234352</v>
      </c>
      <c r="I100" s="3">
        <v>6.1505744959948743</v>
      </c>
      <c r="J100" s="3">
        <v>1.4698513024372446</v>
      </c>
      <c r="K100" s="3">
        <v>-7.9870600102060874E-2</v>
      </c>
      <c r="L100" s="3">
        <v>0.48223399428913583</v>
      </c>
      <c r="N100" s="14">
        <f t="shared" si="1"/>
        <v>-1.7277230535234351</v>
      </c>
      <c r="O100" s="14">
        <f t="shared" si="1"/>
        <v>-5.0574495994874624E-2</v>
      </c>
      <c r="P100" s="14">
        <f t="shared" si="1"/>
        <v>-9.8736128762658248E-2</v>
      </c>
      <c r="Q100" s="14">
        <f t="shared" si="1"/>
        <v>0.19592352433886573</v>
      </c>
      <c r="R100" s="14">
        <f t="shared" si="1"/>
        <v>1.4698715256996786E-2</v>
      </c>
    </row>
    <row r="101" spans="1:18" x14ac:dyDescent="0.3">
      <c r="A101" s="15">
        <f>MacroFactors!A101</f>
        <v>39568</v>
      </c>
      <c r="B101" s="3">
        <f>MacroFactors!B101</f>
        <v>0.02</v>
      </c>
      <c r="C101" s="3">
        <f>MacroFactors!C101</f>
        <v>6</v>
      </c>
      <c r="D101" s="3">
        <f>MacroFactors!D101</f>
        <v>1.3686131386861256</v>
      </c>
      <c r="E101" s="3">
        <f>MacroFactors!E101</f>
        <v>0.31709446005486641</v>
      </c>
      <c r="F101" s="3">
        <f>MacroFactors!F101</f>
        <v>0.42694629538920076</v>
      </c>
      <c r="H101" s="3">
        <v>1.9215714286371417</v>
      </c>
      <c r="I101" s="3">
        <v>6.5256404021832477</v>
      </c>
      <c r="J101" s="3">
        <v>1.7289301522509681</v>
      </c>
      <c r="K101" s="3">
        <v>-6.6479505546862161E-2</v>
      </c>
      <c r="L101" s="3">
        <v>0.45583342709877411</v>
      </c>
      <c r="N101" s="14">
        <f t="shared" si="1"/>
        <v>-1.9015714286371417</v>
      </c>
      <c r="O101" s="14">
        <f t="shared" si="1"/>
        <v>-0.5256404021832477</v>
      </c>
      <c r="P101" s="14">
        <f t="shared" si="1"/>
        <v>-0.36031701356484258</v>
      </c>
      <c r="Q101" s="14">
        <f t="shared" si="1"/>
        <v>0.38357396560172857</v>
      </c>
      <c r="R101" s="14">
        <f t="shared" si="1"/>
        <v>-2.8887131709573355E-2</v>
      </c>
    </row>
    <row r="102" spans="1:18" x14ac:dyDescent="0.3">
      <c r="A102" s="15">
        <f>MacroFactors!A102</f>
        <v>39598</v>
      </c>
      <c r="B102" s="3">
        <f>MacroFactors!B102</f>
        <v>0.02</v>
      </c>
      <c r="C102" s="3">
        <f>MacroFactors!C102</f>
        <v>6</v>
      </c>
      <c r="D102" s="3">
        <f>MacroFactors!D102</f>
        <v>1.458523245214205</v>
      </c>
      <c r="E102" s="3">
        <f>MacroFactors!E102</f>
        <v>0.38120159359701566</v>
      </c>
      <c r="F102" s="3">
        <f>MacroFactors!F102</f>
        <v>0.33781888608296856</v>
      </c>
      <c r="H102" s="3">
        <v>1.9914670622338926</v>
      </c>
      <c r="I102" s="3">
        <v>6.6018053072598057</v>
      </c>
      <c r="J102" s="3">
        <v>1.7855408145512051</v>
      </c>
      <c r="K102" s="3">
        <v>0.33279746010714834</v>
      </c>
      <c r="L102" s="3">
        <v>0.39036329806110176</v>
      </c>
      <c r="N102" s="14">
        <f t="shared" si="1"/>
        <v>-1.9714670622338926</v>
      </c>
      <c r="O102" s="14">
        <f t="shared" si="1"/>
        <v>-0.60180530725980574</v>
      </c>
      <c r="P102" s="14">
        <f t="shared" si="1"/>
        <v>-0.3270175693370001</v>
      </c>
      <c r="Q102" s="14">
        <f t="shared" si="1"/>
        <v>4.8404133489867329E-2</v>
      </c>
      <c r="R102" s="14">
        <f t="shared" si="1"/>
        <v>-5.2544411978133199E-2</v>
      </c>
    </row>
    <row r="103" spans="1:18" x14ac:dyDescent="0.3">
      <c r="A103" s="15">
        <f>MacroFactors!A103</f>
        <v>39629</v>
      </c>
      <c r="B103" s="3">
        <f>MacroFactors!B103</f>
        <v>2</v>
      </c>
      <c r="C103" s="3">
        <f>MacroFactors!C103</f>
        <v>6</v>
      </c>
      <c r="D103" s="3">
        <f>MacroFactors!D103</f>
        <v>1.4558689717925288</v>
      </c>
      <c r="E103" s="3">
        <f>MacroFactors!E103</f>
        <v>0.32925730827105854</v>
      </c>
      <c r="F103" s="3">
        <f>MacroFactors!F103</f>
        <v>0.29816606194514322</v>
      </c>
      <c r="H103" s="3">
        <v>2.0754078324769405</v>
      </c>
      <c r="I103" s="3">
        <v>6.7025964472881263</v>
      </c>
      <c r="J103" s="3">
        <v>1.8994581120443812</v>
      </c>
      <c r="K103" s="3">
        <v>0.37380929972593852</v>
      </c>
      <c r="L103" s="3">
        <v>0.35587779869853148</v>
      </c>
      <c r="N103" s="14">
        <f t="shared" si="1"/>
        <v>-7.5407832476940495E-2</v>
      </c>
      <c r="O103" s="14">
        <f t="shared" si="1"/>
        <v>-0.70259644728812631</v>
      </c>
      <c r="P103" s="14">
        <f t="shared" si="1"/>
        <v>-0.44358914025185237</v>
      </c>
      <c r="Q103" s="14">
        <f t="shared" si="1"/>
        <v>-4.455199145487998E-2</v>
      </c>
      <c r="R103" s="14">
        <f t="shared" si="1"/>
        <v>-5.7711736753388254E-2</v>
      </c>
    </row>
    <row r="104" spans="1:18" x14ac:dyDescent="0.3">
      <c r="A104" s="15">
        <f>MacroFactors!A104</f>
        <v>39660</v>
      </c>
      <c r="B104" s="3">
        <f>MacroFactors!B104</f>
        <v>2</v>
      </c>
      <c r="C104" s="3">
        <f>MacroFactors!C104</f>
        <v>6.1</v>
      </c>
      <c r="D104" s="3">
        <f>MacroFactors!D104</f>
        <v>1.5440508628519645</v>
      </c>
      <c r="E104" s="3">
        <f>MacroFactors!E104</f>
        <v>-0.16734268199087213</v>
      </c>
      <c r="F104" s="3">
        <f>MacroFactors!F104</f>
        <v>0.22019278352113167</v>
      </c>
      <c r="H104" s="3">
        <v>2.1026800495589937</v>
      </c>
      <c r="I104" s="3">
        <v>6.7991660210971068</v>
      </c>
      <c r="J104" s="3">
        <v>1.8772710626226192</v>
      </c>
      <c r="K104" s="3">
        <v>0.32967014475913742</v>
      </c>
      <c r="L104" s="3">
        <v>0.3637470062289192</v>
      </c>
      <c r="N104" s="14">
        <f t="shared" si="1"/>
        <v>-0.10268004955899368</v>
      </c>
      <c r="O104" s="14">
        <f t="shared" si="1"/>
        <v>-0.69916602109710713</v>
      </c>
      <c r="P104" s="14">
        <f t="shared" si="1"/>
        <v>-0.33322019977065476</v>
      </c>
      <c r="Q104" s="14">
        <f t="shared" si="1"/>
        <v>-0.49701282675000957</v>
      </c>
      <c r="R104" s="14">
        <f t="shared" si="1"/>
        <v>-0.14355422270778753</v>
      </c>
    </row>
    <row r="105" spans="1:18" x14ac:dyDescent="0.3">
      <c r="A105" s="15">
        <f>MacroFactors!A105</f>
        <v>39689</v>
      </c>
      <c r="B105" s="3">
        <f>MacroFactors!B105</f>
        <v>2</v>
      </c>
      <c r="C105" s="3">
        <f>MacroFactors!C105</f>
        <v>6.1</v>
      </c>
      <c r="D105" s="3">
        <f>MacroFactors!D105</f>
        <v>1.7257039055404322</v>
      </c>
      <c r="E105" s="3">
        <f>MacroFactors!E105</f>
        <v>6.7300775455140752E-2</v>
      </c>
      <c r="F105" s="3">
        <f>MacroFactors!F105</f>
        <v>0.18147804102802892</v>
      </c>
      <c r="H105" s="3">
        <v>2.0818952242112414</v>
      </c>
      <c r="I105" s="3">
        <v>6.77199183699841</v>
      </c>
      <c r="J105" s="3">
        <v>1.8485999908344584</v>
      </c>
      <c r="K105" s="3">
        <v>0.19110800912045373</v>
      </c>
      <c r="L105" s="3">
        <v>0.34878229826776269</v>
      </c>
      <c r="N105" s="14">
        <f t="shared" si="1"/>
        <v>-8.1895224211241402E-2</v>
      </c>
      <c r="O105" s="14">
        <f t="shared" si="1"/>
        <v>-0.67199183699841036</v>
      </c>
      <c r="P105" s="14">
        <f t="shared" si="1"/>
        <v>-0.12289608529402618</v>
      </c>
      <c r="Q105" s="14">
        <f t="shared" si="1"/>
        <v>-0.12380723366531297</v>
      </c>
      <c r="R105" s="14">
        <f t="shared" si="1"/>
        <v>-0.16730425723973377</v>
      </c>
    </row>
    <row r="106" spans="1:18" x14ac:dyDescent="0.3">
      <c r="A106" s="15">
        <f>MacroFactors!A106</f>
        <v>39721</v>
      </c>
      <c r="B106" s="3">
        <f>MacroFactors!B106</f>
        <v>2.68</v>
      </c>
      <c r="C106" s="3">
        <f>MacroFactors!C106</f>
        <v>6.1</v>
      </c>
      <c r="D106" s="3">
        <f>MacroFactors!D106</f>
        <v>1.8132366273798661</v>
      </c>
      <c r="E106" s="3">
        <f>MacroFactors!E106</f>
        <v>-1.5166337686035096</v>
      </c>
      <c r="F106" s="3">
        <f>MacroFactors!F106</f>
        <v>0.17163078060067147</v>
      </c>
      <c r="H106" s="3">
        <v>2.0886418390784955</v>
      </c>
      <c r="I106" s="3">
        <v>6.6560306924538342</v>
      </c>
      <c r="J106" s="3">
        <v>1.9116197030128219</v>
      </c>
      <c r="K106" s="3">
        <v>-0.43989190753972079</v>
      </c>
      <c r="L106" s="3">
        <v>0.32375617513980698</v>
      </c>
      <c r="N106" s="14">
        <f t="shared" si="1"/>
        <v>0.59135816092150462</v>
      </c>
      <c r="O106" s="14">
        <f t="shared" si="1"/>
        <v>-0.55603069245383452</v>
      </c>
      <c r="P106" s="14">
        <f t="shared" si="1"/>
        <v>-9.8383075632955785E-2</v>
      </c>
      <c r="Q106" s="14">
        <f t="shared" si="1"/>
        <v>-1.0767418610637889</v>
      </c>
      <c r="R106" s="14">
        <f t="shared" si="1"/>
        <v>-0.15212539453913551</v>
      </c>
    </row>
    <row r="107" spans="1:18" x14ac:dyDescent="0.3">
      <c r="A107" s="15">
        <f>MacroFactors!A107</f>
        <v>39752</v>
      </c>
      <c r="B107" s="3">
        <f>MacroFactors!B107</f>
        <v>2.68</v>
      </c>
      <c r="C107" s="3">
        <f>MacroFactors!C107</f>
        <v>6.2</v>
      </c>
      <c r="D107" s="3">
        <f>MacroFactors!D107</f>
        <v>1.7241379310344751</v>
      </c>
      <c r="E107" s="3">
        <f>MacroFactors!E107</f>
        <v>-3.3679770482029006</v>
      </c>
      <c r="F107" s="3">
        <f>MacroFactors!F107</f>
        <v>0.12416657602285013</v>
      </c>
      <c r="H107" s="3">
        <v>2.0253185766187993</v>
      </c>
      <c r="I107" s="3">
        <v>6.6383328392326995</v>
      </c>
      <c r="J107" s="3">
        <v>1.7839054041008868</v>
      </c>
      <c r="K107" s="3">
        <v>-2.0359856186428718</v>
      </c>
      <c r="L107" s="3">
        <v>0.18446233414843782</v>
      </c>
      <c r="N107" s="14">
        <f t="shared" ref="N107:R157" si="2">B107-H107</f>
        <v>0.65468142338120083</v>
      </c>
      <c r="O107" s="14">
        <f t="shared" si="2"/>
        <v>-0.43833283923269928</v>
      </c>
      <c r="P107" s="14">
        <f t="shared" si="2"/>
        <v>-5.9767473066411725E-2</v>
      </c>
      <c r="Q107" s="14">
        <f t="shared" si="2"/>
        <v>-1.3319914295600288</v>
      </c>
      <c r="R107" s="14">
        <f t="shared" si="2"/>
        <v>-6.0295758125587698E-2</v>
      </c>
    </row>
    <row r="108" spans="1:18" x14ac:dyDescent="0.3">
      <c r="A108" s="15">
        <f>MacroFactors!A108</f>
        <v>39780</v>
      </c>
      <c r="B108" s="3">
        <f>MacroFactors!B108</f>
        <v>2.68</v>
      </c>
      <c r="C108" s="3">
        <f>MacroFactors!C108</f>
        <v>6.6</v>
      </c>
      <c r="D108" s="3">
        <f>MacroFactors!D108</f>
        <v>2.5454545454545396</v>
      </c>
      <c r="E108" s="3">
        <f>MacroFactors!E108</f>
        <v>-3.24792580816611</v>
      </c>
      <c r="F108" s="3">
        <f>MacroFactors!F108</f>
        <v>6.6781506029613469E-2</v>
      </c>
      <c r="H108" s="3">
        <v>2.059261799287782</v>
      </c>
      <c r="I108" s="3">
        <v>6.5733099644060085</v>
      </c>
      <c r="J108" s="3">
        <v>2.3527146877608716</v>
      </c>
      <c r="K108" s="3">
        <v>-3.1235874347917916</v>
      </c>
      <c r="L108" s="3">
        <v>8.857585921364744E-2</v>
      </c>
      <c r="N108" s="14">
        <f t="shared" si="2"/>
        <v>0.62073820071221819</v>
      </c>
      <c r="O108" s="14">
        <f t="shared" si="2"/>
        <v>2.669003559399119E-2</v>
      </c>
      <c r="P108" s="14">
        <f t="shared" si="2"/>
        <v>0.19273985769366808</v>
      </c>
      <c r="Q108" s="14">
        <f t="shared" si="2"/>
        <v>-0.12433837337431841</v>
      </c>
      <c r="R108" s="14">
        <f t="shared" si="2"/>
        <v>-2.1794353184033971E-2</v>
      </c>
    </row>
    <row r="109" spans="1:18" x14ac:dyDescent="0.3">
      <c r="A109" s="15">
        <f>MacroFactors!A109</f>
        <v>39813</v>
      </c>
      <c r="B109" s="3">
        <f>MacroFactors!B109</f>
        <v>-4.3099999999999996</v>
      </c>
      <c r="C109" s="3">
        <f>MacroFactors!C109</f>
        <v>6.9</v>
      </c>
      <c r="D109" s="3">
        <f>MacroFactors!D109</f>
        <v>2.3593466424682408</v>
      </c>
      <c r="E109" s="3">
        <f>MacroFactors!E109</f>
        <v>-3.5933700284022643</v>
      </c>
      <c r="F109" s="3">
        <f>MacroFactors!F109</f>
        <v>3.8182579209264711E-2</v>
      </c>
      <c r="H109" s="3">
        <v>1.9839571889357097</v>
      </c>
      <c r="I109" s="3">
        <v>6.8761435014753278</v>
      </c>
      <c r="J109" s="3">
        <v>2.3866240513362387</v>
      </c>
      <c r="K109" s="3">
        <v>-3.6960352016746052</v>
      </c>
      <c r="L109" s="3">
        <v>3.9120692024484621E-2</v>
      </c>
      <c r="N109" s="14">
        <f t="shared" si="2"/>
        <v>-6.2939571889357095</v>
      </c>
      <c r="O109" s="14">
        <f t="shared" si="2"/>
        <v>2.3856498524672531E-2</v>
      </c>
      <c r="P109" s="14">
        <f t="shared" si="2"/>
        <v>-2.7277408867997899E-2</v>
      </c>
      <c r="Q109" s="14">
        <f t="shared" si="2"/>
        <v>0.10266517327234093</v>
      </c>
      <c r="R109" s="14">
        <f t="shared" si="2"/>
        <v>-9.381128152199103E-4</v>
      </c>
    </row>
    <row r="110" spans="1:18" x14ac:dyDescent="0.3">
      <c r="A110" s="15">
        <f>MacroFactors!A110</f>
        <v>39843</v>
      </c>
      <c r="B110" s="3">
        <f>MacroFactors!B110</f>
        <v>-4.3099999999999996</v>
      </c>
      <c r="C110" s="3">
        <f>MacroFactors!C110</f>
        <v>7.4</v>
      </c>
      <c r="D110" s="3">
        <f>MacroFactors!D110</f>
        <v>1.9004524886877761</v>
      </c>
      <c r="E110" s="3">
        <f>MacroFactors!E110</f>
        <v>-3.4506072438182103</v>
      </c>
      <c r="F110" s="3">
        <f>MacroFactors!F110</f>
        <v>-5.7273994064682941E-2</v>
      </c>
      <c r="H110" s="3">
        <v>1.7537552188923278</v>
      </c>
      <c r="I110" s="3">
        <v>7.4005876175913112</v>
      </c>
      <c r="J110" s="3">
        <v>1.9551780487919885</v>
      </c>
      <c r="K110" s="3">
        <v>-3.2943680701276081</v>
      </c>
      <c r="L110" s="3">
        <v>-6.0220040626125959E-2</v>
      </c>
      <c r="N110" s="14">
        <f t="shared" si="2"/>
        <v>-6.0637552188923269</v>
      </c>
      <c r="O110" s="14">
        <f t="shared" si="2"/>
        <v>-5.8761759131087388E-4</v>
      </c>
      <c r="P110" s="14">
        <f t="shared" si="2"/>
        <v>-5.4725560104212478E-2</v>
      </c>
      <c r="Q110" s="14">
        <f t="shared" si="2"/>
        <v>-0.15623917369060214</v>
      </c>
      <c r="R110" s="14">
        <f t="shared" si="2"/>
        <v>2.9460465614430179E-3</v>
      </c>
    </row>
    <row r="111" spans="1:18" x14ac:dyDescent="0.3">
      <c r="A111" s="15">
        <f>MacroFactors!A111</f>
        <v>39871</v>
      </c>
      <c r="B111" s="3">
        <f>MacroFactors!B111</f>
        <v>-4.3099999999999996</v>
      </c>
      <c r="C111" s="3">
        <f>MacroFactors!C111</f>
        <v>8</v>
      </c>
      <c r="D111" s="3">
        <f>MacroFactors!D111</f>
        <v>1.8953068592057809</v>
      </c>
      <c r="E111" s="3">
        <f>MacroFactors!E111</f>
        <v>-4.2841181810303759</v>
      </c>
      <c r="F111" s="3">
        <f>MacroFactors!F111</f>
        <v>-0.1434344073426784</v>
      </c>
      <c r="H111" s="3">
        <v>1.519546133314702</v>
      </c>
      <c r="I111" s="3">
        <v>7.9327884187621915</v>
      </c>
      <c r="J111" s="3">
        <v>2.1160396885036512</v>
      </c>
      <c r="K111" s="3">
        <v>-3.827655310515035</v>
      </c>
      <c r="L111" s="3">
        <v>-0.12495485505870196</v>
      </c>
      <c r="N111" s="14">
        <f t="shared" si="2"/>
        <v>-5.8295461333147021</v>
      </c>
      <c r="O111" s="14">
        <f t="shared" si="2"/>
        <v>6.721158123780846E-2</v>
      </c>
      <c r="P111" s="14">
        <f t="shared" si="2"/>
        <v>-0.2207328292978703</v>
      </c>
      <c r="Q111" s="14">
        <f t="shared" si="2"/>
        <v>-0.45646287051534085</v>
      </c>
      <c r="R111" s="14">
        <f t="shared" si="2"/>
        <v>-1.8479552283976436E-2</v>
      </c>
    </row>
    <row r="112" spans="1:18" x14ac:dyDescent="0.3">
      <c r="A112" s="15">
        <f>MacroFactors!A112</f>
        <v>39903</v>
      </c>
      <c r="B112" s="3">
        <f>MacroFactors!B112</f>
        <v>-8.69</v>
      </c>
      <c r="C112" s="3">
        <f>MacroFactors!C112</f>
        <v>8.1</v>
      </c>
      <c r="D112" s="3">
        <f>MacroFactors!D112</f>
        <v>1.8935978358881833</v>
      </c>
      <c r="E112" s="3">
        <f>MacroFactors!E112</f>
        <v>-3.5488513411262819</v>
      </c>
      <c r="F112" s="3">
        <f>MacroFactors!F112</f>
        <v>-0.20104363907188338</v>
      </c>
      <c r="H112" s="3">
        <v>1.3373008231045369</v>
      </c>
      <c r="I112" s="3">
        <v>8.0024750435800183</v>
      </c>
      <c r="J112" s="3">
        <v>2.1139964250666967</v>
      </c>
      <c r="K112" s="3">
        <v>-3.2415918991173767</v>
      </c>
      <c r="L112" s="3">
        <v>-0.18670488108531968</v>
      </c>
      <c r="N112" s="14">
        <f t="shared" si="2"/>
        <v>-10.027300823104536</v>
      </c>
      <c r="O112" s="14">
        <f t="shared" si="2"/>
        <v>9.7524956419981379E-2</v>
      </c>
      <c r="P112" s="14">
        <f t="shared" si="2"/>
        <v>-0.2203985891785134</v>
      </c>
      <c r="Q112" s="14">
        <f t="shared" si="2"/>
        <v>-0.3072594420089052</v>
      </c>
      <c r="R112" s="14">
        <f t="shared" si="2"/>
        <v>-1.4338757986563699E-2</v>
      </c>
    </row>
    <row r="113" spans="1:18" x14ac:dyDescent="0.3">
      <c r="A113" s="15">
        <f>MacroFactors!A113</f>
        <v>39933</v>
      </c>
      <c r="B113" s="3">
        <f>MacroFactors!B113</f>
        <v>-8.69</v>
      </c>
      <c r="C113" s="3">
        <f>MacroFactors!C113</f>
        <v>8.3000000000000007</v>
      </c>
      <c r="D113" s="3">
        <f>MacroFactors!D113</f>
        <v>1.8901890189018999</v>
      </c>
      <c r="E113" s="3">
        <f>MacroFactors!E113</f>
        <v>-3.3489109115889568</v>
      </c>
      <c r="F113" s="3">
        <f>MacroFactors!F113</f>
        <v>-0.24963464166182694</v>
      </c>
      <c r="H113" s="3">
        <v>1.369757352123244</v>
      </c>
      <c r="I113" s="3">
        <v>8.0352336554329025</v>
      </c>
      <c r="J113" s="3">
        <v>1.735657014591647</v>
      </c>
      <c r="K113" s="3">
        <v>-2.3274104557673416</v>
      </c>
      <c r="L113" s="3">
        <v>-0.22330042018100366</v>
      </c>
      <c r="N113" s="14">
        <f t="shared" si="2"/>
        <v>-10.059757352123244</v>
      </c>
      <c r="O113" s="14">
        <f t="shared" si="2"/>
        <v>0.26476634456709824</v>
      </c>
      <c r="P113" s="14">
        <f t="shared" si="2"/>
        <v>0.15453200431025294</v>
      </c>
      <c r="Q113" s="14">
        <f t="shared" si="2"/>
        <v>-1.0215004558216152</v>
      </c>
      <c r="R113" s="14">
        <f t="shared" si="2"/>
        <v>-2.6334221480823289E-2</v>
      </c>
    </row>
    <row r="114" spans="1:18" x14ac:dyDescent="0.3">
      <c r="A114" s="15">
        <f>MacroFactors!A114</f>
        <v>39962</v>
      </c>
      <c r="B114" s="3">
        <f>MacroFactors!B114</f>
        <v>-8.69</v>
      </c>
      <c r="C114" s="3">
        <f>MacroFactors!C114</f>
        <v>8.6</v>
      </c>
      <c r="D114" s="3">
        <f>MacroFactors!D114</f>
        <v>1.9766397124887813</v>
      </c>
      <c r="E114" s="3">
        <f>MacroFactors!E114</f>
        <v>-2.9160438369459296</v>
      </c>
      <c r="F114" s="3">
        <f>MacroFactors!F114</f>
        <v>-0.2593869345634125</v>
      </c>
      <c r="H114" s="3">
        <v>1.4634577941204103</v>
      </c>
      <c r="I114" s="3">
        <v>8.3713258882803032</v>
      </c>
      <c r="J114" s="3">
        <v>1.834076939589574</v>
      </c>
      <c r="K114" s="3">
        <v>-2.3816356218219381</v>
      </c>
      <c r="L114" s="3">
        <v>-0.20065656792713438</v>
      </c>
      <c r="N114" s="14">
        <f t="shared" si="2"/>
        <v>-10.15345779412041</v>
      </c>
      <c r="O114" s="14">
        <f t="shared" si="2"/>
        <v>0.22867411171969643</v>
      </c>
      <c r="P114" s="14">
        <f t="shared" si="2"/>
        <v>0.14256277289920738</v>
      </c>
      <c r="Q114" s="14">
        <f t="shared" si="2"/>
        <v>-0.5344082151239915</v>
      </c>
      <c r="R114" s="14">
        <f t="shared" si="2"/>
        <v>-5.873036663627812E-2</v>
      </c>
    </row>
    <row r="115" spans="1:18" x14ac:dyDescent="0.3">
      <c r="A115" s="15">
        <f>MacroFactors!A115</f>
        <v>39994</v>
      </c>
      <c r="B115" s="3">
        <f>MacroFactors!B115</f>
        <v>-3.57</v>
      </c>
      <c r="C115" s="3">
        <f>MacroFactors!C115</f>
        <v>8.6999999999999993</v>
      </c>
      <c r="D115" s="3">
        <f>MacroFactors!D115</f>
        <v>1.9730941704035887</v>
      </c>
      <c r="E115" s="3">
        <f>MacroFactors!E115</f>
        <v>-2.7706822995824996</v>
      </c>
      <c r="F115" s="3">
        <f>MacroFactors!F115</f>
        <v>-0.28837940981229671</v>
      </c>
      <c r="H115" s="3">
        <v>1.5734927758878916</v>
      </c>
      <c r="I115" s="3">
        <v>8.8699308148173976</v>
      </c>
      <c r="J115" s="3">
        <v>1.7552014126648474</v>
      </c>
      <c r="K115" s="3">
        <v>-2.7943521239112123</v>
      </c>
      <c r="L115" s="3">
        <v>-0.31948393366325101</v>
      </c>
      <c r="N115" s="14">
        <f t="shared" si="2"/>
        <v>-5.143492775887891</v>
      </c>
      <c r="O115" s="14">
        <f t="shared" si="2"/>
        <v>-0.16993081481739836</v>
      </c>
      <c r="P115" s="14">
        <f t="shared" si="2"/>
        <v>0.21789275773874128</v>
      </c>
      <c r="Q115" s="14">
        <f t="shared" si="2"/>
        <v>2.3669824328712785E-2</v>
      </c>
      <c r="R115" s="14">
        <f t="shared" si="2"/>
        <v>3.1104523850954302E-2</v>
      </c>
    </row>
    <row r="116" spans="1:18" x14ac:dyDescent="0.3">
      <c r="A116" s="15">
        <f>MacroFactors!A116</f>
        <v>40025</v>
      </c>
      <c r="B116" s="3">
        <f>MacroFactors!B116</f>
        <v>-3.57</v>
      </c>
      <c r="C116" s="3">
        <f>MacroFactors!C116</f>
        <v>8.6999999999999993</v>
      </c>
      <c r="D116" s="3">
        <f>MacroFactors!D116</f>
        <v>1.7889087656529412</v>
      </c>
      <c r="E116" s="3">
        <f>MacroFactors!E116</f>
        <v>-1.926606019604028</v>
      </c>
      <c r="F116" s="3">
        <f>MacroFactors!F116</f>
        <v>-0.26884051848517859</v>
      </c>
      <c r="H116" s="3">
        <v>1.7322425669302481</v>
      </c>
      <c r="I116" s="3">
        <v>8.6097646085833777</v>
      </c>
      <c r="J116" s="3">
        <v>1.7600867087834762</v>
      </c>
      <c r="K116" s="3">
        <v>-0.9324178796562963</v>
      </c>
      <c r="L116" s="3">
        <v>-0.2148230608555699</v>
      </c>
      <c r="N116" s="14">
        <f t="shared" si="2"/>
        <v>-5.3022425669302482</v>
      </c>
      <c r="O116" s="14">
        <f t="shared" si="2"/>
        <v>9.0235391416621624E-2</v>
      </c>
      <c r="P116" s="14">
        <f t="shared" si="2"/>
        <v>2.882205686946504E-2</v>
      </c>
      <c r="Q116" s="14">
        <f t="shared" si="2"/>
        <v>-0.9941881399477317</v>
      </c>
      <c r="R116" s="14">
        <f t="shared" si="2"/>
        <v>-5.4017457629608689E-2</v>
      </c>
    </row>
    <row r="117" spans="1:18" x14ac:dyDescent="0.3">
      <c r="A117" s="15">
        <f>MacroFactors!A117</f>
        <v>40056</v>
      </c>
      <c r="B117" s="3">
        <f>MacroFactors!B117</f>
        <v>-3.57</v>
      </c>
      <c r="C117" s="3">
        <f>MacroFactors!C117</f>
        <v>8.6999999999999993</v>
      </c>
      <c r="D117" s="3">
        <f>MacroFactors!D117</f>
        <v>1.6964285714285765</v>
      </c>
      <c r="E117" s="3">
        <f>MacroFactors!E117</f>
        <v>-1.9728422626019857</v>
      </c>
      <c r="F117" s="3">
        <f>MacroFactors!F117</f>
        <v>-0.25908822558359262</v>
      </c>
      <c r="H117" s="3">
        <v>1.8170892168108224</v>
      </c>
      <c r="I117" s="3">
        <v>8.4156828607715504</v>
      </c>
      <c r="J117" s="3">
        <v>1.7025054894081162</v>
      </c>
      <c r="K117" s="3">
        <v>7.1064965112137335E-2</v>
      </c>
      <c r="L117" s="3">
        <v>-0.11642271666859422</v>
      </c>
      <c r="N117" s="14">
        <f t="shared" si="2"/>
        <v>-5.3870892168108222</v>
      </c>
      <c r="O117" s="14">
        <f t="shared" si="2"/>
        <v>0.28431713922844892</v>
      </c>
      <c r="P117" s="14">
        <f t="shared" si="2"/>
        <v>-6.0769179795396866E-3</v>
      </c>
      <c r="Q117" s="14">
        <f t="shared" si="2"/>
        <v>-2.043907227714123</v>
      </c>
      <c r="R117" s="14">
        <f t="shared" si="2"/>
        <v>-0.14266550891499841</v>
      </c>
    </row>
    <row r="118" spans="1:18" x14ac:dyDescent="0.3">
      <c r="A118" s="15">
        <f>MacroFactors!A118</f>
        <v>40086</v>
      </c>
      <c r="B118" s="3">
        <f>MacroFactors!B118</f>
        <v>1.8199999999999998</v>
      </c>
      <c r="C118" s="3">
        <f>MacroFactors!C118</f>
        <v>8.4</v>
      </c>
      <c r="D118" s="3">
        <f>MacroFactors!D118</f>
        <v>1.4247551202137165</v>
      </c>
      <c r="E118" s="3">
        <f>MacroFactors!E118</f>
        <v>-0.25774055223875064</v>
      </c>
      <c r="F118" s="3">
        <f>MacroFactors!F118</f>
        <v>-0.22963565516420478</v>
      </c>
      <c r="H118" s="3">
        <v>1.8683168938374153</v>
      </c>
      <c r="I118" s="3">
        <v>8.3462008947991819</v>
      </c>
      <c r="J118" s="3">
        <v>1.5396770200129648</v>
      </c>
      <c r="K118" s="3">
        <v>0.74543565858685068</v>
      </c>
      <c r="L118" s="3">
        <v>-8.4400218717191833E-2</v>
      </c>
      <c r="N118" s="14">
        <f t="shared" si="2"/>
        <v>-4.8316893837415442E-2</v>
      </c>
      <c r="O118" s="14">
        <f t="shared" si="2"/>
        <v>5.3799105200818431E-2</v>
      </c>
      <c r="P118" s="14">
        <f t="shared" si="2"/>
        <v>-0.11492189979924827</v>
      </c>
      <c r="Q118" s="14">
        <f t="shared" si="2"/>
        <v>-1.0031762108256013</v>
      </c>
      <c r="R118" s="14">
        <f t="shared" si="2"/>
        <v>-0.14523543644701295</v>
      </c>
    </row>
    <row r="119" spans="1:18" x14ac:dyDescent="0.3">
      <c r="A119" s="15">
        <f>MacroFactors!A119</f>
        <v>40116</v>
      </c>
      <c r="B119" s="3">
        <f>MacroFactors!B119</f>
        <v>1.8199999999999998</v>
      </c>
      <c r="C119" s="3">
        <f>MacroFactors!C119</f>
        <v>8.4</v>
      </c>
      <c r="D119" s="3">
        <f>MacroFactors!D119</f>
        <v>1.7841213202497874</v>
      </c>
      <c r="E119" s="3">
        <f>MacroFactors!E119</f>
        <v>0.92644495349948996</v>
      </c>
      <c r="F119" s="3">
        <f>MacroFactors!F119</f>
        <v>-0.17241994381205236</v>
      </c>
      <c r="H119" s="3">
        <v>1.8899904118331667</v>
      </c>
      <c r="I119" s="3">
        <v>8.3558568311928774</v>
      </c>
      <c r="J119" s="3">
        <v>1.5715357633384961</v>
      </c>
      <c r="K119" s="3">
        <v>1.6470446193315389</v>
      </c>
      <c r="L119" s="3">
        <v>-9.2717988886714342E-2</v>
      </c>
      <c r="N119" s="14">
        <f t="shared" si="2"/>
        <v>-6.9990411833166899E-2</v>
      </c>
      <c r="O119" s="14">
        <f t="shared" si="2"/>
        <v>4.414316880712299E-2</v>
      </c>
      <c r="P119" s="14">
        <f t="shared" si="2"/>
        <v>0.21258555691129133</v>
      </c>
      <c r="Q119" s="14">
        <f t="shared" si="2"/>
        <v>-0.72059966583204893</v>
      </c>
      <c r="R119" s="14">
        <f t="shared" si="2"/>
        <v>-7.970195492533802E-2</v>
      </c>
    </row>
    <row r="120" spans="1:18" x14ac:dyDescent="0.3">
      <c r="A120" s="15">
        <f>MacroFactors!A120</f>
        <v>40147</v>
      </c>
      <c r="B120" s="3">
        <f>MacroFactors!B120</f>
        <v>1.8199999999999998</v>
      </c>
      <c r="C120" s="3">
        <f>MacroFactors!C120</f>
        <v>8.5</v>
      </c>
      <c r="D120" s="3">
        <f>MacroFactors!D120</f>
        <v>1.5070921985815611</v>
      </c>
      <c r="E120" s="3">
        <f>MacroFactors!E120</f>
        <v>1.7574574904396369</v>
      </c>
      <c r="F120" s="3">
        <f>MacroFactors!F120</f>
        <v>-0.12445186306772822</v>
      </c>
      <c r="H120" s="3">
        <v>1.8611258487842761</v>
      </c>
      <c r="I120" s="3">
        <v>8.3114574977110927</v>
      </c>
      <c r="J120" s="3">
        <v>1.5645040483507993</v>
      </c>
      <c r="K120" s="3">
        <v>1.136601227375494</v>
      </c>
      <c r="L120" s="3">
        <v>-9.7361894469988775E-2</v>
      </c>
      <c r="N120" s="14">
        <f t="shared" si="2"/>
        <v>-4.1125848784276275E-2</v>
      </c>
      <c r="O120" s="14">
        <f t="shared" si="2"/>
        <v>0.18854250228890734</v>
      </c>
      <c r="P120" s="14">
        <f t="shared" si="2"/>
        <v>-5.7411849769238188E-2</v>
      </c>
      <c r="Q120" s="14">
        <f t="shared" si="2"/>
        <v>0.62085626306414299</v>
      </c>
      <c r="R120" s="14">
        <f t="shared" si="2"/>
        <v>-2.7089968597739447E-2</v>
      </c>
    </row>
    <row r="121" spans="1:18" x14ac:dyDescent="0.3">
      <c r="A121" s="15">
        <f>MacroFactors!A121</f>
        <v>40178</v>
      </c>
      <c r="B121" s="3">
        <f>MacroFactors!B121</f>
        <v>4.82</v>
      </c>
      <c r="C121" s="3">
        <f>MacroFactors!C121</f>
        <v>8.5</v>
      </c>
      <c r="D121" s="3">
        <f>MacroFactors!D121</f>
        <v>1.5957446808510634</v>
      </c>
      <c r="E121" s="3">
        <f>MacroFactors!E121</f>
        <v>2.2305428834811551</v>
      </c>
      <c r="F121" s="3">
        <f>MacroFactors!F121</f>
        <v>-7.654091314227128E-2</v>
      </c>
      <c r="H121" s="3">
        <v>1.8790291761967788</v>
      </c>
      <c r="I121" s="3">
        <v>8.4467378861755158</v>
      </c>
      <c r="J121" s="3">
        <v>1.715932865325233</v>
      </c>
      <c r="K121" s="3">
        <v>2.0217063291733295</v>
      </c>
      <c r="L121" s="3">
        <v>-6.5854736368158084E-2</v>
      </c>
      <c r="N121" s="14">
        <f t="shared" si="2"/>
        <v>2.9409708238032213</v>
      </c>
      <c r="O121" s="14">
        <f t="shared" si="2"/>
        <v>5.3262113824484203E-2</v>
      </c>
      <c r="P121" s="14">
        <f t="shared" si="2"/>
        <v>-0.12018818447416968</v>
      </c>
      <c r="Q121" s="14">
        <f t="shared" si="2"/>
        <v>0.20883655430782566</v>
      </c>
      <c r="R121" s="14">
        <f t="shared" si="2"/>
        <v>-1.0686176774113196E-2</v>
      </c>
    </row>
    <row r="122" spans="1:18" x14ac:dyDescent="0.3">
      <c r="A122" s="15">
        <f>MacroFactors!A122</f>
        <v>40207</v>
      </c>
      <c r="B122" s="3">
        <f>MacroFactors!B122</f>
        <v>4.82</v>
      </c>
      <c r="C122" s="3">
        <f>MacroFactors!C122</f>
        <v>8.3000000000000007</v>
      </c>
      <c r="D122" s="3">
        <f>MacroFactors!D122</f>
        <v>1.9538188277087087</v>
      </c>
      <c r="E122" s="3">
        <f>MacroFactors!E122</f>
        <v>2.0307976449780583</v>
      </c>
      <c r="F122" s="3">
        <f>MacroFactors!F122</f>
        <v>9.5730433656113206E-3</v>
      </c>
      <c r="H122" s="3">
        <v>1.8759803804279336</v>
      </c>
      <c r="I122" s="3">
        <v>8.4242612073419192</v>
      </c>
      <c r="J122" s="3">
        <v>1.68636998705607</v>
      </c>
      <c r="K122" s="3">
        <v>1.4814013639508723</v>
      </c>
      <c r="L122" s="3">
        <v>-6.9035577826423833E-2</v>
      </c>
      <c r="N122" s="14">
        <f t="shared" si="2"/>
        <v>2.9440196195720665</v>
      </c>
      <c r="O122" s="14">
        <f t="shared" si="2"/>
        <v>-0.12426120734191848</v>
      </c>
      <c r="P122" s="14">
        <f t="shared" si="2"/>
        <v>0.26744884065263874</v>
      </c>
      <c r="Q122" s="14">
        <f t="shared" si="2"/>
        <v>0.54939628102718596</v>
      </c>
      <c r="R122" s="14">
        <f t="shared" si="2"/>
        <v>7.8608621192035155E-2</v>
      </c>
    </row>
    <row r="123" spans="1:18" x14ac:dyDescent="0.3">
      <c r="A123" s="15">
        <f>MacroFactors!A123</f>
        <v>40235</v>
      </c>
      <c r="B123" s="3">
        <f>MacroFactors!B123</f>
        <v>4.82</v>
      </c>
      <c r="C123" s="3">
        <f>MacroFactors!C123</f>
        <v>8.1999999999999993</v>
      </c>
      <c r="D123" s="3">
        <f>MacroFactors!D123</f>
        <v>2.1257750221434835</v>
      </c>
      <c r="E123" s="3">
        <f>MacroFactors!E123</f>
        <v>2.9904512128395315</v>
      </c>
      <c r="F123" s="3">
        <f>MacroFactors!F123</f>
        <v>6.7243400403724687E-2</v>
      </c>
      <c r="H123" s="3">
        <v>1.8585498871007762</v>
      </c>
      <c r="I123" s="3">
        <v>8.4324972987446092</v>
      </c>
      <c r="J123" s="3">
        <v>1.6714565383506657</v>
      </c>
      <c r="K123" s="3">
        <v>1.0795420077967779</v>
      </c>
      <c r="L123" s="3">
        <v>-9.1147155354720566E-2</v>
      </c>
      <c r="N123" s="14">
        <f t="shared" si="2"/>
        <v>2.9614501128992243</v>
      </c>
      <c r="O123" s="14">
        <f t="shared" si="2"/>
        <v>-0.23249729874460989</v>
      </c>
      <c r="P123" s="14">
        <f t="shared" si="2"/>
        <v>0.45431848379281781</v>
      </c>
      <c r="Q123" s="14">
        <f t="shared" si="2"/>
        <v>1.9109092050427536</v>
      </c>
      <c r="R123" s="14">
        <f t="shared" si="2"/>
        <v>0.15839055575844524</v>
      </c>
    </row>
    <row r="124" spans="1:18" x14ac:dyDescent="0.3">
      <c r="A124" s="15">
        <f>MacroFactors!A124</f>
        <v>40268</v>
      </c>
      <c r="B124" s="3">
        <f>MacroFactors!B124</f>
        <v>4.8600000000000003</v>
      </c>
      <c r="C124" s="3">
        <f>MacroFactors!C124</f>
        <v>8.1999999999999993</v>
      </c>
      <c r="D124" s="3">
        <f>MacroFactors!D124</f>
        <v>1.8584070796460184</v>
      </c>
      <c r="E124" s="3">
        <f>MacroFactors!E124</f>
        <v>2.6865160183977124</v>
      </c>
      <c r="F124" s="3">
        <f>MacroFactors!F124</f>
        <v>0.13456655339985132</v>
      </c>
      <c r="H124" s="3">
        <v>1.9576399821910548</v>
      </c>
      <c r="I124" s="3">
        <v>8.422200899870889</v>
      </c>
      <c r="J124" s="3">
        <v>1.6109361492255685</v>
      </c>
      <c r="K124" s="3">
        <v>2.3119005297307034</v>
      </c>
      <c r="L124" s="3">
        <v>4.0239599389356145E-2</v>
      </c>
      <c r="N124" s="14">
        <f t="shared" si="2"/>
        <v>2.9023600178089453</v>
      </c>
      <c r="O124" s="14">
        <f t="shared" si="2"/>
        <v>-0.22220089987088976</v>
      </c>
      <c r="P124" s="14">
        <f t="shared" si="2"/>
        <v>0.24747093042044987</v>
      </c>
      <c r="Q124" s="14">
        <f t="shared" si="2"/>
        <v>0.374615488667009</v>
      </c>
      <c r="R124" s="14">
        <f t="shared" si="2"/>
        <v>9.4326954010495179E-2</v>
      </c>
    </row>
    <row r="125" spans="1:18" x14ac:dyDescent="0.3">
      <c r="A125" s="15">
        <f>MacroFactors!A125</f>
        <v>40298</v>
      </c>
      <c r="B125" s="3">
        <f>MacroFactors!B125</f>
        <v>4.8600000000000003</v>
      </c>
      <c r="C125" s="3">
        <f>MacroFactors!C125</f>
        <v>8.1</v>
      </c>
      <c r="D125" s="3">
        <f>MacroFactors!D125</f>
        <v>1.7667844522968101</v>
      </c>
      <c r="E125" s="3">
        <f>MacroFactors!E125</f>
        <v>2.2469323477995053</v>
      </c>
      <c r="F125" s="3">
        <f>MacroFactors!F125</f>
        <v>0.20220518333025897</v>
      </c>
      <c r="H125" s="3">
        <v>2.0203463279144591</v>
      </c>
      <c r="I125" s="3">
        <v>8.1753978363256827</v>
      </c>
      <c r="J125" s="3">
        <v>1.9476145511426126</v>
      </c>
      <c r="K125" s="3">
        <v>1.4804674020546751</v>
      </c>
      <c r="L125" s="3">
        <v>0.18094947063661346</v>
      </c>
      <c r="N125" s="14">
        <f t="shared" si="2"/>
        <v>2.8396536720855412</v>
      </c>
      <c r="O125" s="14">
        <f t="shared" si="2"/>
        <v>-7.5397836325683087E-2</v>
      </c>
      <c r="P125" s="14">
        <f t="shared" si="2"/>
        <v>-0.18083009884580248</v>
      </c>
      <c r="Q125" s="14">
        <f t="shared" si="2"/>
        <v>0.76646494574483026</v>
      </c>
      <c r="R125" s="14">
        <f t="shared" si="2"/>
        <v>2.1255712693645512E-2</v>
      </c>
    </row>
    <row r="126" spans="1:18" x14ac:dyDescent="0.3">
      <c r="A126" s="15">
        <f>MacroFactors!A126</f>
        <v>40329</v>
      </c>
      <c r="B126" s="3">
        <f>MacroFactors!B126</f>
        <v>4.8600000000000003</v>
      </c>
      <c r="C126" s="3">
        <f>MacroFactors!C126</f>
        <v>8</v>
      </c>
      <c r="D126" s="3">
        <f>MacroFactors!D126</f>
        <v>1.6740088105726914</v>
      </c>
      <c r="E126" s="3">
        <f>MacroFactors!E126</f>
        <v>1.0502865782911817</v>
      </c>
      <c r="F126" s="3">
        <f>MacroFactors!F126</f>
        <v>0.24044753247172548</v>
      </c>
      <c r="H126" s="3">
        <v>2.0660985664084457</v>
      </c>
      <c r="I126" s="3">
        <v>8.0247782881454714</v>
      </c>
      <c r="J126" s="3">
        <v>1.9823885682291462</v>
      </c>
      <c r="K126" s="3">
        <v>1.0127259579704511</v>
      </c>
      <c r="L126" s="3">
        <v>0.21323938655881497</v>
      </c>
      <c r="N126" s="14">
        <f t="shared" si="2"/>
        <v>2.7939014335915546</v>
      </c>
      <c r="O126" s="14">
        <f t="shared" si="2"/>
        <v>-2.477828814547145E-2</v>
      </c>
      <c r="P126" s="14">
        <f t="shared" si="2"/>
        <v>-0.30837975765645487</v>
      </c>
      <c r="Q126" s="14">
        <f t="shared" si="2"/>
        <v>3.7560620320730598E-2</v>
      </c>
      <c r="R126" s="14">
        <f t="shared" si="2"/>
        <v>2.7208145912910514E-2</v>
      </c>
    </row>
    <row r="127" spans="1:18" x14ac:dyDescent="0.3">
      <c r="A127" s="15">
        <f>MacroFactors!A127</f>
        <v>40359</v>
      </c>
      <c r="B127" s="3">
        <f>MacroFactors!B127</f>
        <v>2.0699999999999998</v>
      </c>
      <c r="C127" s="3">
        <f>MacroFactors!C127</f>
        <v>7.9</v>
      </c>
      <c r="D127" s="3">
        <f>MacroFactors!D127</f>
        <v>1.7590149516270914</v>
      </c>
      <c r="E127" s="3">
        <f>MacroFactors!E127</f>
        <v>0.70765339221854295</v>
      </c>
      <c r="F127" s="3">
        <f>MacroFactors!F127</f>
        <v>0.26946150535780378</v>
      </c>
      <c r="H127" s="3">
        <v>2.0633567667937682</v>
      </c>
      <c r="I127" s="3">
        <v>7.9857391889723113</v>
      </c>
      <c r="J127" s="3">
        <v>1.7430409589583555</v>
      </c>
      <c r="K127" s="3">
        <v>1.2877955412368081</v>
      </c>
      <c r="L127" s="3">
        <v>0.2496653460452605</v>
      </c>
      <c r="N127" s="14">
        <f t="shared" si="2"/>
        <v>6.6432332062316135E-3</v>
      </c>
      <c r="O127" s="14">
        <f t="shared" si="2"/>
        <v>-8.573918897231092E-2</v>
      </c>
      <c r="P127" s="14">
        <f t="shared" si="2"/>
        <v>1.5973992668735892E-2</v>
      </c>
      <c r="Q127" s="14">
        <f t="shared" si="2"/>
        <v>-0.58014214901826511</v>
      </c>
      <c r="R127" s="14">
        <f t="shared" si="2"/>
        <v>1.9796159312543277E-2</v>
      </c>
    </row>
    <row r="128" spans="1:18" x14ac:dyDescent="0.3">
      <c r="A128" s="15">
        <f>MacroFactors!A128</f>
        <v>40389</v>
      </c>
      <c r="B128" s="3">
        <f>MacroFactors!B128</f>
        <v>2.0699999999999998</v>
      </c>
      <c r="C128" s="3">
        <f>MacroFactors!C128</f>
        <v>8.1</v>
      </c>
      <c r="D128" s="3">
        <f>MacroFactors!D128</f>
        <v>1.5817223198594021</v>
      </c>
      <c r="E128" s="3">
        <f>MacroFactors!E128</f>
        <v>0.68650363197088771</v>
      </c>
      <c r="F128" s="3">
        <f>MacroFactors!F128</f>
        <v>0.24044753247172548</v>
      </c>
      <c r="H128" s="3">
        <v>2.0454121568328762</v>
      </c>
      <c r="I128" s="3">
        <v>8.0147688340861674</v>
      </c>
      <c r="J128" s="3">
        <v>1.4916651610110088</v>
      </c>
      <c r="K128" s="3">
        <v>1.4727386634791937</v>
      </c>
      <c r="L128" s="3">
        <v>0.24751122930539696</v>
      </c>
      <c r="N128" s="14">
        <f t="shared" si="2"/>
        <v>2.4587843167123591E-2</v>
      </c>
      <c r="O128" s="14">
        <f t="shared" si="2"/>
        <v>8.5231165913832285E-2</v>
      </c>
      <c r="P128" s="14">
        <f t="shared" si="2"/>
        <v>9.0057158848393382E-2</v>
      </c>
      <c r="Q128" s="14">
        <f t="shared" si="2"/>
        <v>-0.78623503150830598</v>
      </c>
      <c r="R128" s="14">
        <f t="shared" si="2"/>
        <v>-7.0636968336714734E-3</v>
      </c>
    </row>
    <row r="129" spans="1:18" x14ac:dyDescent="0.3">
      <c r="A129" s="15">
        <f>MacroFactors!A129</f>
        <v>40421</v>
      </c>
      <c r="B129" s="3">
        <f>MacroFactors!B129</f>
        <v>2.0699999999999998</v>
      </c>
      <c r="C129" s="3">
        <f>MacroFactors!C129</f>
        <v>8.1</v>
      </c>
      <c r="D129" s="3">
        <f>MacroFactors!D129</f>
        <v>1.4925373134328179</v>
      </c>
      <c r="E129" s="3">
        <f>MacroFactors!E129</f>
        <v>0.76550345080198456</v>
      </c>
      <c r="F129" s="3">
        <f>MacroFactors!F129</f>
        <v>0.24017032112909906</v>
      </c>
      <c r="H129" s="3">
        <v>1.9959562494358176</v>
      </c>
      <c r="I129" s="3">
        <v>7.799335585285414</v>
      </c>
      <c r="J129" s="3">
        <v>1.4435027844807415</v>
      </c>
      <c r="K129" s="3">
        <v>1.1592082089828184</v>
      </c>
      <c r="L129" s="3">
        <v>0.27515796568153783</v>
      </c>
      <c r="N129" s="14">
        <f t="shared" si="2"/>
        <v>7.404375056418222E-2</v>
      </c>
      <c r="O129" s="14">
        <f t="shared" si="2"/>
        <v>0.3006644147145856</v>
      </c>
      <c r="P129" s="14">
        <f t="shared" si="2"/>
        <v>4.9034528952076384E-2</v>
      </c>
      <c r="Q129" s="14">
        <f t="shared" si="2"/>
        <v>-0.39370475818083384</v>
      </c>
      <c r="R129" s="14">
        <f t="shared" si="2"/>
        <v>-3.4987644552438774E-2</v>
      </c>
    </row>
    <row r="130" spans="1:18" x14ac:dyDescent="0.3">
      <c r="A130" s="15">
        <f>MacroFactors!A130</f>
        <v>40451</v>
      </c>
      <c r="B130" s="3">
        <f>MacroFactors!B130</f>
        <v>2.9</v>
      </c>
      <c r="C130" s="3">
        <f>MacroFactors!C130</f>
        <v>8.1</v>
      </c>
      <c r="D130" s="3">
        <f>MacroFactors!D130</f>
        <v>1.5803336259877065</v>
      </c>
      <c r="E130" s="3">
        <f>MacroFactors!E130</f>
        <v>0.68328244220625256</v>
      </c>
      <c r="F130" s="3">
        <f>MacroFactors!F130</f>
        <v>0.21073919959936671</v>
      </c>
      <c r="H130" s="3">
        <v>1.9817732612977694</v>
      </c>
      <c r="I130" s="3">
        <v>7.6123322429223457</v>
      </c>
      <c r="J130" s="3">
        <v>1.5731042182518691</v>
      </c>
      <c r="K130" s="3">
        <v>0.59574314277918572</v>
      </c>
      <c r="L130" s="3">
        <v>0.24570516689858915</v>
      </c>
      <c r="N130" s="14">
        <f t="shared" si="2"/>
        <v>0.91822673870223048</v>
      </c>
      <c r="O130" s="14">
        <f t="shared" si="2"/>
        <v>0.48766775707765397</v>
      </c>
      <c r="P130" s="14">
        <f t="shared" si="2"/>
        <v>7.2294077358374675E-3</v>
      </c>
      <c r="Q130" s="14">
        <f t="shared" si="2"/>
        <v>8.7539299427066841E-2</v>
      </c>
      <c r="R130" s="14">
        <f t="shared" si="2"/>
        <v>-3.4965967299222439E-2</v>
      </c>
    </row>
    <row r="131" spans="1:18" x14ac:dyDescent="0.3">
      <c r="A131" s="15">
        <f>MacroFactors!A131</f>
        <v>40480</v>
      </c>
      <c r="B131" s="3">
        <f>MacroFactors!B131</f>
        <v>2.9</v>
      </c>
      <c r="C131" s="3">
        <f>MacroFactors!C131</f>
        <v>7.8</v>
      </c>
      <c r="D131" s="3">
        <f>MacroFactors!D131</f>
        <v>1.6652059596844904</v>
      </c>
      <c r="E131" s="3">
        <f>MacroFactors!E131</f>
        <v>1.2498402776117514</v>
      </c>
      <c r="F131" s="3">
        <f>MacroFactors!F131</f>
        <v>0.20081292982550436</v>
      </c>
      <c r="H131" s="3">
        <v>1.9538299880264538</v>
      </c>
      <c r="I131" s="3">
        <v>7.3872884105518928</v>
      </c>
      <c r="J131" s="3">
        <v>1.7246929918831129</v>
      </c>
      <c r="K131" s="3">
        <v>0.80432814206503012</v>
      </c>
      <c r="L131" s="3">
        <v>0.17728078617733611</v>
      </c>
      <c r="N131" s="14">
        <f t="shared" si="2"/>
        <v>0.94617001197354611</v>
      </c>
      <c r="O131" s="14">
        <f t="shared" si="2"/>
        <v>0.41271158944810704</v>
      </c>
      <c r="P131" s="14">
        <f t="shared" si="2"/>
        <v>-5.9487032198622503E-2</v>
      </c>
      <c r="Q131" s="14">
        <f t="shared" si="2"/>
        <v>0.44551213554672131</v>
      </c>
      <c r="R131" s="14">
        <f t="shared" si="2"/>
        <v>2.3532143648168247E-2</v>
      </c>
    </row>
    <row r="132" spans="1:18" x14ac:dyDescent="0.3">
      <c r="A132" s="15">
        <f>MacroFactors!A132</f>
        <v>40512</v>
      </c>
      <c r="B132" s="3">
        <f>MacroFactors!B132</f>
        <v>2.9</v>
      </c>
      <c r="C132" s="3">
        <f>MacroFactors!C132</f>
        <v>7.6</v>
      </c>
      <c r="D132" s="3">
        <f>MacroFactors!D132</f>
        <v>1.3973799126637543</v>
      </c>
      <c r="E132" s="3">
        <f>MacroFactors!E132</f>
        <v>1.0297749885976002</v>
      </c>
      <c r="F132" s="3">
        <f>MacroFactors!F132</f>
        <v>0.19070244861323171</v>
      </c>
      <c r="H132" s="3">
        <v>1.9813411861319215</v>
      </c>
      <c r="I132" s="3">
        <v>7.1954778862688329</v>
      </c>
      <c r="J132" s="3">
        <v>1.5984296903092245</v>
      </c>
      <c r="K132" s="3">
        <v>0.33726136284179126</v>
      </c>
      <c r="L132" s="3">
        <v>0.13332522758124171</v>
      </c>
      <c r="N132" s="14">
        <f t="shared" si="2"/>
        <v>0.91865881386807846</v>
      </c>
      <c r="O132" s="14">
        <f t="shared" si="2"/>
        <v>0.40452211373116675</v>
      </c>
      <c r="P132" s="14">
        <f t="shared" si="2"/>
        <v>-0.20104977764547027</v>
      </c>
      <c r="Q132" s="14">
        <f t="shared" si="2"/>
        <v>0.69251362575580888</v>
      </c>
      <c r="R132" s="14">
        <f t="shared" si="2"/>
        <v>5.737722103199E-2</v>
      </c>
    </row>
    <row r="133" spans="1:18" x14ac:dyDescent="0.3">
      <c r="A133" s="15">
        <f>MacroFactors!A133</f>
        <v>40543</v>
      </c>
      <c r="B133" s="3">
        <f>MacroFactors!B133</f>
        <v>4.59</v>
      </c>
      <c r="C133" s="3">
        <f>MacroFactors!C133</f>
        <v>7.6</v>
      </c>
      <c r="D133" s="3">
        <f>MacroFactors!D133</f>
        <v>1.5706806282722585</v>
      </c>
      <c r="E133" s="3">
        <f>MacroFactors!E133</f>
        <v>1.1246063982181695</v>
      </c>
      <c r="F133" s="3">
        <f>MacroFactors!F133</f>
        <v>0.16181738214251265</v>
      </c>
      <c r="H133" s="3">
        <v>1.9937117695339359</v>
      </c>
      <c r="I133" s="3">
        <v>7.20166635378592</v>
      </c>
      <c r="J133" s="3">
        <v>1.6309339050959737</v>
      </c>
      <c r="K133" s="3">
        <v>0.2653658227427968</v>
      </c>
      <c r="L133" s="3">
        <v>0.12987667016081211</v>
      </c>
      <c r="N133" s="14">
        <f t="shared" si="2"/>
        <v>2.5962882304660639</v>
      </c>
      <c r="O133" s="14">
        <f t="shared" si="2"/>
        <v>0.39833364621407963</v>
      </c>
      <c r="P133" s="14">
        <f t="shared" si="2"/>
        <v>-6.0253276823715174E-2</v>
      </c>
      <c r="Q133" s="14">
        <f t="shared" si="2"/>
        <v>0.85924057547537269</v>
      </c>
      <c r="R133" s="14">
        <f t="shared" si="2"/>
        <v>3.1940711981700537E-2</v>
      </c>
    </row>
    <row r="134" spans="1:18" x14ac:dyDescent="0.3">
      <c r="A134" s="15">
        <f>MacroFactors!A134</f>
        <v>40574</v>
      </c>
      <c r="B134" s="3">
        <f>MacroFactors!B134</f>
        <v>4.59</v>
      </c>
      <c r="C134" s="3">
        <f>MacroFactors!C134</f>
        <v>7.7</v>
      </c>
      <c r="D134" s="3">
        <f>MacroFactors!D134</f>
        <v>1.3937282229965264</v>
      </c>
      <c r="E134" s="3">
        <f>MacroFactors!E134</f>
        <v>1.6675086311337337</v>
      </c>
      <c r="F134" s="3">
        <f>MacroFactors!F134</f>
        <v>0.14229144793815124</v>
      </c>
      <c r="H134" s="3">
        <v>2.0026040686766398</v>
      </c>
      <c r="I134" s="3">
        <v>7.2575395713309234</v>
      </c>
      <c r="J134" s="3">
        <v>1.614242004375763</v>
      </c>
      <c r="K134" s="3">
        <v>0.60475728768582049</v>
      </c>
      <c r="L134" s="3">
        <v>0.12501412629672037</v>
      </c>
      <c r="N134" s="14">
        <f t="shared" si="2"/>
        <v>2.5873959313233601</v>
      </c>
      <c r="O134" s="14">
        <f t="shared" si="2"/>
        <v>0.44246042866907676</v>
      </c>
      <c r="P134" s="14">
        <f t="shared" si="2"/>
        <v>-0.22051378137923661</v>
      </c>
      <c r="Q134" s="14">
        <f t="shared" si="2"/>
        <v>1.0627513434479132</v>
      </c>
      <c r="R134" s="14">
        <f t="shared" si="2"/>
        <v>1.7277321641430865E-2</v>
      </c>
    </row>
    <row r="135" spans="1:18" x14ac:dyDescent="0.3">
      <c r="A135" s="15">
        <f>MacroFactors!A135</f>
        <v>40602</v>
      </c>
      <c r="B135" s="3">
        <f>MacroFactors!B135</f>
        <v>4.59</v>
      </c>
      <c r="C135" s="3">
        <f>MacroFactors!C135</f>
        <v>7.7</v>
      </c>
      <c r="D135" s="3">
        <f>MacroFactors!D135</f>
        <v>0.86730268863832727</v>
      </c>
      <c r="E135" s="3">
        <f>MacroFactors!E135</f>
        <v>1.626699611046553</v>
      </c>
      <c r="F135" s="3">
        <f>MacroFactors!F135</f>
        <v>0.1798290489473571</v>
      </c>
      <c r="H135" s="3">
        <v>2.0280521076675706</v>
      </c>
      <c r="I135" s="3">
        <v>7.2583063733736566</v>
      </c>
      <c r="J135" s="3">
        <v>1.683890702232556</v>
      </c>
      <c r="K135" s="3">
        <v>0.57940096816815512</v>
      </c>
      <c r="L135" s="3">
        <v>0.15637738133015214</v>
      </c>
      <c r="N135" s="14">
        <f t="shared" si="2"/>
        <v>2.5619478923324293</v>
      </c>
      <c r="O135" s="14">
        <f t="shared" si="2"/>
        <v>0.44169362662634359</v>
      </c>
      <c r="P135" s="14">
        <f t="shared" si="2"/>
        <v>-0.81658801359422872</v>
      </c>
      <c r="Q135" s="14">
        <f t="shared" si="2"/>
        <v>1.0472986428783979</v>
      </c>
      <c r="R135" s="14">
        <f t="shared" si="2"/>
        <v>2.3451667617204963E-2</v>
      </c>
    </row>
    <row r="136" spans="1:18" x14ac:dyDescent="0.3">
      <c r="A136" s="15">
        <f>MacroFactors!A136</f>
        <v>40633</v>
      </c>
      <c r="B136" s="3">
        <f>MacroFactors!B136</f>
        <v>2.98</v>
      </c>
      <c r="C136" s="3">
        <f>MacroFactors!C136</f>
        <v>7.7</v>
      </c>
      <c r="D136" s="3">
        <f>MacroFactors!D136</f>
        <v>1.5638575152041811</v>
      </c>
      <c r="E136" s="3">
        <f>MacroFactors!E136</f>
        <v>1.3272508837384729</v>
      </c>
      <c r="F136" s="3">
        <f>MacroFactors!F136</f>
        <v>0.15117572558875003</v>
      </c>
      <c r="H136" s="3">
        <v>2.037308503341734</v>
      </c>
      <c r="I136" s="3">
        <v>7.3059388948012325</v>
      </c>
      <c r="J136" s="3">
        <v>1.7205293429519983</v>
      </c>
      <c r="K136" s="3">
        <v>0.63266860566609595</v>
      </c>
      <c r="L136" s="3">
        <v>0.16996421064412631</v>
      </c>
      <c r="N136" s="14">
        <f t="shared" si="2"/>
        <v>0.94269149665826601</v>
      </c>
      <c r="O136" s="14">
        <f t="shared" si="2"/>
        <v>0.39406110519876769</v>
      </c>
      <c r="P136" s="14">
        <f t="shared" si="2"/>
        <v>-0.15667182774781718</v>
      </c>
      <c r="Q136" s="14">
        <f t="shared" si="2"/>
        <v>0.69458227807237694</v>
      </c>
      <c r="R136" s="14">
        <f t="shared" si="2"/>
        <v>-1.8788485055376281E-2</v>
      </c>
    </row>
    <row r="137" spans="1:18" x14ac:dyDescent="0.3">
      <c r="A137" s="15">
        <f>MacroFactors!A137</f>
        <v>40662</v>
      </c>
      <c r="B137" s="3">
        <f>MacroFactors!B137</f>
        <v>2.98</v>
      </c>
      <c r="C137" s="3">
        <f>MacroFactors!C137</f>
        <v>7.6</v>
      </c>
      <c r="D137" s="3">
        <f>MacroFactors!D137</f>
        <v>1.649305555555558</v>
      </c>
      <c r="E137" s="3">
        <f>MacroFactors!E137</f>
        <v>1.1066112105702832</v>
      </c>
      <c r="F137" s="3">
        <f>MacroFactors!F137</f>
        <v>0.1508336803634828</v>
      </c>
      <c r="H137" s="3">
        <v>2.0414424207519466</v>
      </c>
      <c r="I137" s="3">
        <v>7.3164154977843063</v>
      </c>
      <c r="J137" s="3">
        <v>1.703121251885283</v>
      </c>
      <c r="K137" s="3">
        <v>0.65441170018703576</v>
      </c>
      <c r="L137" s="3">
        <v>0.17038594164403698</v>
      </c>
      <c r="N137" s="14">
        <f t="shared" si="2"/>
        <v>0.93855757924805339</v>
      </c>
      <c r="O137" s="14">
        <f t="shared" si="2"/>
        <v>0.28358450221569331</v>
      </c>
      <c r="P137" s="14">
        <f t="shared" si="2"/>
        <v>-5.3815696329724938E-2</v>
      </c>
      <c r="Q137" s="14">
        <f t="shared" si="2"/>
        <v>0.45219951038324746</v>
      </c>
      <c r="R137" s="14">
        <f t="shared" si="2"/>
        <v>-1.9552261280554178E-2</v>
      </c>
    </row>
    <row r="138" spans="1:18" x14ac:dyDescent="0.3">
      <c r="A138" s="15">
        <f>MacroFactors!A138</f>
        <v>40694</v>
      </c>
      <c r="B138" s="3">
        <f>MacroFactors!B138</f>
        <v>2.98</v>
      </c>
      <c r="C138" s="3">
        <f>MacroFactors!C138</f>
        <v>7.5</v>
      </c>
      <c r="D138" s="3">
        <f>MacroFactors!D138</f>
        <v>1.7331022530329365</v>
      </c>
      <c r="E138" s="3">
        <f>MacroFactors!E138</f>
        <v>1.3326592015562471</v>
      </c>
      <c r="F138" s="3">
        <f>MacroFactors!F138</f>
        <v>0.15962929408127827</v>
      </c>
      <c r="H138" s="3">
        <v>2.0380202939171652</v>
      </c>
      <c r="I138" s="3">
        <v>7.3201724012714768</v>
      </c>
      <c r="J138" s="3">
        <v>1.6324813137812502</v>
      </c>
      <c r="K138" s="3">
        <v>0.74699037389242995</v>
      </c>
      <c r="L138" s="3">
        <v>0.17139345114416521</v>
      </c>
      <c r="N138" s="14">
        <f t="shared" si="2"/>
        <v>0.94197970608283477</v>
      </c>
      <c r="O138" s="14">
        <f t="shared" si="2"/>
        <v>0.17982759872852316</v>
      </c>
      <c r="P138" s="14">
        <f t="shared" si="2"/>
        <v>0.10062093925168636</v>
      </c>
      <c r="Q138" s="14">
        <f t="shared" si="2"/>
        <v>0.58566882766381712</v>
      </c>
      <c r="R138" s="14">
        <f t="shared" si="2"/>
        <v>-1.1764157062886943E-2</v>
      </c>
    </row>
    <row r="139" spans="1:18" x14ac:dyDescent="0.3">
      <c r="A139" s="15">
        <f>MacroFactors!A139</f>
        <v>40724</v>
      </c>
      <c r="B139" s="3">
        <f>MacroFactors!B139</f>
        <v>0.76</v>
      </c>
      <c r="C139" s="3">
        <f>MacroFactors!C139</f>
        <v>7.5</v>
      </c>
      <c r="D139" s="3">
        <f>MacroFactors!D139</f>
        <v>1.2964563526361328</v>
      </c>
      <c r="E139" s="3">
        <f>MacroFactors!E139</f>
        <v>1.3626720681300373</v>
      </c>
      <c r="F139" s="3">
        <f>MacroFactors!F139</f>
        <v>0.16873467358289576</v>
      </c>
      <c r="H139" s="3">
        <v>2.0268829343183943</v>
      </c>
      <c r="I139" s="3">
        <v>7.3824009140464701</v>
      </c>
      <c r="J139" s="3">
        <v>1.5943686730136379</v>
      </c>
      <c r="K139" s="3">
        <v>0.9380461000818956</v>
      </c>
      <c r="L139" s="3">
        <v>0.16549495185032181</v>
      </c>
      <c r="N139" s="14">
        <f t="shared" si="2"/>
        <v>-1.2668829343183943</v>
      </c>
      <c r="O139" s="14">
        <f t="shared" si="2"/>
        <v>0.11759908595352986</v>
      </c>
      <c r="P139" s="14">
        <f t="shared" si="2"/>
        <v>-0.29791232037750515</v>
      </c>
      <c r="Q139" s="14">
        <f t="shared" si="2"/>
        <v>0.42462596804814168</v>
      </c>
      <c r="R139" s="14">
        <f t="shared" si="2"/>
        <v>3.2397217325739469E-3</v>
      </c>
    </row>
    <row r="140" spans="1:18" x14ac:dyDescent="0.3">
      <c r="A140" s="15">
        <f>MacroFactors!A140</f>
        <v>40753</v>
      </c>
      <c r="B140" s="3">
        <f>MacroFactors!B140</f>
        <v>0.76</v>
      </c>
      <c r="C140" s="3">
        <f>MacroFactors!C140</f>
        <v>7.3</v>
      </c>
      <c r="D140" s="3">
        <f>MacroFactors!D140</f>
        <v>1.6435986159169635</v>
      </c>
      <c r="E140" s="3">
        <f>MacroFactors!E140</f>
        <v>0.83351860581821002</v>
      </c>
      <c r="F140" s="3">
        <f>MacroFactors!F140</f>
        <v>0.18748447322036035</v>
      </c>
      <c r="H140" s="3">
        <v>1.9949359635189476</v>
      </c>
      <c r="I140" s="3">
        <v>7.297181140515983</v>
      </c>
      <c r="J140" s="3">
        <v>1.656499912183732</v>
      </c>
      <c r="K140" s="3">
        <v>0.72908460600321101</v>
      </c>
      <c r="L140" s="3">
        <v>0.16222410324869624</v>
      </c>
      <c r="N140" s="14">
        <f t="shared" si="2"/>
        <v>-1.2349359635189476</v>
      </c>
      <c r="O140" s="14">
        <f t="shared" si="2"/>
        <v>2.8188594840168335E-3</v>
      </c>
      <c r="P140" s="14">
        <f t="shared" si="2"/>
        <v>-1.2901296266768503E-2</v>
      </c>
      <c r="Q140" s="14">
        <f t="shared" si="2"/>
        <v>0.10443399981499901</v>
      </c>
      <c r="R140" s="14">
        <f t="shared" si="2"/>
        <v>2.5260369971664115E-2</v>
      </c>
    </row>
    <row r="141" spans="1:18" x14ac:dyDescent="0.3">
      <c r="A141" s="15">
        <f>MacroFactors!A141</f>
        <v>40786</v>
      </c>
      <c r="B141" s="3">
        <f>MacroFactors!B141</f>
        <v>0.76</v>
      </c>
      <c r="C141" s="3">
        <f>MacroFactors!C141</f>
        <v>7.3</v>
      </c>
      <c r="D141" s="3">
        <f>MacroFactors!D141</f>
        <v>1.9031141868512069</v>
      </c>
      <c r="E141" s="3">
        <f>MacroFactors!E141</f>
        <v>0.57745362924923072</v>
      </c>
      <c r="F141" s="3">
        <f>MacroFactors!F141</f>
        <v>0.1872737987671548</v>
      </c>
      <c r="H141" s="3">
        <v>1.9185973537201024</v>
      </c>
      <c r="I141" s="3">
        <v>7.2660661781321014</v>
      </c>
      <c r="J141" s="3">
        <v>1.7299619238136252</v>
      </c>
      <c r="K141" s="3">
        <v>0.35719790076494923</v>
      </c>
      <c r="L141" s="3">
        <v>0.13744186783347442</v>
      </c>
      <c r="N141" s="14">
        <f t="shared" si="2"/>
        <v>-1.1585973537201024</v>
      </c>
      <c r="O141" s="14">
        <f t="shared" si="2"/>
        <v>3.3933821867898395E-2</v>
      </c>
      <c r="P141" s="14">
        <f t="shared" si="2"/>
        <v>0.17315226303758169</v>
      </c>
      <c r="Q141" s="14">
        <f t="shared" si="2"/>
        <v>0.22025572848428149</v>
      </c>
      <c r="R141" s="14">
        <f t="shared" si="2"/>
        <v>4.983193093368038E-2</v>
      </c>
    </row>
    <row r="142" spans="1:18" x14ac:dyDescent="0.3">
      <c r="A142" s="15">
        <f>MacroFactors!A142</f>
        <v>40816</v>
      </c>
      <c r="B142" s="3">
        <f>MacroFactors!B142</f>
        <v>5.67</v>
      </c>
      <c r="C142" s="3">
        <f>MacroFactors!C142</f>
        <v>7.4</v>
      </c>
      <c r="D142" s="3">
        <f>MacroFactors!D142</f>
        <v>2.1607605877268732</v>
      </c>
      <c r="E142" s="3">
        <f>MacroFactors!E142</f>
        <v>-0.51755736580301714</v>
      </c>
      <c r="F142" s="3">
        <f>MacroFactors!F142</f>
        <v>0.18706359726798763</v>
      </c>
      <c r="H142" s="3">
        <v>1.7930603677919028</v>
      </c>
      <c r="I142" s="3">
        <v>7.4748343501836825</v>
      </c>
      <c r="J142" s="3">
        <v>2.0072422134363457</v>
      </c>
      <c r="K142" s="3">
        <v>6.4649037111174923E-2</v>
      </c>
      <c r="L142" s="3">
        <v>0.14608073623699902</v>
      </c>
      <c r="N142" s="14">
        <f t="shared" si="2"/>
        <v>3.8769396322080971</v>
      </c>
      <c r="O142" s="14">
        <f t="shared" si="2"/>
        <v>-7.4834350183682119E-2</v>
      </c>
      <c r="P142" s="14">
        <f t="shared" si="2"/>
        <v>0.1535183742905275</v>
      </c>
      <c r="Q142" s="14">
        <f t="shared" si="2"/>
        <v>-0.58220640291419201</v>
      </c>
      <c r="R142" s="14">
        <f t="shared" si="2"/>
        <v>4.098286103098861E-2</v>
      </c>
    </row>
    <row r="143" spans="1:18" x14ac:dyDescent="0.3">
      <c r="A143" s="15">
        <f>MacroFactors!A143</f>
        <v>40847</v>
      </c>
      <c r="B143" s="3">
        <f>MacroFactors!B143</f>
        <v>5.67</v>
      </c>
      <c r="C143" s="3">
        <f>MacroFactors!C143</f>
        <v>7.4</v>
      </c>
      <c r="D143" s="3">
        <f>MacroFactors!D143</f>
        <v>2.155172413793105</v>
      </c>
      <c r="E143" s="3">
        <f>MacroFactors!E143</f>
        <v>-0.28362740790613467</v>
      </c>
      <c r="F143" s="3">
        <f>MacroFactors!F143</f>
        <v>0.19608747841828364</v>
      </c>
      <c r="H143" s="3">
        <v>1.7045343435492637</v>
      </c>
      <c r="I143" s="3">
        <v>7.3196167588173058</v>
      </c>
      <c r="J143" s="3">
        <v>1.9469610940635624</v>
      </c>
      <c r="K143" s="3">
        <v>-0.2961714790090067</v>
      </c>
      <c r="L143" s="3">
        <v>0.15735922982620743</v>
      </c>
      <c r="N143" s="14">
        <f t="shared" si="2"/>
        <v>3.9654656564507365</v>
      </c>
      <c r="O143" s="14">
        <f t="shared" si="2"/>
        <v>8.0383241182694576E-2</v>
      </c>
      <c r="P143" s="14">
        <f t="shared" si="2"/>
        <v>0.20821131972954254</v>
      </c>
      <c r="Q143" s="14">
        <f t="shared" si="2"/>
        <v>1.2544071102872034E-2</v>
      </c>
      <c r="R143" s="14">
        <f t="shared" si="2"/>
        <v>3.8728248592076214E-2</v>
      </c>
    </row>
    <row r="144" spans="1:18" x14ac:dyDescent="0.3">
      <c r="A144" s="15">
        <f>MacroFactors!A144</f>
        <v>40877</v>
      </c>
      <c r="B144" s="3">
        <f>MacroFactors!B144</f>
        <v>5.67</v>
      </c>
      <c r="C144" s="3">
        <f>MacroFactors!C144</f>
        <v>7.5</v>
      </c>
      <c r="D144" s="3">
        <f>MacroFactors!D144</f>
        <v>2.1533161068044704</v>
      </c>
      <c r="E144" s="3">
        <f>MacroFactors!E144</f>
        <v>-0.49621147491733991</v>
      </c>
      <c r="F144" s="3">
        <f>MacroFactors!F144</f>
        <v>0.2048520283777984</v>
      </c>
      <c r="H144" s="3">
        <v>1.6728706020103301</v>
      </c>
      <c r="I144" s="3">
        <v>7.2574614477772972</v>
      </c>
      <c r="J144" s="3">
        <v>2.0666617832301331</v>
      </c>
      <c r="K144" s="3">
        <v>-0.4554060433268628</v>
      </c>
      <c r="L144" s="3">
        <v>0.16424209256705002</v>
      </c>
      <c r="N144" s="14">
        <f t="shared" si="2"/>
        <v>3.9971293979896698</v>
      </c>
      <c r="O144" s="14">
        <f t="shared" si="2"/>
        <v>0.24253855222270282</v>
      </c>
      <c r="P144" s="14">
        <f t="shared" si="2"/>
        <v>8.6654323574337333E-2</v>
      </c>
      <c r="Q144" s="14">
        <f t="shared" si="2"/>
        <v>-4.0805431590477115E-2</v>
      </c>
      <c r="R144" s="14">
        <f t="shared" si="2"/>
        <v>4.0609935810748371E-2</v>
      </c>
    </row>
    <row r="145" spans="1:18" x14ac:dyDescent="0.3">
      <c r="A145" s="15">
        <f>MacroFactors!A145</f>
        <v>40907</v>
      </c>
      <c r="B145" s="3">
        <f>MacroFactors!B145</f>
        <v>3.21</v>
      </c>
      <c r="C145" s="3">
        <f>MacroFactors!C145</f>
        <v>7.4</v>
      </c>
      <c r="D145" s="3">
        <f>MacroFactors!D145</f>
        <v>1.8900343642611617</v>
      </c>
      <c r="E145" s="3">
        <f>MacroFactors!E145</f>
        <v>-0.97764800516680284</v>
      </c>
      <c r="F145" s="3">
        <f>MacroFactors!F145</f>
        <v>0.21404489564577564</v>
      </c>
      <c r="H145" s="3">
        <v>1.6586216664025963</v>
      </c>
      <c r="I145" s="3">
        <v>7.2561143906310281</v>
      </c>
      <c r="J145" s="3">
        <v>2.015506842352659</v>
      </c>
      <c r="K145" s="3">
        <v>-0.72735737592271721</v>
      </c>
      <c r="L145" s="3">
        <v>0.12574824187808076</v>
      </c>
      <c r="N145" s="14">
        <f t="shared" si="2"/>
        <v>1.5513783335974036</v>
      </c>
      <c r="O145" s="14">
        <f t="shared" si="2"/>
        <v>0.14388560936897221</v>
      </c>
      <c r="P145" s="14">
        <f t="shared" si="2"/>
        <v>-0.12547247809149731</v>
      </c>
      <c r="Q145" s="14">
        <f t="shared" si="2"/>
        <v>-0.25029062924408563</v>
      </c>
      <c r="R145" s="14">
        <f t="shared" si="2"/>
        <v>8.8296653767694883E-2</v>
      </c>
    </row>
    <row r="146" spans="1:18" x14ac:dyDescent="0.3">
      <c r="A146" s="15">
        <f>MacroFactors!A146</f>
        <v>40939</v>
      </c>
      <c r="B146" s="3">
        <f>MacroFactors!B146</f>
        <v>3.21</v>
      </c>
      <c r="C146" s="3">
        <f>MacroFactors!C146</f>
        <v>7.6</v>
      </c>
      <c r="D146" s="3">
        <f>MacroFactors!D146</f>
        <v>2.2336769759450092</v>
      </c>
      <c r="E146" s="3">
        <f>MacroFactors!E146</f>
        <v>-0.70533417705438106</v>
      </c>
      <c r="F146" s="3">
        <f>MacroFactors!F146</f>
        <v>0.20439523330177015</v>
      </c>
      <c r="H146" s="3">
        <v>1.665316880588793</v>
      </c>
      <c r="I146" s="3">
        <v>7.3459581917732653</v>
      </c>
      <c r="J146" s="3">
        <v>2.1179870977418904</v>
      </c>
      <c r="K146" s="3">
        <v>-0.48632027789832472</v>
      </c>
      <c r="L146" s="3">
        <v>0.14836450288038738</v>
      </c>
      <c r="N146" s="14">
        <f t="shared" si="2"/>
        <v>1.544683119411207</v>
      </c>
      <c r="O146" s="14">
        <f t="shared" si="2"/>
        <v>0.25404180822673439</v>
      </c>
      <c r="P146" s="14">
        <f t="shared" si="2"/>
        <v>0.11568987820311882</v>
      </c>
      <c r="Q146" s="14">
        <f t="shared" si="2"/>
        <v>-0.21901389915605635</v>
      </c>
      <c r="R146" s="14">
        <f t="shared" si="2"/>
        <v>5.6030730421382763E-2</v>
      </c>
    </row>
    <row r="147" spans="1:18" x14ac:dyDescent="0.3">
      <c r="A147" s="15">
        <f>MacroFactors!A147</f>
        <v>40968</v>
      </c>
      <c r="B147" s="3">
        <f>MacroFactors!B147</f>
        <v>3.21</v>
      </c>
      <c r="C147" s="3">
        <f>MacroFactors!C147</f>
        <v>7.5</v>
      </c>
      <c r="D147" s="3">
        <f>MacroFactors!D147</f>
        <v>2.2355975924333693</v>
      </c>
      <c r="E147" s="3">
        <f>MacroFactors!E147</f>
        <v>-0.92980433195521706</v>
      </c>
      <c r="F147" s="3">
        <f>MacroFactors!F147</f>
        <v>0.18519280653925216</v>
      </c>
      <c r="H147" s="3">
        <v>1.7348061455919919</v>
      </c>
      <c r="I147" s="3">
        <v>7.303362253624174</v>
      </c>
      <c r="J147" s="3">
        <v>1.8799333185015377</v>
      </c>
      <c r="K147" s="3">
        <v>-0.39403606846725375</v>
      </c>
      <c r="L147" s="3">
        <v>0.12505329747755622</v>
      </c>
      <c r="N147" s="14">
        <f t="shared" si="2"/>
        <v>1.4751938544080081</v>
      </c>
      <c r="O147" s="14">
        <f t="shared" si="2"/>
        <v>0.19663774637582598</v>
      </c>
      <c r="P147" s="14">
        <f t="shared" si="2"/>
        <v>0.35566427393183164</v>
      </c>
      <c r="Q147" s="14">
        <f t="shared" si="2"/>
        <v>-0.53576826348796325</v>
      </c>
      <c r="R147" s="14">
        <f t="shared" si="2"/>
        <v>6.0139509061695934E-2</v>
      </c>
    </row>
    <row r="148" spans="1:18" x14ac:dyDescent="0.3">
      <c r="A148" s="15">
        <f>MacroFactors!A148</f>
        <v>40998</v>
      </c>
      <c r="B148" s="3">
        <f>MacroFactors!B148</f>
        <v>0.19</v>
      </c>
      <c r="C148" s="3">
        <f>MacroFactors!C148</f>
        <v>7.3</v>
      </c>
      <c r="D148" s="3">
        <f>MacroFactors!D148</f>
        <v>1.8819503849443864</v>
      </c>
      <c r="E148" s="3">
        <f>MacroFactors!E148</f>
        <v>-1.0854196786529455</v>
      </c>
      <c r="F148" s="3">
        <f>MacroFactors!F148</f>
        <v>0.21262014890652345</v>
      </c>
      <c r="H148" s="3">
        <v>1.8176764703319581</v>
      </c>
      <c r="I148" s="3">
        <v>7.2799796720212857</v>
      </c>
      <c r="J148" s="3">
        <v>1.8176744500818549</v>
      </c>
      <c r="K148" s="3">
        <v>-0.31164541126362161</v>
      </c>
      <c r="L148" s="3">
        <v>0.1158970345670205</v>
      </c>
      <c r="N148" s="14">
        <f t="shared" si="2"/>
        <v>-1.6276764703319582</v>
      </c>
      <c r="O148" s="14">
        <f t="shared" si="2"/>
        <v>2.0020327978714114E-2</v>
      </c>
      <c r="P148" s="14">
        <f t="shared" si="2"/>
        <v>6.427593486253147E-2</v>
      </c>
      <c r="Q148" s="14">
        <f t="shared" si="2"/>
        <v>-0.77377426738932398</v>
      </c>
      <c r="R148" s="14">
        <f t="shared" si="2"/>
        <v>9.6723114339502952E-2</v>
      </c>
    </row>
    <row r="149" spans="1:18" x14ac:dyDescent="0.3">
      <c r="A149" s="15">
        <f>MacroFactors!A149</f>
        <v>41029</v>
      </c>
      <c r="B149" s="3">
        <f>MacroFactors!B149</f>
        <v>0.19</v>
      </c>
      <c r="C149" s="3">
        <f>MacroFactors!C149</f>
        <v>7.3</v>
      </c>
      <c r="D149" s="3">
        <f>MacroFactors!D149</f>
        <v>2.0495303159692613</v>
      </c>
      <c r="E149" s="3">
        <f>MacroFactors!E149</f>
        <v>-1.0508432086779309</v>
      </c>
      <c r="F149" s="3">
        <f>MacroFactors!F149</f>
        <v>0.21214943912926632</v>
      </c>
      <c r="H149" s="3">
        <v>1.9178274694548056</v>
      </c>
      <c r="I149" s="3">
        <v>7.1754379975954112</v>
      </c>
      <c r="J149" s="3">
        <v>1.7190239106534249</v>
      </c>
      <c r="K149" s="3">
        <v>-0.21032608714982609</v>
      </c>
      <c r="L149" s="3">
        <v>0.1628301413280312</v>
      </c>
      <c r="N149" s="14">
        <f t="shared" si="2"/>
        <v>-1.7278274694548057</v>
      </c>
      <c r="O149" s="14">
        <f t="shared" si="2"/>
        <v>0.12456200240458859</v>
      </c>
      <c r="P149" s="14">
        <f t="shared" si="2"/>
        <v>0.33050640531583642</v>
      </c>
      <c r="Q149" s="14">
        <f t="shared" si="2"/>
        <v>-0.84051712152810487</v>
      </c>
      <c r="R149" s="14">
        <f t="shared" si="2"/>
        <v>4.9319297801235118E-2</v>
      </c>
    </row>
    <row r="150" spans="1:18" x14ac:dyDescent="0.3">
      <c r="A150" s="15">
        <f>MacroFactors!A150</f>
        <v>41060</v>
      </c>
      <c r="B150" s="3">
        <f>MacroFactors!B150</f>
        <v>0.19</v>
      </c>
      <c r="C150" s="3">
        <f>MacroFactors!C150</f>
        <v>7.4</v>
      </c>
      <c r="D150" s="3">
        <f>MacroFactors!D150</f>
        <v>1.7887563884156688</v>
      </c>
      <c r="E150" s="3">
        <f>MacroFactors!E150</f>
        <v>-1.5115182855508051</v>
      </c>
      <c r="F150" s="3">
        <f>MacroFactors!F150</f>
        <v>0.19305882734611982</v>
      </c>
      <c r="H150" s="3">
        <v>1.855316572969874</v>
      </c>
      <c r="I150" s="3">
        <v>6.9887431813657503</v>
      </c>
      <c r="J150" s="3">
        <v>1.8165533137949785</v>
      </c>
      <c r="K150" s="3">
        <v>-0.59720152718418507</v>
      </c>
      <c r="L150" s="3">
        <v>0.16384486467922332</v>
      </c>
      <c r="N150" s="14">
        <f t="shared" si="2"/>
        <v>-1.665316572969874</v>
      </c>
      <c r="O150" s="14">
        <f t="shared" si="2"/>
        <v>0.41125681863425001</v>
      </c>
      <c r="P150" s="14">
        <f t="shared" si="2"/>
        <v>-2.7796925379309778E-2</v>
      </c>
      <c r="Q150" s="14">
        <f t="shared" si="2"/>
        <v>-0.91431675836662007</v>
      </c>
      <c r="R150" s="14">
        <f t="shared" si="2"/>
        <v>2.9213962666896492E-2</v>
      </c>
    </row>
    <row r="151" spans="1:18" x14ac:dyDescent="0.3">
      <c r="A151" s="15">
        <f>MacroFactors!A151</f>
        <v>41089</v>
      </c>
      <c r="B151" s="3">
        <f>MacroFactors!B151</f>
        <v>1.35</v>
      </c>
      <c r="C151" s="3">
        <f>MacroFactors!C151</f>
        <v>7.2</v>
      </c>
      <c r="D151" s="3">
        <f>MacroFactors!D151</f>
        <v>1.8771331058020424</v>
      </c>
      <c r="E151" s="3">
        <f>MacroFactors!E151</f>
        <v>-1.1426745351178964</v>
      </c>
      <c r="F151" s="3">
        <f>MacroFactors!F151</f>
        <v>0.19263378377906229</v>
      </c>
      <c r="H151" s="3">
        <v>1.814167490675143</v>
      </c>
      <c r="I151" s="3">
        <v>7.0040232941569815</v>
      </c>
      <c r="J151" s="3">
        <v>1.8381211368395347</v>
      </c>
      <c r="K151" s="3">
        <v>-0.19004957247651327</v>
      </c>
      <c r="L151" s="3">
        <v>0.158016634143199</v>
      </c>
      <c r="N151" s="14">
        <f t="shared" si="2"/>
        <v>-0.46416749067514296</v>
      </c>
      <c r="O151" s="14">
        <f t="shared" si="2"/>
        <v>0.19597670584301863</v>
      </c>
      <c r="P151" s="14">
        <f t="shared" si="2"/>
        <v>3.9011968962507693E-2</v>
      </c>
      <c r="Q151" s="14">
        <f t="shared" si="2"/>
        <v>-0.95262496264138319</v>
      </c>
      <c r="R151" s="14">
        <f t="shared" si="2"/>
        <v>3.4617149635863292E-2</v>
      </c>
    </row>
    <row r="152" spans="1:18" x14ac:dyDescent="0.3">
      <c r="A152" s="15">
        <f>MacroFactors!A152</f>
        <v>41121</v>
      </c>
      <c r="B152" s="3">
        <f>MacroFactors!B152</f>
        <v>1.35</v>
      </c>
      <c r="C152" s="3">
        <f>MacroFactors!C152</f>
        <v>7.3</v>
      </c>
      <c r="D152" s="3">
        <f>MacroFactors!D152</f>
        <v>1.7021276595744705</v>
      </c>
      <c r="E152" s="3">
        <f>MacroFactors!E152</f>
        <v>-0.86825195823724199</v>
      </c>
      <c r="F152" s="3">
        <f>MacroFactors!F152</f>
        <v>0.19242196309554785</v>
      </c>
      <c r="H152" s="3">
        <v>1.777637318870668</v>
      </c>
      <c r="I152" s="3">
        <v>7.0551432154608893</v>
      </c>
      <c r="J152" s="3">
        <v>1.8603936011193218</v>
      </c>
      <c r="K152" s="3">
        <v>-0.16549800426322286</v>
      </c>
      <c r="L152" s="3">
        <v>0.15059689344583516</v>
      </c>
      <c r="N152" s="14">
        <f t="shared" si="2"/>
        <v>-0.42763731887066792</v>
      </c>
      <c r="O152" s="14">
        <f t="shared" si="2"/>
        <v>0.24485678453911053</v>
      </c>
      <c r="P152" s="14">
        <f t="shared" si="2"/>
        <v>-0.1582659415448513</v>
      </c>
      <c r="Q152" s="14">
        <f t="shared" si="2"/>
        <v>-0.70275395397401907</v>
      </c>
      <c r="R152" s="14">
        <f t="shared" si="2"/>
        <v>4.1825069649712693E-2</v>
      </c>
    </row>
    <row r="153" spans="1:18" x14ac:dyDescent="0.3">
      <c r="A153" s="15">
        <f>MacroFactors!A153</f>
        <v>41152</v>
      </c>
      <c r="B153" s="3">
        <f>MacroFactors!B153</f>
        <v>1.35</v>
      </c>
      <c r="C153" s="3">
        <f>MacroFactors!C153</f>
        <v>7.2</v>
      </c>
      <c r="D153" s="3">
        <f>MacroFactors!D153</f>
        <v>1.6129032258064502</v>
      </c>
      <c r="E153" s="3">
        <f>MacroFactors!E153</f>
        <v>-0.55272926660108779</v>
      </c>
      <c r="F153" s="3">
        <f>MacroFactors!F153</f>
        <v>0.19221060775829976</v>
      </c>
      <c r="H153" s="3">
        <v>1.8207578767543899</v>
      </c>
      <c r="I153" s="3">
        <v>7.156877654413039</v>
      </c>
      <c r="J153" s="3">
        <v>1.7246313672066853</v>
      </c>
      <c r="K153" s="3">
        <v>-4.1025667071788174E-2</v>
      </c>
      <c r="L153" s="3">
        <v>0.17769489222912516</v>
      </c>
      <c r="N153" s="14">
        <f t="shared" si="2"/>
        <v>-0.47075787675438985</v>
      </c>
      <c r="O153" s="14">
        <f t="shared" si="2"/>
        <v>4.3122345586961153E-2</v>
      </c>
      <c r="P153" s="14">
        <f t="shared" si="2"/>
        <v>-0.11172814140023513</v>
      </c>
      <c r="Q153" s="14">
        <f t="shared" si="2"/>
        <v>-0.51170359952929956</v>
      </c>
      <c r="R153" s="14">
        <f t="shared" si="2"/>
        <v>1.4515715529174605E-2</v>
      </c>
    </row>
    <row r="154" spans="1:18" x14ac:dyDescent="0.3">
      <c r="A154" s="15">
        <f>MacroFactors!A154</f>
        <v>41180</v>
      </c>
      <c r="B154" s="3">
        <f>MacroFactors!B154</f>
        <v>0.53</v>
      </c>
      <c r="C154" s="3">
        <f>MacroFactors!C154</f>
        <v>7.3</v>
      </c>
      <c r="D154" s="3">
        <f>MacroFactors!D154</f>
        <v>1.3536379018612488</v>
      </c>
      <c r="E154" s="3">
        <f>MacroFactors!E154</f>
        <v>0.48299672058462656</v>
      </c>
      <c r="F154" s="3">
        <f>MacroFactors!F154</f>
        <v>0.20103314078761916</v>
      </c>
      <c r="H154" s="3">
        <v>1.8204655689746025</v>
      </c>
      <c r="I154" s="3">
        <v>7.1250030244229112</v>
      </c>
      <c r="J154" s="3">
        <v>1.7588362527164085</v>
      </c>
      <c r="K154" s="3">
        <v>7.8884561647233287E-2</v>
      </c>
      <c r="L154" s="3">
        <v>0.18557312453795938</v>
      </c>
      <c r="N154" s="14">
        <f t="shared" si="2"/>
        <v>-1.2904655689746025</v>
      </c>
      <c r="O154" s="14">
        <f t="shared" si="2"/>
        <v>0.1749969755770886</v>
      </c>
      <c r="P154" s="14">
        <f t="shared" si="2"/>
        <v>-0.40519835085515976</v>
      </c>
      <c r="Q154" s="14">
        <f t="shared" si="2"/>
        <v>0.40411215893739327</v>
      </c>
      <c r="R154" s="14">
        <f t="shared" si="2"/>
        <v>1.5460016249659786E-2</v>
      </c>
    </row>
    <row r="155" spans="1:18" x14ac:dyDescent="0.3">
      <c r="A155" s="15">
        <f>MacroFactors!A155</f>
        <v>41213</v>
      </c>
      <c r="B155" s="3">
        <f>MacroFactors!B155</f>
        <v>0.53</v>
      </c>
      <c r="C155" s="3">
        <f>MacroFactors!C155</f>
        <v>7.4</v>
      </c>
      <c r="D155" s="3">
        <f>MacroFactors!D155</f>
        <v>1.181434599156117</v>
      </c>
      <c r="E155" s="3">
        <f>MacroFactors!E155</f>
        <v>0.11540218716842236</v>
      </c>
      <c r="F155" s="3">
        <f>MacroFactors!F155</f>
        <v>0.20059320079533152</v>
      </c>
      <c r="H155" s="3">
        <v>1.82316119784585</v>
      </c>
      <c r="I155" s="3">
        <v>7.0800284031316369</v>
      </c>
      <c r="J155" s="3">
        <v>1.6952380274574159</v>
      </c>
      <c r="K155" s="3">
        <v>0.23786933199917576</v>
      </c>
      <c r="L155" s="3">
        <v>0.1698664818314326</v>
      </c>
      <c r="N155" s="14">
        <f t="shared" si="2"/>
        <v>-1.2931611978458499</v>
      </c>
      <c r="O155" s="14">
        <f t="shared" si="2"/>
        <v>0.31997159686836341</v>
      </c>
      <c r="P155" s="14">
        <f t="shared" si="2"/>
        <v>-0.51380342830129888</v>
      </c>
      <c r="Q155" s="14">
        <f t="shared" si="2"/>
        <v>-0.1224671448307534</v>
      </c>
      <c r="R155" s="14">
        <f t="shared" si="2"/>
        <v>3.0726718963898919E-2</v>
      </c>
    </row>
    <row r="156" spans="1:18" x14ac:dyDescent="0.3">
      <c r="A156" s="15">
        <f>MacroFactors!A156</f>
        <v>41243</v>
      </c>
      <c r="B156" s="3">
        <f>MacroFactors!B156</f>
        <v>0.53</v>
      </c>
      <c r="C156" s="3">
        <f>MacroFactors!C156</f>
        <v>7.2</v>
      </c>
      <c r="D156" s="3">
        <f>MacroFactors!D156</f>
        <v>1.180438448566612</v>
      </c>
      <c r="E156" s="3">
        <f>MacroFactors!E156</f>
        <v>2.4035065695150137E-2</v>
      </c>
      <c r="F156" s="3">
        <f>MacroFactors!F156</f>
        <v>0.18195773835999959</v>
      </c>
      <c r="H156" s="3">
        <v>1.8149286332252479</v>
      </c>
      <c r="I156" s="3">
        <v>7.059612290717725</v>
      </c>
      <c r="J156" s="3">
        <v>1.7176388390911603</v>
      </c>
      <c r="K156" s="3">
        <v>7.8095013271057556E-2</v>
      </c>
      <c r="L156" s="3">
        <v>0.15900205896431874</v>
      </c>
      <c r="N156" s="14">
        <f t="shared" si="2"/>
        <v>-1.2849286332252479</v>
      </c>
      <c r="O156" s="14">
        <f t="shared" si="2"/>
        <v>0.14038770928227517</v>
      </c>
      <c r="P156" s="14">
        <f t="shared" si="2"/>
        <v>-0.53720039052454838</v>
      </c>
      <c r="Q156" s="14">
        <f t="shared" si="2"/>
        <v>-5.4059947575907416E-2</v>
      </c>
      <c r="R156" s="14">
        <f t="shared" si="2"/>
        <v>2.2955679395680856E-2</v>
      </c>
    </row>
    <row r="157" spans="1:18" x14ac:dyDescent="0.3">
      <c r="A157" s="15">
        <f>MacroFactors!A157</f>
        <v>41274</v>
      </c>
      <c r="B157" s="3">
        <f>MacroFactors!B157</f>
        <v>0.82</v>
      </c>
      <c r="C157" s="3">
        <f>MacroFactors!C157</f>
        <v>7.2</v>
      </c>
      <c r="D157" s="3">
        <f>MacroFactors!D157</f>
        <v>1.2647554806070938</v>
      </c>
      <c r="E157" s="3">
        <f>MacroFactors!E157</f>
        <v>0.32699772031762425</v>
      </c>
      <c r="F157" s="3">
        <f>MacroFactors!F157</f>
        <v>0.18175929542265448</v>
      </c>
      <c r="H157" s="3">
        <v>1.8507354123585094</v>
      </c>
      <c r="I157" s="3">
        <v>7.1031639816003906</v>
      </c>
      <c r="J157" s="3">
        <v>1.6733837791186679</v>
      </c>
      <c r="K157" s="3">
        <v>0.13183021617122853</v>
      </c>
      <c r="L157" s="3">
        <v>0.17197878083926832</v>
      </c>
      <c r="N157" s="14">
        <f t="shared" si="2"/>
        <v>-1.0307354123585095</v>
      </c>
      <c r="O157" s="14">
        <f t="shared" si="2"/>
        <v>9.6836018399609536E-2</v>
      </c>
      <c r="P157" s="14">
        <f t="shared" si="2"/>
        <v>-0.40862829851157412</v>
      </c>
      <c r="Q157" s="14">
        <f t="shared" si="2"/>
        <v>0.19516750414639572</v>
      </c>
      <c r="R157" s="14">
        <f t="shared" si="2"/>
        <v>9.7805145833861629E-3</v>
      </c>
    </row>
    <row r="158" spans="1:18" x14ac:dyDescent="0.3">
      <c r="A158" s="15">
        <f>MacroFactors!A158</f>
        <v>41305</v>
      </c>
      <c r="B158" s="3">
        <f>MacroFactors!B158</f>
        <v>0.82</v>
      </c>
      <c r="C158" s="3">
        <f>MacroFactors!C158</f>
        <v>7.1</v>
      </c>
      <c r="D158" s="3">
        <f>MacroFactors!D158</f>
        <v>0.92436974789915638</v>
      </c>
      <c r="E158" s="3">
        <f>MacroFactors!E158</f>
        <v>0.15452217346704425</v>
      </c>
      <c r="F158" s="3">
        <f>MacroFactors!F158</f>
        <v>0.18156128487422693</v>
      </c>
      <c r="H158" s="3">
        <v>1.8869122622480263</v>
      </c>
      <c r="I158" s="3">
        <v>7.109391599718494</v>
      </c>
      <c r="J158" s="3">
        <v>1.6464259884841133</v>
      </c>
      <c r="K158" s="3">
        <v>0.27433970470728503</v>
      </c>
      <c r="L158" s="3">
        <v>0.17238355076550438</v>
      </c>
      <c r="N158" s="14">
        <f t="shared" ref="N158:R208" si="3">B158-H158</f>
        <v>-1.0669122622480263</v>
      </c>
      <c r="O158" s="14">
        <f t="shared" si="3"/>
        <v>-9.3915997184943478E-3</v>
      </c>
      <c r="P158" s="14">
        <f t="shared" si="3"/>
        <v>-0.72205624058495688</v>
      </c>
      <c r="Q158" s="14">
        <f t="shared" si="3"/>
        <v>-0.11981753124024078</v>
      </c>
      <c r="R158" s="14">
        <f t="shared" si="3"/>
        <v>9.1777341087225517E-3</v>
      </c>
    </row>
    <row r="159" spans="1:18" x14ac:dyDescent="0.3">
      <c r="A159" s="15">
        <f>MacroFactors!A159</f>
        <v>41333</v>
      </c>
      <c r="B159" s="3">
        <f>MacroFactors!B159</f>
        <v>0.82</v>
      </c>
      <c r="C159" s="3">
        <f>MacroFactors!C159</f>
        <v>7.1</v>
      </c>
      <c r="D159" s="3">
        <f>MacroFactors!D159</f>
        <v>1.4297729184188368</v>
      </c>
      <c r="E159" s="3">
        <f>MacroFactors!E159</f>
        <v>0.11638001477612638</v>
      </c>
      <c r="F159" s="3">
        <f>MacroFactors!F159</f>
        <v>0.18116655530338185</v>
      </c>
      <c r="H159" s="3">
        <v>1.815483655286001</v>
      </c>
      <c r="I159" s="3">
        <v>7.0456882105411882</v>
      </c>
      <c r="J159" s="3">
        <v>1.7278201682179761</v>
      </c>
      <c r="K159" s="3">
        <v>0.3920450825976875</v>
      </c>
      <c r="L159" s="3">
        <v>0.17209534416357508</v>
      </c>
      <c r="N159" s="14">
        <f t="shared" si="3"/>
        <v>-0.99548365528600102</v>
      </c>
      <c r="O159" s="14">
        <f t="shared" si="3"/>
        <v>5.4311789458811432E-2</v>
      </c>
      <c r="P159" s="14">
        <f t="shared" si="3"/>
        <v>-0.29804724979913932</v>
      </c>
      <c r="Q159" s="14">
        <f t="shared" si="3"/>
        <v>-0.27566506782156114</v>
      </c>
      <c r="R159" s="14">
        <f t="shared" si="3"/>
        <v>9.071211139806773E-3</v>
      </c>
    </row>
    <row r="160" spans="1:18" x14ac:dyDescent="0.3">
      <c r="A160" s="15">
        <f>MacroFactors!A160</f>
        <v>41362</v>
      </c>
      <c r="B160" s="3">
        <f>MacroFactors!B160</f>
        <v>3.6</v>
      </c>
      <c r="C160" s="3">
        <f>MacroFactors!C160</f>
        <v>7.3</v>
      </c>
      <c r="D160" s="3">
        <f>MacroFactors!D160</f>
        <v>1.4273719563392184</v>
      </c>
      <c r="E160" s="3">
        <f>MacroFactors!E160</f>
        <v>0.23714833272521926</v>
      </c>
      <c r="F160" s="3">
        <f>MacroFactors!F160</f>
        <v>0.15373921293611068</v>
      </c>
      <c r="H160" s="3">
        <v>1.7980444370615816</v>
      </c>
      <c r="I160" s="3">
        <v>7.0849953231741001</v>
      </c>
      <c r="J160" s="3">
        <v>1.7149049084436234</v>
      </c>
      <c r="K160" s="3">
        <v>9.1582564113598497E-2</v>
      </c>
      <c r="L160" s="3">
        <v>0.15049515429043359</v>
      </c>
      <c r="N160" s="14">
        <f t="shared" si="3"/>
        <v>1.8019555629384185</v>
      </c>
      <c r="O160" s="14">
        <f t="shared" si="3"/>
        <v>0.21500467682589974</v>
      </c>
      <c r="P160" s="14">
        <f t="shared" si="3"/>
        <v>-0.28753295210440499</v>
      </c>
      <c r="Q160" s="14">
        <f t="shared" si="3"/>
        <v>0.14556576861162077</v>
      </c>
      <c r="R160" s="14">
        <f t="shared" si="3"/>
        <v>3.2440586456770892E-3</v>
      </c>
    </row>
    <row r="161" spans="1:18" x14ac:dyDescent="0.3">
      <c r="A161" s="15">
        <f>MacroFactors!A161</f>
        <v>41394</v>
      </c>
      <c r="B161" s="3">
        <f>MacroFactors!B161</f>
        <v>3.6</v>
      </c>
      <c r="C161" s="3">
        <f>MacroFactors!C161</f>
        <v>7.1</v>
      </c>
      <c r="D161" s="3">
        <f>MacroFactors!D161</f>
        <v>1.087866108786617</v>
      </c>
      <c r="E161" s="3">
        <f>MacroFactors!E161</f>
        <v>0.11031498549752346</v>
      </c>
      <c r="F161" s="3">
        <f>MacroFactors!F161</f>
        <v>0.15340624508391612</v>
      </c>
      <c r="H161" s="3">
        <v>1.7699594013825006</v>
      </c>
      <c r="I161" s="3">
        <v>7.1452701284272724</v>
      </c>
      <c r="J161" s="3">
        <v>1.8354596058070831</v>
      </c>
      <c r="K161" s="3">
        <v>-7.6516087804388289E-2</v>
      </c>
      <c r="L161" s="3">
        <v>0.1470947752743007</v>
      </c>
      <c r="N161" s="14">
        <f t="shared" si="3"/>
        <v>1.8300405986174995</v>
      </c>
      <c r="O161" s="14">
        <f t="shared" si="3"/>
        <v>-4.5270128427272738E-2</v>
      </c>
      <c r="P161" s="14">
        <f t="shared" si="3"/>
        <v>-0.74759349702046607</v>
      </c>
      <c r="Q161" s="14">
        <f t="shared" si="3"/>
        <v>0.18683107330191173</v>
      </c>
      <c r="R161" s="14">
        <f t="shared" si="3"/>
        <v>6.3114698096154165E-3</v>
      </c>
    </row>
    <row r="162" spans="1:18" x14ac:dyDescent="0.3">
      <c r="A162" s="15">
        <f>MacroFactors!A162</f>
        <v>41425</v>
      </c>
      <c r="B162" s="3">
        <f>MacroFactors!B162</f>
        <v>3.6</v>
      </c>
      <c r="C162" s="3">
        <f>MacroFactors!C162</f>
        <v>7</v>
      </c>
      <c r="D162" s="3">
        <f>MacroFactors!D162</f>
        <v>1.087866108786617</v>
      </c>
      <c r="E162" s="3">
        <f>MacroFactors!E162</f>
        <v>0.78496120356723942</v>
      </c>
      <c r="F162" s="3">
        <f>MacroFactors!F162</f>
        <v>0.1530747164364813</v>
      </c>
      <c r="H162" s="3">
        <v>1.8490894032093506</v>
      </c>
      <c r="I162" s="3">
        <v>7.1883797219156396</v>
      </c>
      <c r="J162" s="3">
        <v>1.6430888681686204</v>
      </c>
      <c r="K162" s="3">
        <v>8.7688635847027629E-2</v>
      </c>
      <c r="L162" s="3">
        <v>0.16799260122961734</v>
      </c>
      <c r="N162" s="14">
        <f t="shared" si="3"/>
        <v>1.7509105967906495</v>
      </c>
      <c r="O162" s="14">
        <f t="shared" si="3"/>
        <v>-0.18837972191563956</v>
      </c>
      <c r="P162" s="14">
        <f t="shared" si="3"/>
        <v>-0.55522275938200338</v>
      </c>
      <c r="Q162" s="14">
        <f t="shared" si="3"/>
        <v>0.69727256772021184</v>
      </c>
      <c r="R162" s="14">
        <f t="shared" si="3"/>
        <v>-1.4917884793136049E-2</v>
      </c>
    </row>
    <row r="163" spans="1:18" x14ac:dyDescent="0.3">
      <c r="A163" s="15">
        <f>MacroFactors!A163</f>
        <v>41453</v>
      </c>
      <c r="B163" s="3">
        <f>MacroFactors!B163</f>
        <v>2.35</v>
      </c>
      <c r="C163" s="3">
        <f>MacroFactors!C163</f>
        <v>7.1</v>
      </c>
      <c r="D163" s="3">
        <f>MacroFactors!D163</f>
        <v>1.2562814070351758</v>
      </c>
      <c r="E163" s="3">
        <f>MacroFactors!E163</f>
        <v>0.3741653837554329</v>
      </c>
      <c r="F163" s="3">
        <f>MacroFactors!F163</f>
        <v>0.14383672444166659</v>
      </c>
      <c r="H163" s="3">
        <v>1.960822143704525</v>
      </c>
      <c r="I163" s="3">
        <v>7.1277371448161109</v>
      </c>
      <c r="J163" s="3">
        <v>1.568731875472855</v>
      </c>
      <c r="K163" s="3">
        <v>9.2568541092323986E-2</v>
      </c>
      <c r="L163" s="3">
        <v>0.13371468093174171</v>
      </c>
      <c r="N163" s="14">
        <f t="shared" si="3"/>
        <v>0.38917785629547508</v>
      </c>
      <c r="O163" s="14">
        <f t="shared" si="3"/>
        <v>-2.7737144816111226E-2</v>
      </c>
      <c r="P163" s="14">
        <f t="shared" si="3"/>
        <v>-0.31245046843767921</v>
      </c>
      <c r="Q163" s="14">
        <f t="shared" si="3"/>
        <v>0.28159684266310891</v>
      </c>
      <c r="R163" s="14">
        <f t="shared" si="3"/>
        <v>1.0122043509924877E-2</v>
      </c>
    </row>
    <row r="164" spans="1:18" x14ac:dyDescent="0.3">
      <c r="A164" s="15">
        <f>MacroFactors!A164</f>
        <v>41486</v>
      </c>
      <c r="B164" s="3">
        <f>MacroFactors!B164</f>
        <v>2.35</v>
      </c>
      <c r="C164" s="3">
        <f>MacroFactors!C164</f>
        <v>7.2</v>
      </c>
      <c r="D164" s="3">
        <f>MacroFactors!D164</f>
        <v>1.3389121338912124</v>
      </c>
      <c r="E164" s="3">
        <f>MacroFactors!E164</f>
        <v>0.56742690220214564</v>
      </c>
      <c r="F164" s="3">
        <f>MacroFactors!F164</f>
        <v>0.14368172028754961</v>
      </c>
      <c r="H164" s="3">
        <v>1.9694548418516469</v>
      </c>
      <c r="I164" s="3">
        <v>7.0966163657611734</v>
      </c>
      <c r="J164" s="3">
        <v>1.599987309165025</v>
      </c>
      <c r="K164" s="3">
        <v>0.60478837803352303</v>
      </c>
      <c r="L164" s="3">
        <v>0.14194734005714432</v>
      </c>
      <c r="N164" s="14">
        <f t="shared" si="3"/>
        <v>0.38054515814835321</v>
      </c>
      <c r="O164" s="14">
        <f t="shared" si="3"/>
        <v>0.10338363423882679</v>
      </c>
      <c r="P164" s="14">
        <f t="shared" si="3"/>
        <v>-0.26107517527381252</v>
      </c>
      <c r="Q164" s="14">
        <f t="shared" si="3"/>
        <v>-3.7361475831377389E-2</v>
      </c>
      <c r="R164" s="14">
        <f t="shared" si="3"/>
        <v>1.7343802304052858E-3</v>
      </c>
    </row>
    <row r="165" spans="1:18" x14ac:dyDescent="0.3">
      <c r="A165" s="15">
        <f>MacroFactors!A165</f>
        <v>41516</v>
      </c>
      <c r="B165" s="3">
        <f>MacroFactors!B165</f>
        <v>2.35</v>
      </c>
      <c r="C165" s="3">
        <f>MacroFactors!C165</f>
        <v>7.1</v>
      </c>
      <c r="D165" s="3">
        <f>MacroFactors!D165</f>
        <v>1.1695906432748426</v>
      </c>
      <c r="E165" s="3">
        <f>MacroFactors!E165</f>
        <v>0.47746763566725131</v>
      </c>
      <c r="F165" s="3">
        <f>MacroFactors!F165</f>
        <v>0.1435270498592946</v>
      </c>
      <c r="H165" s="3">
        <v>1.9737326887130988</v>
      </c>
      <c r="I165" s="3">
        <v>7.0719167562831142</v>
      </c>
      <c r="J165" s="3">
        <v>1.5603688846771002</v>
      </c>
      <c r="K165" s="3">
        <v>0.60863533567393913</v>
      </c>
      <c r="L165" s="3">
        <v>0.1577021376978211</v>
      </c>
      <c r="N165" s="14">
        <f t="shared" si="3"/>
        <v>0.37626731128690127</v>
      </c>
      <c r="O165" s="14">
        <f t="shared" si="3"/>
        <v>2.808324371688542E-2</v>
      </c>
      <c r="P165" s="14">
        <f t="shared" si="3"/>
        <v>-0.39077824140225759</v>
      </c>
      <c r="Q165" s="14">
        <f t="shared" si="3"/>
        <v>-0.13116770000668782</v>
      </c>
      <c r="R165" s="14">
        <f t="shared" si="3"/>
        <v>-1.4175087838526501E-2</v>
      </c>
    </row>
    <row r="166" spans="1:18" x14ac:dyDescent="0.3">
      <c r="A166" s="15">
        <f>MacroFactors!A166</f>
        <v>41547</v>
      </c>
      <c r="B166" s="3">
        <f>MacroFactors!B166</f>
        <v>3.27</v>
      </c>
      <c r="C166" s="3">
        <f>MacroFactors!C166</f>
        <v>7</v>
      </c>
      <c r="D166" s="3">
        <f>MacroFactors!D166</f>
        <v>1.2520868113522488</v>
      </c>
      <c r="E166" s="3">
        <f>MacroFactors!E166</f>
        <v>0.31188433784300323</v>
      </c>
      <c r="F166" s="3">
        <f>MacroFactors!F166</f>
        <v>0.13433928752810426</v>
      </c>
      <c r="H166" s="3">
        <v>1.9597866842972147</v>
      </c>
      <c r="I166" s="3">
        <v>7.0838160546065758</v>
      </c>
      <c r="J166" s="3">
        <v>1.6555949206152223</v>
      </c>
      <c r="K166" s="3">
        <v>0.40804168130973933</v>
      </c>
      <c r="L166" s="3">
        <v>0.14413275090855776</v>
      </c>
      <c r="N166" s="14">
        <f t="shared" si="3"/>
        <v>1.3102133157027853</v>
      </c>
      <c r="O166" s="14">
        <f t="shared" si="3"/>
        <v>-8.3816054606575818E-2</v>
      </c>
      <c r="P166" s="14">
        <f t="shared" si="3"/>
        <v>-0.40350810926297354</v>
      </c>
      <c r="Q166" s="14">
        <f t="shared" si="3"/>
        <v>-9.61573434667361E-2</v>
      </c>
      <c r="R166" s="14">
        <f t="shared" si="3"/>
        <v>-9.7934633804535043E-3</v>
      </c>
    </row>
    <row r="167" spans="1:18" x14ac:dyDescent="0.3">
      <c r="A167" s="15">
        <f>MacroFactors!A167</f>
        <v>41578</v>
      </c>
      <c r="B167" s="3">
        <f>MacroFactors!B167</f>
        <v>3.27</v>
      </c>
      <c r="C167" s="3">
        <f>MacroFactors!C167</f>
        <v>7</v>
      </c>
      <c r="D167" s="3">
        <f>MacroFactors!D167</f>
        <v>1.1676396997497784</v>
      </c>
      <c r="E167" s="3">
        <f>MacroFactors!E167</f>
        <v>0.60680938716926014</v>
      </c>
      <c r="F167" s="3">
        <f>MacroFactors!F167</f>
        <v>0.11630176244832964</v>
      </c>
      <c r="H167" s="3">
        <v>1.9289144421080087</v>
      </c>
      <c r="I167" s="3">
        <v>7.089340109708365</v>
      </c>
      <c r="J167" s="3">
        <v>1.683794620251285</v>
      </c>
      <c r="K167" s="3">
        <v>0.23861753742470276</v>
      </c>
      <c r="L167" s="3">
        <v>0.13454687227550605</v>
      </c>
      <c r="N167" s="14">
        <f t="shared" si="3"/>
        <v>1.3410855578919914</v>
      </c>
      <c r="O167" s="14">
        <f t="shared" si="3"/>
        <v>-8.9340109708365034E-2</v>
      </c>
      <c r="P167" s="14">
        <f t="shared" si="3"/>
        <v>-0.51615492050150658</v>
      </c>
      <c r="Q167" s="14">
        <f t="shared" si="3"/>
        <v>0.36819184974455738</v>
      </c>
      <c r="R167" s="14">
        <f t="shared" si="3"/>
        <v>-1.8245109827176406E-2</v>
      </c>
    </row>
    <row r="168" spans="1:18" x14ac:dyDescent="0.3">
      <c r="A168" s="15">
        <f>MacroFactors!A168</f>
        <v>41607</v>
      </c>
      <c r="B168" s="3">
        <f>MacroFactors!B168</f>
        <v>3.27</v>
      </c>
      <c r="C168" s="3">
        <f>MacroFactors!C168</f>
        <v>7</v>
      </c>
      <c r="D168" s="3">
        <f>MacroFactors!D168</f>
        <v>1.1666666666666714</v>
      </c>
      <c r="E168" s="3">
        <f>MacroFactors!E168</f>
        <v>0.75211980253368083</v>
      </c>
      <c r="F168" s="3">
        <f>MacroFactors!F168</f>
        <v>0.11617703801736384</v>
      </c>
      <c r="H168" s="3">
        <v>1.9038939532361288</v>
      </c>
      <c r="I168" s="3">
        <v>7.1668295190765665</v>
      </c>
      <c r="J168" s="3">
        <v>1.7067621235885986</v>
      </c>
      <c r="K168" s="3">
        <v>0.20300373386510911</v>
      </c>
      <c r="L168" s="3">
        <v>0.12548934006720555</v>
      </c>
      <c r="N168" s="14">
        <f t="shared" si="3"/>
        <v>1.3661060467638713</v>
      </c>
      <c r="O168" s="14">
        <f t="shared" si="3"/>
        <v>-0.16682951907656651</v>
      </c>
      <c r="P168" s="14">
        <f t="shared" si="3"/>
        <v>-0.54009545692192718</v>
      </c>
      <c r="Q168" s="14">
        <f t="shared" si="3"/>
        <v>0.54911606866857166</v>
      </c>
      <c r="R168" s="14">
        <f t="shared" si="3"/>
        <v>-9.3123020498417086E-3</v>
      </c>
    </row>
    <row r="169" spans="1:18" x14ac:dyDescent="0.3">
      <c r="A169" s="15">
        <f>MacroFactors!A169</f>
        <v>41639</v>
      </c>
      <c r="B169" s="3">
        <f>MacroFactors!B169</f>
        <v>4.2699999999999996</v>
      </c>
      <c r="C169" s="3">
        <f>MacroFactors!C169</f>
        <v>7.2</v>
      </c>
      <c r="D169" s="3">
        <f>MacroFactors!D169</f>
        <v>1.3322231473771984</v>
      </c>
      <c r="E169" s="3">
        <f>MacroFactors!E169</f>
        <v>0.76046868271567858</v>
      </c>
      <c r="F169" s="3">
        <f>MacroFactors!F169</f>
        <v>0.10718261368673186</v>
      </c>
      <c r="H169" s="3">
        <v>1.9014927702576911</v>
      </c>
      <c r="I169" s="3">
        <v>7.2135893745650925</v>
      </c>
      <c r="J169" s="3">
        <v>1.6945876490125793</v>
      </c>
      <c r="K169" s="3">
        <v>3.1336032204211495E-2</v>
      </c>
      <c r="L169" s="3">
        <v>9.2119313265052072E-2</v>
      </c>
      <c r="N169" s="14">
        <f t="shared" si="3"/>
        <v>2.3685072297423084</v>
      </c>
      <c r="O169" s="14">
        <f t="shared" si="3"/>
        <v>-1.3589374565092349E-2</v>
      </c>
      <c r="P169" s="14">
        <f t="shared" si="3"/>
        <v>-0.36236450163538092</v>
      </c>
      <c r="Q169" s="14">
        <f t="shared" si="3"/>
        <v>0.72913265051146703</v>
      </c>
      <c r="R169" s="14">
        <f t="shared" si="3"/>
        <v>1.506330042167979E-2</v>
      </c>
    </row>
    <row r="170" spans="1:18" x14ac:dyDescent="0.3">
      <c r="A170" s="15">
        <f>MacroFactors!A170</f>
        <v>41670</v>
      </c>
      <c r="B170" s="3">
        <f>MacroFactors!B170</f>
        <v>4.2699999999999996</v>
      </c>
      <c r="C170" s="3">
        <f>MacroFactors!C170</f>
        <v>7</v>
      </c>
      <c r="D170" s="3">
        <f>MacroFactors!D170</f>
        <v>1.498751040799351</v>
      </c>
      <c r="E170" s="3">
        <f>MacroFactors!E170</f>
        <v>0.63825384969963184</v>
      </c>
      <c r="F170" s="3">
        <f>MacroFactors!F170</f>
        <v>0.11592838999315946</v>
      </c>
      <c r="H170" s="3">
        <v>1.8541825362789166</v>
      </c>
      <c r="I170" s="3">
        <v>7.1031738830397462</v>
      </c>
      <c r="J170" s="3">
        <v>1.7673361592135086</v>
      </c>
      <c r="K170" s="3">
        <v>-4.6716836225207115E-2</v>
      </c>
      <c r="L170" s="3">
        <v>0.11591602619014429</v>
      </c>
      <c r="N170" s="14">
        <f t="shared" si="3"/>
        <v>2.415817463721083</v>
      </c>
      <c r="O170" s="14">
        <f t="shared" si="3"/>
        <v>-0.10317388303974617</v>
      </c>
      <c r="P170" s="14">
        <f t="shared" si="3"/>
        <v>-0.26858511841415766</v>
      </c>
      <c r="Q170" s="14">
        <f t="shared" si="3"/>
        <v>0.68497068592483901</v>
      </c>
      <c r="R170" s="14">
        <f t="shared" si="3"/>
        <v>1.2363803015169594E-5</v>
      </c>
    </row>
    <row r="171" spans="1:18" x14ac:dyDescent="0.3">
      <c r="A171" s="15">
        <f>MacroFactors!A171</f>
        <v>41698</v>
      </c>
      <c r="B171" s="3">
        <f>MacroFactors!B171</f>
        <v>4.2699999999999996</v>
      </c>
      <c r="C171" s="3">
        <f>MacroFactors!C171</f>
        <v>7</v>
      </c>
      <c r="D171" s="3">
        <f>MacroFactors!D171</f>
        <v>1.3266998341625369</v>
      </c>
      <c r="E171" s="3">
        <f>MacroFactors!E171</f>
        <v>0.85639918130936854</v>
      </c>
      <c r="F171" s="3">
        <f>MacroFactors!F171</f>
        <v>0.12451316665165951</v>
      </c>
      <c r="H171" s="3">
        <v>1.8425236467746986</v>
      </c>
      <c r="I171" s="3">
        <v>7.1597739676787473</v>
      </c>
      <c r="J171" s="3">
        <v>1.731272665007632</v>
      </c>
      <c r="K171" s="3">
        <v>-1.9940936399881093E-2</v>
      </c>
      <c r="L171" s="3">
        <v>0.13524919879648206</v>
      </c>
      <c r="N171" s="14">
        <f t="shared" si="3"/>
        <v>2.427476353225301</v>
      </c>
      <c r="O171" s="14">
        <f t="shared" si="3"/>
        <v>-0.1597739676787473</v>
      </c>
      <c r="P171" s="14">
        <f t="shared" si="3"/>
        <v>-0.4045728308450951</v>
      </c>
      <c r="Q171" s="14">
        <f t="shared" si="3"/>
        <v>0.87634011770924958</v>
      </c>
      <c r="R171" s="14">
        <f t="shared" si="3"/>
        <v>-1.0736032144822549E-2</v>
      </c>
    </row>
    <row r="172" spans="1:18" x14ac:dyDescent="0.3">
      <c r="A172" s="15">
        <f>MacroFactors!A172</f>
        <v>41729</v>
      </c>
      <c r="B172" s="3">
        <f>MacroFactors!B172</f>
        <v>0.56000000000000005</v>
      </c>
      <c r="C172" s="3">
        <f>MacroFactors!C172</f>
        <v>7</v>
      </c>
      <c r="D172" s="3">
        <f>MacroFactors!D172</f>
        <v>1.2417218543046449</v>
      </c>
      <c r="E172" s="3">
        <f>MacroFactors!E172</f>
        <v>0.97668580047901055</v>
      </c>
      <c r="F172" s="3">
        <f>MacroFactors!F172</f>
        <v>0.13333617788700933</v>
      </c>
      <c r="H172" s="3">
        <v>1.8649937252516426</v>
      </c>
      <c r="I172" s="3">
        <v>7.2745573527353944</v>
      </c>
      <c r="J172" s="3">
        <v>1.8095450312241417</v>
      </c>
      <c r="K172" s="3">
        <v>0.22359697541923146</v>
      </c>
      <c r="L172" s="3">
        <v>0.14612458169058173</v>
      </c>
      <c r="N172" s="14">
        <f t="shared" si="3"/>
        <v>-1.3049937252516426</v>
      </c>
      <c r="O172" s="14">
        <f t="shared" si="3"/>
        <v>-0.27455735273539439</v>
      </c>
      <c r="P172" s="14">
        <f t="shared" si="3"/>
        <v>-0.5678231769194968</v>
      </c>
      <c r="Q172" s="14">
        <f t="shared" si="3"/>
        <v>0.75308882505977914</v>
      </c>
      <c r="R172" s="14">
        <f t="shared" si="3"/>
        <v>-1.2788403803572407E-2</v>
      </c>
    </row>
    <row r="173" spans="1:18" x14ac:dyDescent="0.3">
      <c r="A173" s="15">
        <f>MacroFactors!A173</f>
        <v>41759</v>
      </c>
      <c r="B173" s="3">
        <f>MacroFactors!B173</f>
        <v>0.56000000000000005</v>
      </c>
      <c r="C173" s="3">
        <f>MacroFactors!C173</f>
        <v>7</v>
      </c>
      <c r="D173" s="3">
        <f>MacroFactors!D173</f>
        <v>1.490066225165565</v>
      </c>
      <c r="E173" s="3">
        <f>MacroFactors!E173</f>
        <v>1.3527116445409237</v>
      </c>
      <c r="F173" s="3">
        <f>MacroFactors!F173</f>
        <v>0.13305232083739257</v>
      </c>
      <c r="H173" s="3">
        <v>1.8699875163925712</v>
      </c>
      <c r="I173" s="3">
        <v>7.1736694264743743</v>
      </c>
      <c r="J173" s="3">
        <v>1.7734832733611532</v>
      </c>
      <c r="K173" s="3">
        <v>-9.2691303717290563E-2</v>
      </c>
      <c r="L173" s="3">
        <v>0.11233179420105713</v>
      </c>
      <c r="N173" s="14">
        <f t="shared" si="3"/>
        <v>-1.3099875163925712</v>
      </c>
      <c r="O173" s="14">
        <f t="shared" si="3"/>
        <v>-0.17366942647437433</v>
      </c>
      <c r="P173" s="14">
        <f t="shared" si="3"/>
        <v>-0.28341704819558822</v>
      </c>
      <c r="Q173" s="14">
        <f t="shared" si="3"/>
        <v>1.4454029482582142</v>
      </c>
      <c r="R173" s="14">
        <f t="shared" si="3"/>
        <v>2.0720526636335446E-2</v>
      </c>
    </row>
    <row r="174" spans="1:18" x14ac:dyDescent="0.3">
      <c r="A174" s="15">
        <f>MacroFactors!A174</f>
        <v>41789</v>
      </c>
      <c r="B174" s="3">
        <f>MacroFactors!B174</f>
        <v>0.56000000000000005</v>
      </c>
      <c r="C174" s="3">
        <f>MacroFactors!C174</f>
        <v>7</v>
      </c>
      <c r="D174" s="3">
        <f>MacroFactors!D174</f>
        <v>1.655629139072845</v>
      </c>
      <c r="E174" s="3">
        <f>MacroFactors!E174</f>
        <v>1.1968000286039231</v>
      </c>
      <c r="F174" s="3">
        <f>MacroFactors!F174</f>
        <v>0.12398386688482564</v>
      </c>
      <c r="H174" s="3">
        <v>1.8698443152424908</v>
      </c>
      <c r="I174" s="3">
        <v>7.1454831194969213</v>
      </c>
      <c r="J174" s="3">
        <v>1.7930321581254847</v>
      </c>
      <c r="K174" s="3">
        <v>-8.959634097773056E-2</v>
      </c>
      <c r="L174" s="3">
        <v>0.12104910885847042</v>
      </c>
      <c r="N174" s="14">
        <f t="shared" si="3"/>
        <v>-1.3098443152424908</v>
      </c>
      <c r="O174" s="14">
        <f t="shared" si="3"/>
        <v>-0.14548311949692128</v>
      </c>
      <c r="P174" s="14">
        <f t="shared" si="3"/>
        <v>-0.13740301905263963</v>
      </c>
      <c r="Q174" s="14">
        <f t="shared" si="3"/>
        <v>1.2863963695816536</v>
      </c>
      <c r="R174" s="14">
        <f t="shared" si="3"/>
        <v>2.9347580263552192E-3</v>
      </c>
    </row>
    <row r="175" spans="1:18" x14ac:dyDescent="0.3">
      <c r="A175" s="15">
        <f>MacroFactors!A175</f>
        <v>41820</v>
      </c>
      <c r="B175" s="3">
        <f>MacroFactors!B175</f>
        <v>3.77</v>
      </c>
      <c r="C175" s="3">
        <f>MacroFactors!C175</f>
        <v>7</v>
      </c>
      <c r="D175" s="3">
        <f>MacroFactors!D175</f>
        <v>1.7369727047146455</v>
      </c>
      <c r="E175" s="3">
        <f>MacroFactors!E175</f>
        <v>1.8510731872755437</v>
      </c>
      <c r="F175" s="3">
        <f>MacroFactors!F175</f>
        <v>0.1238522443436751</v>
      </c>
      <c r="H175" s="3">
        <v>1.8825702632037584</v>
      </c>
      <c r="I175" s="3">
        <v>7.1664903284911414</v>
      </c>
      <c r="J175" s="3">
        <v>1.7617087938516802</v>
      </c>
      <c r="K175" s="3">
        <v>2.6026176914102084E-2</v>
      </c>
      <c r="L175" s="3">
        <v>0.13360416362691191</v>
      </c>
      <c r="N175" s="14">
        <f t="shared" si="3"/>
        <v>1.8874297367962416</v>
      </c>
      <c r="O175" s="14">
        <f t="shared" si="3"/>
        <v>-0.16649032849114143</v>
      </c>
      <c r="P175" s="14">
        <f t="shared" si="3"/>
        <v>-2.4736089137034734E-2</v>
      </c>
      <c r="Q175" s="14">
        <f t="shared" si="3"/>
        <v>1.8250470103614416</v>
      </c>
      <c r="R175" s="14">
        <f t="shared" si="3"/>
        <v>-9.7519192832368068E-3</v>
      </c>
    </row>
    <row r="176" spans="1:18" x14ac:dyDescent="0.3">
      <c r="A176" s="15">
        <f>MacroFactors!A176</f>
        <v>41851</v>
      </c>
      <c r="B176" s="3">
        <f>MacroFactors!B176</f>
        <v>3.77</v>
      </c>
      <c r="C176" s="3">
        <f>MacroFactors!C176</f>
        <v>7.1</v>
      </c>
      <c r="D176" s="3">
        <f>MacroFactors!D176</f>
        <v>1.7341040462427904</v>
      </c>
      <c r="E176" s="3">
        <f>MacroFactors!E176</f>
        <v>1.7100057528983699</v>
      </c>
      <c r="F176" s="3">
        <f>MacroFactors!F176</f>
        <v>0.11494435110279989</v>
      </c>
      <c r="H176" s="3">
        <v>1.8848766041341991</v>
      </c>
      <c r="I176" s="3">
        <v>7.1526983781301556</v>
      </c>
      <c r="J176" s="3">
        <v>1.7854842249908904</v>
      </c>
      <c r="K176" s="3">
        <v>6.2604184969076104E-2</v>
      </c>
      <c r="L176" s="3">
        <v>0.14033456835870528</v>
      </c>
      <c r="N176" s="14">
        <f t="shared" si="3"/>
        <v>1.8851233958658009</v>
      </c>
      <c r="O176" s="14">
        <f t="shared" si="3"/>
        <v>-5.2698378130155987E-2</v>
      </c>
      <c r="P176" s="14">
        <f t="shared" si="3"/>
        <v>-5.138017874810008E-2</v>
      </c>
      <c r="Q176" s="14">
        <f t="shared" si="3"/>
        <v>1.6474015679292937</v>
      </c>
      <c r="R176" s="14">
        <f t="shared" si="3"/>
        <v>-2.5390217255905387E-2</v>
      </c>
    </row>
    <row r="177" spans="1:18" x14ac:dyDescent="0.3">
      <c r="A177" s="15">
        <f>MacroFactors!A177</f>
        <v>41880</v>
      </c>
      <c r="B177" s="3">
        <f>MacroFactors!B177</f>
        <v>3.77</v>
      </c>
      <c r="C177" s="3">
        <f>MacroFactors!C177</f>
        <v>7</v>
      </c>
      <c r="D177" s="3">
        <f>MacroFactors!D177</f>
        <v>2.0644095788604488</v>
      </c>
      <c r="E177" s="3">
        <f>MacroFactors!E177</f>
        <v>1.7579453873094579</v>
      </c>
      <c r="F177" s="3">
        <f>MacroFactors!F177</f>
        <v>0.13234793794119326</v>
      </c>
      <c r="H177" s="3">
        <v>1.8858638658838884</v>
      </c>
      <c r="I177" s="3">
        <v>7.1226940990416043</v>
      </c>
      <c r="J177" s="3">
        <v>1.7629651914709881</v>
      </c>
      <c r="K177" s="3">
        <v>-5.6484039290608135E-2</v>
      </c>
      <c r="L177" s="3">
        <v>0.14342667469627718</v>
      </c>
      <c r="N177" s="14">
        <f t="shared" si="3"/>
        <v>1.8841361341161116</v>
      </c>
      <c r="O177" s="14">
        <f t="shared" si="3"/>
        <v>-0.12269409904160433</v>
      </c>
      <c r="P177" s="14">
        <f t="shared" si="3"/>
        <v>0.30144438738946078</v>
      </c>
      <c r="Q177" s="14">
        <f t="shared" si="3"/>
        <v>1.814429426600066</v>
      </c>
      <c r="R177" s="14">
        <f t="shared" si="3"/>
        <v>-1.1078736755083918E-2</v>
      </c>
    </row>
    <row r="178" spans="1:18" x14ac:dyDescent="0.3">
      <c r="A178" s="15">
        <f>MacroFactors!A178</f>
        <v>41912</v>
      </c>
      <c r="B178" s="3">
        <f>MacroFactors!B178</f>
        <v>3.87</v>
      </c>
      <c r="C178" s="3">
        <f>MacroFactors!C178</f>
        <v>6.9</v>
      </c>
      <c r="D178" s="3">
        <f>MacroFactors!D178</f>
        <v>2.06100577081616</v>
      </c>
      <c r="E178" s="3">
        <f>MacroFactors!E178</f>
        <v>1.3080847859557505</v>
      </c>
      <c r="F178" s="3">
        <f>MacroFactors!F178</f>
        <v>0.1322079553998112</v>
      </c>
      <c r="H178" s="3">
        <v>1.9129853990100303</v>
      </c>
      <c r="I178" s="3">
        <v>7.1139738455968189</v>
      </c>
      <c r="J178" s="3">
        <v>1.6930974788541688</v>
      </c>
      <c r="K178" s="3">
        <v>0.17748285092473032</v>
      </c>
      <c r="L178" s="3">
        <v>0.15794900789226224</v>
      </c>
      <c r="N178" s="14">
        <f t="shared" si="3"/>
        <v>1.9570146009899698</v>
      </c>
      <c r="O178" s="14">
        <f t="shared" si="3"/>
        <v>-0.21397384559681853</v>
      </c>
      <c r="P178" s="14">
        <f t="shared" si="3"/>
        <v>0.36790829196199115</v>
      </c>
      <c r="Q178" s="14">
        <f t="shared" si="3"/>
        <v>1.1306019350310201</v>
      </c>
      <c r="R178" s="14">
        <f t="shared" si="3"/>
        <v>-2.5741052492451039E-2</v>
      </c>
    </row>
    <row r="179" spans="1:18" x14ac:dyDescent="0.3">
      <c r="A179" s="15">
        <f>MacroFactors!A179</f>
        <v>41943</v>
      </c>
      <c r="B179" s="3">
        <f>MacroFactors!B179</f>
        <v>3.87</v>
      </c>
      <c r="C179" s="3">
        <f>MacroFactors!C179</f>
        <v>6.7</v>
      </c>
      <c r="D179" s="3">
        <f>MacroFactors!D179</f>
        <v>2.2258862324814555</v>
      </c>
      <c r="E179" s="3">
        <f>MacroFactors!E179</f>
        <v>0.74644972103140084</v>
      </c>
      <c r="F179" s="3">
        <f>MacroFactors!F179</f>
        <v>0.14094768701718199</v>
      </c>
      <c r="H179" s="3">
        <v>1.9140920279736404</v>
      </c>
      <c r="I179" s="3">
        <v>7.0632514026971922</v>
      </c>
      <c r="J179" s="3">
        <v>1.7153808282901564</v>
      </c>
      <c r="K179" s="3">
        <v>0.23881546461368081</v>
      </c>
      <c r="L179" s="3">
        <v>0.16802705173173133</v>
      </c>
      <c r="N179" s="14">
        <f t="shared" si="3"/>
        <v>1.9559079720263597</v>
      </c>
      <c r="O179" s="14">
        <f t="shared" si="3"/>
        <v>-0.36325140269719203</v>
      </c>
      <c r="P179" s="14">
        <f t="shared" si="3"/>
        <v>0.51050540419129908</v>
      </c>
      <c r="Q179" s="14">
        <f t="shared" si="3"/>
        <v>0.50763425641772009</v>
      </c>
      <c r="R179" s="14">
        <f t="shared" si="3"/>
        <v>-2.7079364714549331E-2</v>
      </c>
    </row>
    <row r="180" spans="1:18" x14ac:dyDescent="0.3">
      <c r="A180" s="15">
        <f>MacroFactors!A180</f>
        <v>41971</v>
      </c>
      <c r="B180" s="3">
        <f>MacroFactors!B180</f>
        <v>3.87</v>
      </c>
      <c r="C180" s="3">
        <f>MacroFactors!C180</f>
        <v>6.7</v>
      </c>
      <c r="D180" s="3">
        <f>MacroFactors!D180</f>
        <v>2.3064250411861664</v>
      </c>
      <c r="E180" s="3">
        <f>MacroFactors!E180</f>
        <v>0.79976943117350763</v>
      </c>
      <c r="F180" s="3">
        <f>MacroFactors!F180</f>
        <v>0.14079884393722722</v>
      </c>
      <c r="H180" s="3">
        <v>1.8936000321819333</v>
      </c>
      <c r="I180" s="3">
        <v>7.0032422489709365</v>
      </c>
      <c r="J180" s="3">
        <v>1.6957167561407529</v>
      </c>
      <c r="K180" s="3">
        <v>7.4600721957350291E-2</v>
      </c>
      <c r="L180" s="3">
        <v>0.16100574751055835</v>
      </c>
      <c r="N180" s="14">
        <f t="shared" si="3"/>
        <v>1.9763999678180668</v>
      </c>
      <c r="O180" s="14">
        <f t="shared" si="3"/>
        <v>-0.30324224897093632</v>
      </c>
      <c r="P180" s="14">
        <f t="shared" si="3"/>
        <v>0.61070828504541352</v>
      </c>
      <c r="Q180" s="14">
        <f t="shared" si="3"/>
        <v>0.72516870921615739</v>
      </c>
      <c r="R180" s="14">
        <f t="shared" si="3"/>
        <v>-2.0206903573331131E-2</v>
      </c>
    </row>
    <row r="181" spans="1:18" x14ac:dyDescent="0.3">
      <c r="A181" s="15">
        <f>MacroFactors!A181</f>
        <v>42004</v>
      </c>
      <c r="B181" s="3">
        <f>MacroFactors!B181</f>
        <v>2.85</v>
      </c>
      <c r="C181" s="3">
        <f>MacroFactors!C181</f>
        <v>6.7</v>
      </c>
      <c r="D181" s="3">
        <f>MacroFactors!D181</f>
        <v>2.3007395234182493</v>
      </c>
      <c r="E181" s="3">
        <f>MacroFactors!E181</f>
        <v>0.59656570197264069</v>
      </c>
      <c r="F181" s="3">
        <f>MacroFactors!F181</f>
        <v>0.14079884393722722</v>
      </c>
      <c r="H181" s="3">
        <v>1.8985021747244017</v>
      </c>
      <c r="I181" s="3">
        <v>7.0613192690026327</v>
      </c>
      <c r="J181" s="3">
        <v>1.742331304319672</v>
      </c>
      <c r="K181" s="3">
        <v>2.0133225567638025E-2</v>
      </c>
      <c r="L181" s="3">
        <v>0.14924939621288458</v>
      </c>
      <c r="N181" s="14">
        <f t="shared" si="3"/>
        <v>0.95149782527559834</v>
      </c>
      <c r="O181" s="14">
        <f t="shared" si="3"/>
        <v>-0.36131926900263256</v>
      </c>
      <c r="P181" s="14">
        <f t="shared" si="3"/>
        <v>0.5584082190985773</v>
      </c>
      <c r="Q181" s="14">
        <f t="shared" si="3"/>
        <v>0.57643247640500261</v>
      </c>
      <c r="R181" s="14">
        <f t="shared" si="3"/>
        <v>-8.4505522756573581E-3</v>
      </c>
    </row>
    <row r="182" spans="1:18" x14ac:dyDescent="0.3">
      <c r="A182" s="15">
        <f>MacroFactors!A182</f>
        <v>42034</v>
      </c>
      <c r="B182" s="3">
        <f>MacroFactors!B182</f>
        <v>2.85</v>
      </c>
      <c r="C182" s="3">
        <f>MacroFactors!C182</f>
        <v>6.6</v>
      </c>
      <c r="D182" s="3">
        <f>MacroFactors!D182</f>
        <v>2.2149302707136886</v>
      </c>
      <c r="E182" s="3">
        <f>MacroFactors!E182</f>
        <v>0.57512801077021403</v>
      </c>
      <c r="F182" s="3">
        <f>MacroFactors!F182</f>
        <v>0.12306834079458949</v>
      </c>
      <c r="H182" s="3">
        <v>1.5521058612447538</v>
      </c>
      <c r="I182" s="3">
        <v>6.79589940566831</v>
      </c>
      <c r="J182" s="3">
        <v>2.1232870401816886</v>
      </c>
      <c r="K182" s="3">
        <v>0.55956716913906956</v>
      </c>
      <c r="L182" s="3">
        <v>0.13888747829321046</v>
      </c>
      <c r="N182" s="14">
        <f t="shared" si="3"/>
        <v>1.2978941387552463</v>
      </c>
      <c r="O182" s="14">
        <f t="shared" si="3"/>
        <v>-0.19589940566831032</v>
      </c>
      <c r="P182" s="14">
        <f t="shared" si="3"/>
        <v>9.1643230532000075E-2</v>
      </c>
      <c r="Q182" s="14">
        <f t="shared" si="3"/>
        <v>1.5560841631144462E-2</v>
      </c>
      <c r="R182" s="14">
        <f t="shared" si="3"/>
        <v>-1.5819137498620975E-2</v>
      </c>
    </row>
    <row r="183" spans="1:18" x14ac:dyDescent="0.3">
      <c r="A183" s="15">
        <f>MacroFactors!A183</f>
        <v>42062</v>
      </c>
      <c r="B183" s="3">
        <f>MacroFactors!B183</f>
        <v>2.85</v>
      </c>
      <c r="C183" s="3">
        <f>MacroFactors!C183</f>
        <v>6.8</v>
      </c>
      <c r="D183" s="3">
        <f>MacroFactors!D183</f>
        <v>2.1276595744680771</v>
      </c>
      <c r="E183" s="3">
        <f>MacroFactors!E183</f>
        <v>0.580291678561346</v>
      </c>
      <c r="F183" s="3">
        <f>MacroFactors!F183</f>
        <v>0.10526455754917137</v>
      </c>
      <c r="H183" s="3">
        <v>1.287700261027392</v>
      </c>
      <c r="I183" s="3">
        <v>6.9089269252586423</v>
      </c>
      <c r="J183" s="3">
        <v>2.0682627430465264</v>
      </c>
      <c r="K183" s="3">
        <v>-4.5084279847865727E-2</v>
      </c>
      <c r="L183" s="3">
        <v>0.12966833710929737</v>
      </c>
      <c r="N183" s="14">
        <f t="shared" si="3"/>
        <v>1.5622997389726081</v>
      </c>
      <c r="O183" s="14">
        <f t="shared" si="3"/>
        <v>-0.10892692525864245</v>
      </c>
      <c r="P183" s="14">
        <f t="shared" si="3"/>
        <v>5.9396831421550722E-2</v>
      </c>
      <c r="Q183" s="14">
        <f t="shared" si="3"/>
        <v>0.62537595840921179</v>
      </c>
      <c r="R183" s="14">
        <f t="shared" si="3"/>
        <v>-2.4403779560126002E-2</v>
      </c>
    </row>
    <row r="184" spans="1:18" x14ac:dyDescent="0.3">
      <c r="A184" s="15">
        <f>MacroFactors!A184</f>
        <v>42094</v>
      </c>
      <c r="B184" s="3">
        <f>MacroFactors!B184</f>
        <v>-2.16</v>
      </c>
      <c r="C184" s="3">
        <f>MacroFactors!C184</f>
        <v>6.8</v>
      </c>
      <c r="D184" s="3">
        <f>MacroFactors!D184</f>
        <v>2.4529844644317178</v>
      </c>
      <c r="E184" s="3">
        <f>MacroFactors!E184</f>
        <v>0.32332694533191647</v>
      </c>
      <c r="F184" s="3">
        <f>MacroFactors!F184</f>
        <v>0.1051538663267622</v>
      </c>
      <c r="H184" s="3">
        <v>1.211298720261401</v>
      </c>
      <c r="I184" s="3">
        <v>7.0635948897555085</v>
      </c>
      <c r="J184" s="3">
        <v>2.1648008227216682</v>
      </c>
      <c r="K184" s="3">
        <v>-0.23367217720898276</v>
      </c>
      <c r="L184" s="3">
        <v>8.808043827375911E-2</v>
      </c>
      <c r="N184" s="14">
        <f t="shared" si="3"/>
        <v>-3.3712987202614011</v>
      </c>
      <c r="O184" s="14">
        <f t="shared" si="3"/>
        <v>-0.26359488975550871</v>
      </c>
      <c r="P184" s="14">
        <f t="shared" si="3"/>
        <v>0.28818364171004962</v>
      </c>
      <c r="Q184" s="14">
        <f t="shared" si="3"/>
        <v>0.55699912254089923</v>
      </c>
      <c r="R184" s="14">
        <f t="shared" si="3"/>
        <v>1.707342805300309E-2</v>
      </c>
    </row>
    <row r="185" spans="1:18" x14ac:dyDescent="0.3">
      <c r="A185" s="15">
        <f>MacroFactors!A185</f>
        <v>42124</v>
      </c>
      <c r="B185" s="3">
        <f>MacroFactors!B185</f>
        <v>-2.16</v>
      </c>
      <c r="C185" s="3">
        <f>MacroFactors!C185</f>
        <v>6.8</v>
      </c>
      <c r="D185" s="3">
        <f>MacroFactors!D185</f>
        <v>2.2022838499184294</v>
      </c>
      <c r="E185" s="3">
        <f>MacroFactors!E185</f>
        <v>0.31949428030867416</v>
      </c>
      <c r="F185" s="3">
        <f>MacroFactors!F185</f>
        <v>8.7535818890633124E-2</v>
      </c>
      <c r="H185" s="3">
        <v>1.5169244913888038</v>
      </c>
      <c r="I185" s="3">
        <v>7.3297715912315784</v>
      </c>
      <c r="J185" s="3">
        <v>1.8832954337338583</v>
      </c>
      <c r="K185" s="3">
        <v>-0.3073765042767132</v>
      </c>
      <c r="L185" s="3">
        <v>0.15000716637696232</v>
      </c>
      <c r="N185" s="14">
        <f t="shared" si="3"/>
        <v>-3.676924491388804</v>
      </c>
      <c r="O185" s="14">
        <f t="shared" si="3"/>
        <v>-0.52977159123157858</v>
      </c>
      <c r="P185" s="14">
        <f t="shared" si="3"/>
        <v>0.31898841618457108</v>
      </c>
      <c r="Q185" s="14">
        <f t="shared" si="3"/>
        <v>0.62687078458538736</v>
      </c>
      <c r="R185" s="14">
        <f t="shared" si="3"/>
        <v>-6.2471347486329196E-2</v>
      </c>
    </row>
    <row r="186" spans="1:18" x14ac:dyDescent="0.3">
      <c r="A186" s="15">
        <f>MacroFactors!A186</f>
        <v>42153</v>
      </c>
      <c r="B186" s="3">
        <f>MacroFactors!B186</f>
        <v>-2.16</v>
      </c>
      <c r="C186" s="3">
        <f>MacroFactors!C186</f>
        <v>6.8</v>
      </c>
      <c r="D186" s="3">
        <f>MacroFactors!D186</f>
        <v>2.1986970684039209</v>
      </c>
      <c r="E186" s="3">
        <f>MacroFactors!E186</f>
        <v>0.23068894918498928</v>
      </c>
      <c r="F186" s="3">
        <f>MacroFactors!F186</f>
        <v>9.6138105236804591E-2</v>
      </c>
      <c r="H186" s="3">
        <v>1.5798569725324758</v>
      </c>
      <c r="I186" s="3">
        <v>7.1784804217520861</v>
      </c>
      <c r="J186" s="3">
        <v>1.8689387532516923</v>
      </c>
      <c r="K186" s="3">
        <v>-1.4830864786683773E-2</v>
      </c>
      <c r="L186" s="3">
        <v>0.16203284818134833</v>
      </c>
      <c r="N186" s="14">
        <f t="shared" si="3"/>
        <v>-3.739856972532476</v>
      </c>
      <c r="O186" s="14">
        <f t="shared" si="3"/>
        <v>-0.37848042175208629</v>
      </c>
      <c r="P186" s="14">
        <f t="shared" si="3"/>
        <v>0.32975831515222853</v>
      </c>
      <c r="Q186" s="14">
        <f t="shared" si="3"/>
        <v>0.24551981397167305</v>
      </c>
      <c r="R186" s="14">
        <f t="shared" si="3"/>
        <v>-6.5894742944543741E-2</v>
      </c>
    </row>
    <row r="187" spans="1:18" x14ac:dyDescent="0.3">
      <c r="A187" s="15">
        <f>MacroFactors!A187</f>
        <v>42185</v>
      </c>
      <c r="B187" s="3">
        <f>MacroFactors!B187</f>
        <v>-1.07</v>
      </c>
      <c r="C187" s="3">
        <f>MacroFactors!C187</f>
        <v>6.9</v>
      </c>
      <c r="D187" s="3">
        <f>MacroFactors!D187</f>
        <v>2.2764227642276369</v>
      </c>
      <c r="E187" s="3">
        <f>MacroFactors!E187</f>
        <v>-0.33264414600567105</v>
      </c>
      <c r="F187" s="3">
        <f>MacroFactors!F187</f>
        <v>0.10471341966970395</v>
      </c>
      <c r="H187" s="3">
        <v>1.5358589504447149</v>
      </c>
      <c r="I187" s="3">
        <v>7.13757344936616</v>
      </c>
      <c r="J187" s="3">
        <v>1.8370072523392429</v>
      </c>
      <c r="K187" s="3">
        <v>0.19684632194901502</v>
      </c>
      <c r="L187" s="3">
        <v>0.12081876029812066</v>
      </c>
      <c r="N187" s="14">
        <f t="shared" si="3"/>
        <v>-2.6058589504447149</v>
      </c>
      <c r="O187" s="14">
        <f t="shared" si="3"/>
        <v>-0.23757344936615965</v>
      </c>
      <c r="P187" s="14">
        <f t="shared" si="3"/>
        <v>0.43941551188839401</v>
      </c>
      <c r="Q187" s="14">
        <f t="shared" si="3"/>
        <v>-0.52949046795468613</v>
      </c>
      <c r="R187" s="14">
        <f t="shared" si="3"/>
        <v>-1.6105340628416717E-2</v>
      </c>
    </row>
    <row r="188" spans="1:18" x14ac:dyDescent="0.3">
      <c r="A188" s="15">
        <f>MacroFactors!A188</f>
        <v>42216</v>
      </c>
      <c r="B188" s="3">
        <f>MacroFactors!B188</f>
        <v>-1.07</v>
      </c>
      <c r="C188" s="3">
        <f>MacroFactors!C188</f>
        <v>6.8</v>
      </c>
      <c r="D188" s="3">
        <f>MacroFactors!D188</f>
        <v>2.2727272727272707</v>
      </c>
      <c r="E188" s="3">
        <f>MacroFactors!E188</f>
        <v>-0.48241864592516959</v>
      </c>
      <c r="F188" s="3">
        <f>MacroFactors!F188</f>
        <v>0.11338043379815566</v>
      </c>
      <c r="H188" s="3">
        <v>1.2945364327722577</v>
      </c>
      <c r="I188" s="3">
        <v>7.083648457379498</v>
      </c>
      <c r="J188" s="3">
        <v>2.0740443064746845</v>
      </c>
      <c r="K188" s="3">
        <v>4.187479302226399E-2</v>
      </c>
      <c r="L188" s="3">
        <v>0.14440353139485873</v>
      </c>
      <c r="N188" s="14">
        <f t="shared" si="3"/>
        <v>-2.3645364327722578</v>
      </c>
      <c r="O188" s="14">
        <f t="shared" si="3"/>
        <v>-0.28364845737949818</v>
      </c>
      <c r="P188" s="14">
        <f t="shared" si="3"/>
        <v>0.19868296625258619</v>
      </c>
      <c r="Q188" s="14">
        <f t="shared" si="3"/>
        <v>-0.52429343894743363</v>
      </c>
      <c r="R188" s="14">
        <f t="shared" si="3"/>
        <v>-3.1023097596703075E-2</v>
      </c>
    </row>
    <row r="189" spans="1:18" x14ac:dyDescent="0.3">
      <c r="A189" s="15">
        <f>MacroFactors!A189</f>
        <v>42247</v>
      </c>
      <c r="B189" s="3">
        <f>MacroFactors!B189</f>
        <v>-1.07</v>
      </c>
      <c r="C189" s="3">
        <f>MacroFactors!C189</f>
        <v>7</v>
      </c>
      <c r="D189" s="3">
        <f>MacroFactors!D189</f>
        <v>2.1035598705501757</v>
      </c>
      <c r="E189" s="3">
        <f>MacroFactors!E189</f>
        <v>-0.99979512373801016</v>
      </c>
      <c r="F189" s="3">
        <f>MacroFactors!F189</f>
        <v>0.11302555456350472</v>
      </c>
      <c r="H189" s="3">
        <v>1.1607483889266184</v>
      </c>
      <c r="I189" s="3">
        <v>7.226911038697752</v>
      </c>
      <c r="J189" s="3">
        <v>2.0077241497939671</v>
      </c>
      <c r="K189" s="3">
        <v>-0.56516911344385323</v>
      </c>
      <c r="L189" s="3">
        <v>0.10657298292029782</v>
      </c>
      <c r="N189" s="14">
        <f t="shared" si="3"/>
        <v>-2.2307483889266182</v>
      </c>
      <c r="O189" s="14">
        <f t="shared" si="3"/>
        <v>-0.22691103869775198</v>
      </c>
      <c r="P189" s="14">
        <f t="shared" si="3"/>
        <v>9.5835720756208609E-2</v>
      </c>
      <c r="Q189" s="14">
        <f t="shared" si="3"/>
        <v>-0.43462601029415693</v>
      </c>
      <c r="R189" s="14">
        <f t="shared" si="3"/>
        <v>6.4525716432068947E-3</v>
      </c>
    </row>
    <row r="190" spans="1:18" x14ac:dyDescent="0.3">
      <c r="A190" s="15">
        <f>MacroFactors!A190</f>
        <v>42277</v>
      </c>
      <c r="B190" s="3">
        <f>MacroFactors!B190</f>
        <v>1.42</v>
      </c>
      <c r="C190" s="3">
        <f>MacroFactors!C190</f>
        <v>7.1</v>
      </c>
      <c r="D190" s="3">
        <f>MacroFactors!D190</f>
        <v>2.1001615508885463</v>
      </c>
      <c r="E190" s="3">
        <f>MacroFactors!E190</f>
        <v>-0.97605713544981454</v>
      </c>
      <c r="F190" s="3">
        <f>MacroFactors!F190</f>
        <v>0.11290775465263227</v>
      </c>
      <c r="H190" s="3">
        <v>1.2204087130215306</v>
      </c>
      <c r="I190" s="3">
        <v>7.2630148444651201</v>
      </c>
      <c r="J190" s="3">
        <v>2.2320442449993099</v>
      </c>
      <c r="K190" s="3">
        <v>-0.71810009826250609</v>
      </c>
      <c r="L190" s="3">
        <v>0.15029865002748022</v>
      </c>
      <c r="N190" s="14">
        <f t="shared" si="3"/>
        <v>0.19959128697846928</v>
      </c>
      <c r="O190" s="14">
        <f t="shared" si="3"/>
        <v>-0.16301484446512049</v>
      </c>
      <c r="P190" s="14">
        <f t="shared" si="3"/>
        <v>-0.13188269411076359</v>
      </c>
      <c r="Q190" s="14">
        <f t="shared" si="3"/>
        <v>-0.25795703718730845</v>
      </c>
      <c r="R190" s="14">
        <f t="shared" si="3"/>
        <v>-3.7390895374847952E-2</v>
      </c>
    </row>
    <row r="191" spans="1:18" x14ac:dyDescent="0.3">
      <c r="A191" s="15">
        <f>MacroFactors!A191</f>
        <v>42307</v>
      </c>
      <c r="B191" s="3">
        <f>MacroFactors!B191</f>
        <v>1.42</v>
      </c>
      <c r="C191" s="3">
        <f>MacroFactors!C191</f>
        <v>7</v>
      </c>
      <c r="D191" s="3">
        <f>MacroFactors!D191</f>
        <v>2.1774193548387055</v>
      </c>
      <c r="E191" s="3">
        <f>MacroFactors!E191</f>
        <v>-0.64237788683646369</v>
      </c>
      <c r="F191" s="3">
        <f>MacroFactors!F191</f>
        <v>0.12140346523575345</v>
      </c>
      <c r="H191" s="3">
        <v>1.4724516268213059</v>
      </c>
      <c r="I191" s="3">
        <v>7.1484834910253614</v>
      </c>
      <c r="J191" s="3">
        <v>1.9183421129319618</v>
      </c>
      <c r="K191" s="3">
        <v>-0.39839848898565827</v>
      </c>
      <c r="L191" s="3">
        <v>0.17085712801449138</v>
      </c>
      <c r="N191" s="14">
        <f t="shared" si="3"/>
        <v>-5.2451626821305997E-2</v>
      </c>
      <c r="O191" s="14">
        <f t="shared" si="3"/>
        <v>-0.1484834910253614</v>
      </c>
      <c r="P191" s="14">
        <f t="shared" si="3"/>
        <v>0.25907724190674375</v>
      </c>
      <c r="Q191" s="14">
        <f t="shared" si="3"/>
        <v>-0.24397939785080541</v>
      </c>
      <c r="R191" s="14">
        <f t="shared" si="3"/>
        <v>-4.9453662778737931E-2</v>
      </c>
    </row>
    <row r="192" spans="1:18" x14ac:dyDescent="0.3">
      <c r="A192" s="15">
        <f>MacroFactors!A192</f>
        <v>42338</v>
      </c>
      <c r="B192" s="3">
        <f>MacroFactors!B192</f>
        <v>1.42</v>
      </c>
      <c r="C192" s="3">
        <f>MacroFactors!C192</f>
        <v>7.1</v>
      </c>
      <c r="D192" s="3">
        <f>MacroFactors!D192</f>
        <v>2.0128824476650653</v>
      </c>
      <c r="E192" s="3">
        <f>MacroFactors!E192</f>
        <v>-0.75359438730103501</v>
      </c>
      <c r="F192" s="3">
        <f>MacroFactors!F192</f>
        <v>0.12127726175029981</v>
      </c>
      <c r="H192" s="3">
        <v>1.5237333247866673</v>
      </c>
      <c r="I192" s="3">
        <v>7.1088293811050409</v>
      </c>
      <c r="J192" s="3">
        <v>1.9773008414887363</v>
      </c>
      <c r="K192" s="3">
        <v>-0.28348439828428235</v>
      </c>
      <c r="L192" s="3">
        <v>0.18014205660159044</v>
      </c>
      <c r="N192" s="14">
        <f t="shared" si="3"/>
        <v>-0.10373332478666741</v>
      </c>
      <c r="O192" s="14">
        <f t="shared" si="3"/>
        <v>-8.8293811050412785E-3</v>
      </c>
      <c r="P192" s="14">
        <f t="shared" si="3"/>
        <v>3.5581606176328995E-2</v>
      </c>
      <c r="Q192" s="14">
        <f t="shared" si="3"/>
        <v>-0.47010998901675266</v>
      </c>
      <c r="R192" s="14">
        <f t="shared" si="3"/>
        <v>-5.8864794851290633E-2</v>
      </c>
    </row>
    <row r="193" spans="1:18" x14ac:dyDescent="0.3">
      <c r="A193" s="15">
        <f>MacroFactors!A193</f>
        <v>42369</v>
      </c>
      <c r="B193" s="3">
        <f>MacroFactors!B193</f>
        <v>0.27</v>
      </c>
      <c r="C193" s="3">
        <f>MacroFactors!C193</f>
        <v>7.1</v>
      </c>
      <c r="D193" s="3">
        <f>MacroFactors!D193</f>
        <v>1.9277108433735091</v>
      </c>
      <c r="E193" s="3">
        <f>MacroFactors!E193</f>
        <v>-0.97938776995034704</v>
      </c>
      <c r="F193" s="3">
        <f>MacroFactors!F193</f>
        <v>0.12987275847248608</v>
      </c>
      <c r="H193" s="3">
        <v>1.4945947849938612</v>
      </c>
      <c r="I193" s="3">
        <v>7.0707273585791217</v>
      </c>
      <c r="J193" s="3">
        <v>1.8753922048821841</v>
      </c>
      <c r="K193" s="3">
        <v>-0.15183858996720795</v>
      </c>
      <c r="L193" s="3">
        <v>0.15738437640069025</v>
      </c>
      <c r="N193" s="14">
        <f t="shared" si="3"/>
        <v>-1.2245947849938612</v>
      </c>
      <c r="O193" s="14">
        <f t="shared" si="3"/>
        <v>2.9272641420877932E-2</v>
      </c>
      <c r="P193" s="14">
        <f t="shared" si="3"/>
        <v>5.2318638491325009E-2</v>
      </c>
      <c r="Q193" s="14">
        <f t="shared" si="3"/>
        <v>-0.82754917998313915</v>
      </c>
      <c r="R193" s="14">
        <f t="shared" si="3"/>
        <v>-2.7511617928204168E-2</v>
      </c>
    </row>
    <row r="194" spans="1:18" x14ac:dyDescent="0.3">
      <c r="A194" s="15">
        <f>MacroFactors!A194</f>
        <v>42398</v>
      </c>
      <c r="B194" s="3">
        <f>MacroFactors!B194</f>
        <v>0.27</v>
      </c>
      <c r="C194" s="3">
        <f>MacroFactors!C194</f>
        <v>7.2</v>
      </c>
      <c r="D194" s="3">
        <f>MacroFactors!D194</f>
        <v>2.0064205457463791</v>
      </c>
      <c r="E194" s="3">
        <f>MacroFactors!E194</f>
        <v>-1.1239099874941492</v>
      </c>
      <c r="F194" s="3">
        <f>MacroFactors!F194</f>
        <v>0.13845939842162161</v>
      </c>
      <c r="H194" s="3">
        <v>1.3283834483405097</v>
      </c>
      <c r="I194" s="3">
        <v>7.0734146684343404</v>
      </c>
      <c r="J194" s="3">
        <v>2.1798147954304827</v>
      </c>
      <c r="K194" s="3">
        <v>-0.50446428535323196</v>
      </c>
      <c r="L194" s="3">
        <v>0.17424617908870454</v>
      </c>
      <c r="N194" s="14">
        <f t="shared" si="3"/>
        <v>-1.0583834483405097</v>
      </c>
      <c r="O194" s="14">
        <f t="shared" si="3"/>
        <v>0.12658533156565976</v>
      </c>
      <c r="P194" s="14">
        <f t="shared" si="3"/>
        <v>-0.17339424968410366</v>
      </c>
      <c r="Q194" s="14">
        <f t="shared" si="3"/>
        <v>-0.61944570214091721</v>
      </c>
      <c r="R194" s="14">
        <f t="shared" si="3"/>
        <v>-3.5786780667082935E-2</v>
      </c>
    </row>
    <row r="195" spans="1:18" x14ac:dyDescent="0.3">
      <c r="A195" s="15">
        <f>MacroFactors!A195</f>
        <v>42429</v>
      </c>
      <c r="B195" s="3">
        <f>MacroFactors!B195</f>
        <v>0.27</v>
      </c>
      <c r="C195" s="3">
        <f>MacroFactors!C195</f>
        <v>7.3</v>
      </c>
      <c r="D195" s="3">
        <f>MacroFactors!D195</f>
        <v>2.0032051282051322</v>
      </c>
      <c r="E195" s="3">
        <f>MacroFactors!E195</f>
        <v>-1.4116929632194608</v>
      </c>
      <c r="F195" s="3">
        <f>MacroFactors!F195</f>
        <v>0.14688474278836508</v>
      </c>
      <c r="H195" s="3">
        <v>1.2448427379536191</v>
      </c>
      <c r="I195" s="3">
        <v>7.236070632650156</v>
      </c>
      <c r="J195" s="3">
        <v>2.2219652266614336</v>
      </c>
      <c r="K195" s="3">
        <v>-1.0587358288947495</v>
      </c>
      <c r="L195" s="3">
        <v>0.17342883182019475</v>
      </c>
      <c r="N195" s="14">
        <f t="shared" si="3"/>
        <v>-0.97484273795361909</v>
      </c>
      <c r="O195" s="14">
        <f t="shared" si="3"/>
        <v>6.392936734984378E-2</v>
      </c>
      <c r="P195" s="14">
        <f t="shared" si="3"/>
        <v>-0.2187600984563014</v>
      </c>
      <c r="Q195" s="14">
        <f t="shared" si="3"/>
        <v>-0.35295713432471132</v>
      </c>
      <c r="R195" s="14">
        <f t="shared" si="3"/>
        <v>-2.6544089031829671E-2</v>
      </c>
    </row>
    <row r="196" spans="1:18" x14ac:dyDescent="0.3">
      <c r="A196" s="15">
        <f>MacroFactors!A196</f>
        <v>42460</v>
      </c>
      <c r="B196" s="3">
        <f>MacroFactors!B196</f>
        <v>2.4</v>
      </c>
      <c r="C196" s="3">
        <f>MacroFactors!C196</f>
        <v>7.1</v>
      </c>
      <c r="D196" s="3">
        <f>MacroFactors!D196</f>
        <v>1.9952114924181918</v>
      </c>
      <c r="E196" s="3">
        <f>MacroFactors!E196</f>
        <v>-0.82710947967147774</v>
      </c>
      <c r="F196" s="3">
        <f>MacroFactors!F196</f>
        <v>0.15528399620743993</v>
      </c>
      <c r="H196" s="3">
        <v>1.2963332741555704</v>
      </c>
      <c r="I196" s="3">
        <v>7.3250594947667782</v>
      </c>
      <c r="J196" s="3">
        <v>2.146873176136916</v>
      </c>
      <c r="K196" s="3">
        <v>-0.26391129867144053</v>
      </c>
      <c r="L196" s="3">
        <v>0.20846098872968255</v>
      </c>
      <c r="N196" s="14">
        <f t="shared" si="3"/>
        <v>1.1036667258444295</v>
      </c>
      <c r="O196" s="14">
        <f t="shared" si="3"/>
        <v>-0.22505949476677856</v>
      </c>
      <c r="P196" s="14">
        <f t="shared" si="3"/>
        <v>-0.15166168371872413</v>
      </c>
      <c r="Q196" s="14">
        <f t="shared" si="3"/>
        <v>-0.56319818100003727</v>
      </c>
      <c r="R196" s="14">
        <f t="shared" si="3"/>
        <v>-5.3176992522242617E-2</v>
      </c>
    </row>
    <row r="197" spans="1:18" x14ac:dyDescent="0.3">
      <c r="A197" s="15">
        <f>MacroFactors!A197</f>
        <v>42489</v>
      </c>
      <c r="B197" s="3">
        <f>MacroFactors!B197</f>
        <v>2.4</v>
      </c>
      <c r="C197" s="3">
        <f>MacroFactors!C197</f>
        <v>7.1</v>
      </c>
      <c r="D197" s="3">
        <f>MacroFactors!D197</f>
        <v>2.0750199521149204</v>
      </c>
      <c r="E197" s="3">
        <f>MacroFactors!E197</f>
        <v>-0.7276986707277846</v>
      </c>
      <c r="F197" s="3">
        <f>MacroFactors!F197</f>
        <v>0.17236050491523758</v>
      </c>
      <c r="H197" s="3">
        <v>1.5283465402808627</v>
      </c>
      <c r="I197" s="3">
        <v>7.2080973063951905</v>
      </c>
      <c r="J197" s="3">
        <v>1.8646493358885385</v>
      </c>
      <c r="K197" s="3">
        <v>-0.28751969862457366</v>
      </c>
      <c r="L197" s="3">
        <v>0.24657377206539965</v>
      </c>
      <c r="N197" s="14">
        <f t="shared" si="3"/>
        <v>0.87165345971913721</v>
      </c>
      <c r="O197" s="14">
        <f t="shared" si="3"/>
        <v>-0.10809730639519088</v>
      </c>
      <c r="P197" s="14">
        <f t="shared" si="3"/>
        <v>0.21037061622638187</v>
      </c>
      <c r="Q197" s="14">
        <f t="shared" si="3"/>
        <v>-0.44017897210321094</v>
      </c>
      <c r="R197" s="14">
        <f t="shared" si="3"/>
        <v>-7.4213267150162077E-2</v>
      </c>
    </row>
    <row r="198" spans="1:18" x14ac:dyDescent="0.3">
      <c r="A198" s="15">
        <f>MacroFactors!A198</f>
        <v>42521</v>
      </c>
      <c r="B198" s="3">
        <f>MacroFactors!B198</f>
        <v>2.4</v>
      </c>
      <c r="C198" s="3">
        <f>MacroFactors!C198</f>
        <v>6.9</v>
      </c>
      <c r="D198" s="3">
        <f>MacroFactors!D198</f>
        <v>2.1513944223107373</v>
      </c>
      <c r="E198" s="3">
        <f>MacroFactors!E198</f>
        <v>-0.54370163605199251</v>
      </c>
      <c r="F198" s="3">
        <f>MacroFactors!F198</f>
        <v>0.22292138573875522</v>
      </c>
      <c r="H198" s="3">
        <v>1.5476003535172689</v>
      </c>
      <c r="I198" s="3">
        <v>6.996457599717532</v>
      </c>
      <c r="J198" s="3">
        <v>1.8087652163165677</v>
      </c>
      <c r="K198" s="3">
        <v>-0.11475472363752709</v>
      </c>
      <c r="L198" s="3">
        <v>0.24851926908199606</v>
      </c>
      <c r="N198" s="14">
        <f t="shared" si="3"/>
        <v>0.85239964648273103</v>
      </c>
      <c r="O198" s="14">
        <f t="shared" si="3"/>
        <v>-9.645759971753165E-2</v>
      </c>
      <c r="P198" s="14">
        <f t="shared" si="3"/>
        <v>0.34262920599416957</v>
      </c>
      <c r="Q198" s="14">
        <f t="shared" si="3"/>
        <v>-0.42894691241446542</v>
      </c>
      <c r="R198" s="14">
        <f t="shared" si="3"/>
        <v>-2.559788334324084E-2</v>
      </c>
    </row>
    <row r="199" spans="1:18" x14ac:dyDescent="0.3">
      <c r="A199" s="15">
        <f>MacroFactors!A199</f>
        <v>42551</v>
      </c>
      <c r="B199" s="3">
        <f>MacroFactors!B199</f>
        <v>-1.81</v>
      </c>
      <c r="C199" s="3">
        <f>MacroFactors!C199</f>
        <v>6.8</v>
      </c>
      <c r="D199" s="3">
        <f>MacroFactors!D199</f>
        <v>2.0667726550079646</v>
      </c>
      <c r="E199" s="3">
        <f>MacroFactors!E199</f>
        <v>-0.28469247750754828</v>
      </c>
      <c r="F199" s="3">
        <f>MacroFactors!F199</f>
        <v>0.21401621360285705</v>
      </c>
      <c r="H199" s="3">
        <v>1.3932857680649464</v>
      </c>
      <c r="I199" s="3">
        <v>6.8080857398603616</v>
      </c>
      <c r="J199" s="3">
        <v>1.8288151206672245</v>
      </c>
      <c r="K199" s="3">
        <v>-0.37532793084363442</v>
      </c>
      <c r="L199" s="3">
        <v>0.23086905850025674</v>
      </c>
      <c r="N199" s="14">
        <f t="shared" si="3"/>
        <v>-3.2032857680649465</v>
      </c>
      <c r="O199" s="14">
        <f t="shared" si="3"/>
        <v>-8.0857398603617625E-3</v>
      </c>
      <c r="P199" s="14">
        <f t="shared" si="3"/>
        <v>0.23795753434074007</v>
      </c>
      <c r="Q199" s="14">
        <f t="shared" si="3"/>
        <v>9.0635453336086136E-2</v>
      </c>
      <c r="R199" s="14">
        <f t="shared" si="3"/>
        <v>-1.6852844897399688E-2</v>
      </c>
    </row>
    <row r="200" spans="1:18" x14ac:dyDescent="0.3">
      <c r="A200" s="15">
        <f>MacroFactors!A200</f>
        <v>42580</v>
      </c>
      <c r="B200" s="3">
        <f>MacroFactors!B200</f>
        <v>-1.81</v>
      </c>
      <c r="C200" s="3">
        <f>MacroFactors!C200</f>
        <v>7</v>
      </c>
      <c r="D200" s="3">
        <f>MacroFactors!D200</f>
        <v>2.0634920634920562</v>
      </c>
      <c r="E200" s="3">
        <f>MacroFactors!E200</f>
        <v>6.5574266854369553E-2</v>
      </c>
      <c r="F200" s="3">
        <f>MacroFactors!F200</f>
        <v>0.23908743719107514</v>
      </c>
      <c r="H200" s="3">
        <v>1.3720184918042917</v>
      </c>
      <c r="I200" s="3">
        <v>6.7764231167963676</v>
      </c>
      <c r="J200" s="3">
        <v>1.8457883940307005</v>
      </c>
      <c r="K200" s="3">
        <v>-4.0924094024456903E-2</v>
      </c>
      <c r="L200" s="3">
        <v>0.18380051311851575</v>
      </c>
      <c r="N200" s="14">
        <f t="shared" si="3"/>
        <v>-3.1820184918042917</v>
      </c>
      <c r="O200" s="14">
        <f t="shared" si="3"/>
        <v>0.22357688320363245</v>
      </c>
      <c r="P200" s="14">
        <f t="shared" si="3"/>
        <v>0.21770366946135566</v>
      </c>
      <c r="Q200" s="14">
        <f t="shared" si="3"/>
        <v>0.10649836087882646</v>
      </c>
      <c r="R200" s="14">
        <f t="shared" si="3"/>
        <v>5.528692407255939E-2</v>
      </c>
    </row>
    <row r="201" spans="1:18" x14ac:dyDescent="0.3">
      <c r="A201" s="15">
        <f>MacroFactors!A201</f>
        <v>42613</v>
      </c>
      <c r="B201" s="3">
        <f>MacroFactors!B201</f>
        <v>-1.81</v>
      </c>
      <c r="C201" s="3">
        <f>MacroFactors!C201</f>
        <v>6.9</v>
      </c>
      <c r="D201" s="3">
        <f>MacroFactors!D201</f>
        <v>1.9017432646592614</v>
      </c>
      <c r="E201" s="3">
        <f>MacroFactors!E201</f>
        <v>0.43281340178572031</v>
      </c>
      <c r="F201" s="3">
        <f>MacroFactors!F201</f>
        <v>0.22155360825834983</v>
      </c>
      <c r="H201" s="3">
        <v>1.4424169645234404</v>
      </c>
      <c r="I201" s="3">
        <v>6.6062936824458252</v>
      </c>
      <c r="J201" s="3">
        <v>1.7025685721112842</v>
      </c>
      <c r="K201" s="3">
        <v>0.1184744695440873</v>
      </c>
      <c r="L201" s="3">
        <v>0.22486227575706408</v>
      </c>
      <c r="N201" s="14">
        <f t="shared" si="3"/>
        <v>-3.2524169645234404</v>
      </c>
      <c r="O201" s="14">
        <f t="shared" si="3"/>
        <v>0.2937063175541752</v>
      </c>
      <c r="P201" s="14">
        <f t="shared" si="3"/>
        <v>0.19917469254797715</v>
      </c>
      <c r="Q201" s="14">
        <f t="shared" si="3"/>
        <v>0.31433893224163301</v>
      </c>
      <c r="R201" s="14">
        <f t="shared" si="3"/>
        <v>-3.3086674987142517E-3</v>
      </c>
    </row>
    <row r="202" spans="1:18" x14ac:dyDescent="0.3">
      <c r="A202" s="15">
        <f>MacroFactors!A202</f>
        <v>42643</v>
      </c>
      <c r="B202" s="3">
        <f>MacroFactors!B202</f>
        <v>4.41</v>
      </c>
      <c r="C202" s="3">
        <f>MacroFactors!C202</f>
        <v>6.9</v>
      </c>
      <c r="D202" s="3">
        <f>MacroFactors!D202</f>
        <v>1.8196202531645334</v>
      </c>
      <c r="E202" s="3">
        <f>MacroFactors!E202</f>
        <v>0.84431604405449479</v>
      </c>
      <c r="F202" s="3">
        <f>MacroFactors!F202</f>
        <v>0.22972358193878828</v>
      </c>
      <c r="H202" s="3">
        <v>1.4896201483456837</v>
      </c>
      <c r="I202" s="3">
        <v>6.4878985383087997</v>
      </c>
      <c r="J202" s="3">
        <v>1.502265733173312</v>
      </c>
      <c r="K202" s="3">
        <v>0.45950042720571566</v>
      </c>
      <c r="L202" s="3">
        <v>0.25899296754809009</v>
      </c>
      <c r="N202" s="14">
        <f t="shared" si="3"/>
        <v>2.9203798516543165</v>
      </c>
      <c r="O202" s="14">
        <f t="shared" si="3"/>
        <v>0.41210146169120065</v>
      </c>
      <c r="P202" s="14">
        <f t="shared" si="3"/>
        <v>0.31735451999122133</v>
      </c>
      <c r="Q202" s="14">
        <f t="shared" si="3"/>
        <v>0.38481561684877913</v>
      </c>
      <c r="R202" s="14">
        <f t="shared" si="3"/>
        <v>-2.9269385609301812E-2</v>
      </c>
    </row>
    <row r="203" spans="1:18" x14ac:dyDescent="0.3">
      <c r="A203" s="15">
        <f>MacroFactors!A203</f>
        <v>42674</v>
      </c>
      <c r="B203" s="3">
        <f>MacroFactors!B203</f>
        <v>4.41</v>
      </c>
      <c r="C203" s="3">
        <f>MacroFactors!C203</f>
        <v>6.9</v>
      </c>
      <c r="D203" s="3">
        <f>MacroFactors!D203</f>
        <v>1.6574585635359185</v>
      </c>
      <c r="E203" s="3">
        <f>MacroFactors!E203</f>
        <v>0.74098816970294967</v>
      </c>
      <c r="F203" s="3">
        <f>MacroFactors!F203</f>
        <v>0.24598902237717746</v>
      </c>
      <c r="H203" s="3">
        <v>1.5255953780735574</v>
      </c>
      <c r="I203" s="3">
        <v>6.5565428557678747</v>
      </c>
      <c r="J203" s="3">
        <v>1.4175692227903716</v>
      </c>
      <c r="K203" s="3">
        <v>1.0172012432836983</v>
      </c>
      <c r="L203" s="3">
        <v>0.24171191002609482</v>
      </c>
      <c r="N203" s="14">
        <f t="shared" si="3"/>
        <v>2.8844046219264428</v>
      </c>
      <c r="O203" s="14">
        <f t="shared" si="3"/>
        <v>0.3434571442321257</v>
      </c>
      <c r="P203" s="14">
        <f t="shared" si="3"/>
        <v>0.23988934074554691</v>
      </c>
      <c r="Q203" s="14">
        <f t="shared" si="3"/>
        <v>-0.27621307358074865</v>
      </c>
      <c r="R203" s="14">
        <f t="shared" si="3"/>
        <v>4.2771123510826348E-3</v>
      </c>
    </row>
    <row r="204" spans="1:18" x14ac:dyDescent="0.3">
      <c r="A204" s="15">
        <f>MacroFactors!A204</f>
        <v>42704</v>
      </c>
      <c r="B204" s="3">
        <f>MacroFactors!B204</f>
        <v>4.41</v>
      </c>
      <c r="C204" s="3">
        <f>MacroFactors!C204</f>
        <v>6.9</v>
      </c>
      <c r="D204" s="3">
        <f>MacroFactors!D204</f>
        <v>1.4996053670086829</v>
      </c>
      <c r="E204" s="3">
        <f>MacroFactors!E204</f>
        <v>0.94254972551106919</v>
      </c>
      <c r="F204" s="3">
        <f>MacroFactors!F204</f>
        <v>0.25408472298156004</v>
      </c>
      <c r="H204" s="3">
        <v>1.7105356628929105</v>
      </c>
      <c r="I204" s="3">
        <v>6.7241783256739627</v>
      </c>
      <c r="J204" s="3">
        <v>1.3658415433250133</v>
      </c>
      <c r="K204" s="3">
        <v>1.0092119270021886</v>
      </c>
      <c r="L204" s="3">
        <v>0.21681609809148161</v>
      </c>
      <c r="N204" s="14">
        <f t="shared" si="3"/>
        <v>2.6994643371070897</v>
      </c>
      <c r="O204" s="14">
        <f t="shared" si="3"/>
        <v>0.17582167432603768</v>
      </c>
      <c r="P204" s="14">
        <f t="shared" si="3"/>
        <v>0.13376382368366957</v>
      </c>
      <c r="Q204" s="14">
        <f t="shared" si="3"/>
        <v>-6.6662201491119455E-2</v>
      </c>
      <c r="R204" s="14">
        <f t="shared" si="3"/>
        <v>3.7268624890078428E-2</v>
      </c>
    </row>
    <row r="205" spans="1:18" x14ac:dyDescent="0.3">
      <c r="A205" s="15">
        <f>MacroFactors!A205</f>
        <v>42734</v>
      </c>
      <c r="B205" s="3">
        <f>MacroFactors!B205</f>
        <v>2.34</v>
      </c>
      <c r="C205" s="3">
        <f>MacroFactors!C205</f>
        <v>6.9</v>
      </c>
      <c r="D205" s="3">
        <f>MacroFactors!D205</f>
        <v>1.5760441292356209</v>
      </c>
      <c r="E205" s="3">
        <f>MacroFactors!E205</f>
        <v>1.3443911569932299</v>
      </c>
      <c r="F205" s="3">
        <f>MacroFactors!F205</f>
        <v>0.25382672903923698</v>
      </c>
      <c r="H205" s="3">
        <v>1.8371284469622067</v>
      </c>
      <c r="I205" s="3">
        <v>6.7469376568341222</v>
      </c>
      <c r="J205" s="3">
        <v>1.4833171900229536</v>
      </c>
      <c r="K205" s="3">
        <v>0.90726849829230116</v>
      </c>
      <c r="L205" s="3">
        <v>0.25364575564837188</v>
      </c>
      <c r="N205" s="14">
        <f t="shared" si="3"/>
        <v>0.50287155303779318</v>
      </c>
      <c r="O205" s="14">
        <f t="shared" si="3"/>
        <v>0.15306234316587819</v>
      </c>
      <c r="P205" s="14">
        <f t="shared" si="3"/>
        <v>9.2726939212667281E-2</v>
      </c>
      <c r="Q205" s="14">
        <f t="shared" si="3"/>
        <v>0.4371226587009287</v>
      </c>
      <c r="R205" s="14">
        <f t="shared" si="3"/>
        <v>1.8097339086509123E-4</v>
      </c>
    </row>
    <row r="206" spans="1:18" x14ac:dyDescent="0.3">
      <c r="A206" s="15">
        <f>MacroFactors!A206</f>
        <v>42766</v>
      </c>
      <c r="B206" s="3">
        <f>MacroFactors!B206</f>
        <v>2.34</v>
      </c>
      <c r="C206" s="3">
        <f>MacroFactors!C206</f>
        <v>6.8</v>
      </c>
      <c r="D206" s="3">
        <f>MacroFactors!D206</f>
        <v>1.7309205350118262</v>
      </c>
      <c r="E206" s="3">
        <f>MacroFactors!E206</f>
        <v>1.5190235077481502</v>
      </c>
      <c r="F206" s="3">
        <f>MacroFactors!F206</f>
        <v>0.25356925853246354</v>
      </c>
      <c r="H206" s="3">
        <v>1.852462761666023</v>
      </c>
      <c r="I206" s="3">
        <v>6.7008890569931641</v>
      </c>
      <c r="J206" s="3">
        <v>1.4000409989036575</v>
      </c>
      <c r="K206" s="3">
        <v>1.1568063205349308</v>
      </c>
      <c r="L206" s="3">
        <v>0.27965439377214307</v>
      </c>
      <c r="N206" s="14">
        <f t="shared" si="3"/>
        <v>0.48753723833397689</v>
      </c>
      <c r="O206" s="14">
        <f t="shared" si="3"/>
        <v>9.9110943006835761E-2</v>
      </c>
      <c r="P206" s="14">
        <f t="shared" si="3"/>
        <v>0.33087953610816867</v>
      </c>
      <c r="Q206" s="14">
        <f t="shared" si="3"/>
        <v>0.36221718721321938</v>
      </c>
      <c r="R206" s="14">
        <f t="shared" si="3"/>
        <v>-2.6085135239679536E-2</v>
      </c>
    </row>
    <row r="207" spans="1:18" x14ac:dyDescent="0.3">
      <c r="A207" s="15">
        <f>MacroFactors!A207</f>
        <v>42794</v>
      </c>
      <c r="B207" s="3">
        <f>MacroFactors!B207</f>
        <v>2.34</v>
      </c>
      <c r="C207" s="3">
        <f>MacroFactors!C207</f>
        <v>6.6</v>
      </c>
      <c r="D207" s="3">
        <f>MacroFactors!D207</f>
        <v>1.5710919088766762</v>
      </c>
      <c r="E207" s="3">
        <f>MacroFactors!E207</f>
        <v>1.5014101911595497</v>
      </c>
      <c r="F207" s="3">
        <f>MacroFactors!F207</f>
        <v>0.26965615255975928</v>
      </c>
      <c r="H207" s="3">
        <v>1.8159746580029508</v>
      </c>
      <c r="I207" s="3">
        <v>6.6424637423666884</v>
      </c>
      <c r="J207" s="3">
        <v>1.439946922958095</v>
      </c>
      <c r="K207" s="3">
        <v>0.70368370689815163</v>
      </c>
      <c r="L207" s="3">
        <v>0.25361357566701626</v>
      </c>
      <c r="N207" s="14">
        <f t="shared" si="3"/>
        <v>0.52402534199704909</v>
      </c>
      <c r="O207" s="14">
        <f t="shared" si="3"/>
        <v>-4.2463742366688706E-2</v>
      </c>
      <c r="P207" s="14">
        <f t="shared" si="3"/>
        <v>0.13114498591858115</v>
      </c>
      <c r="Q207" s="14">
        <f t="shared" si="3"/>
        <v>0.79772648426139803</v>
      </c>
      <c r="R207" s="14">
        <f t="shared" si="3"/>
        <v>1.6042576892743021E-2</v>
      </c>
    </row>
    <row r="208" spans="1:18" x14ac:dyDescent="0.3">
      <c r="A208" s="15">
        <f>MacroFactors!A208</f>
        <v>42825</v>
      </c>
      <c r="B208" s="3">
        <f>MacroFactors!B208</f>
        <v>4.09</v>
      </c>
      <c r="C208" s="3">
        <f>MacroFactors!C208</f>
        <v>6.7</v>
      </c>
      <c r="D208" s="3">
        <f>MacroFactors!D208</f>
        <v>1.1737089201877993</v>
      </c>
      <c r="E208" s="3">
        <f>MacroFactors!E208</f>
        <v>1.1803676104088383</v>
      </c>
      <c r="F208" s="3">
        <f>MacroFactors!F208</f>
        <v>0.26911184767262575</v>
      </c>
      <c r="H208" s="3">
        <v>1.787333598195556</v>
      </c>
      <c r="I208" s="3">
        <v>6.6766277216499379</v>
      </c>
      <c r="J208" s="3">
        <v>1.4340776726342546</v>
      </c>
      <c r="K208" s="3">
        <v>0.841344654963881</v>
      </c>
      <c r="L208" s="3">
        <v>0.25275633181753754</v>
      </c>
      <c r="N208" s="14">
        <f t="shared" si="3"/>
        <v>2.3026664018044438</v>
      </c>
      <c r="O208" s="14">
        <f t="shared" si="3"/>
        <v>2.3372278350062281E-2</v>
      </c>
      <c r="P208" s="14">
        <f t="shared" si="3"/>
        <v>-0.2603687524464553</v>
      </c>
      <c r="Q208" s="14">
        <f t="shared" si="3"/>
        <v>0.33902295544495731</v>
      </c>
      <c r="R208" s="14">
        <f t="shared" si="3"/>
        <v>1.635551585508821E-2</v>
      </c>
    </row>
    <row r="209" spans="1:18" x14ac:dyDescent="0.3">
      <c r="A209" s="15">
        <f>MacroFactors!A209</f>
        <v>42853</v>
      </c>
      <c r="B209" s="3">
        <f>MacroFactors!B209</f>
        <v>4.09</v>
      </c>
      <c r="C209" s="3">
        <f>MacroFactors!C209</f>
        <v>6.4</v>
      </c>
      <c r="D209" s="3">
        <f>MacroFactors!D209</f>
        <v>1.1727912431587217</v>
      </c>
      <c r="E209" s="3">
        <f>MacroFactors!E209</f>
        <v>0.92331642239355682</v>
      </c>
      <c r="F209" s="3">
        <f>MacroFactors!F209</f>
        <v>0.31797699527587381</v>
      </c>
      <c r="H209" s="3">
        <v>1.7464453334582823</v>
      </c>
      <c r="I209" s="3">
        <v>6.6530201172731172</v>
      </c>
      <c r="J209" s="3">
        <v>1.5394649300851546</v>
      </c>
      <c r="K209" s="3">
        <v>0.79706874256775007</v>
      </c>
      <c r="L209" s="3">
        <v>0.25155752016466193</v>
      </c>
      <c r="N209" s="14">
        <f t="shared" ref="N209:R230" si="4">B209-H209</f>
        <v>2.3435546665417175</v>
      </c>
      <c r="O209" s="14">
        <f t="shared" si="4"/>
        <v>-0.2530201172731168</v>
      </c>
      <c r="P209" s="14">
        <f t="shared" si="4"/>
        <v>-0.36667368692643287</v>
      </c>
      <c r="Q209" s="14">
        <f t="shared" si="4"/>
        <v>0.12624767982580676</v>
      </c>
      <c r="R209" s="14">
        <f t="shared" si="4"/>
        <v>6.6419475111211879E-2</v>
      </c>
    </row>
    <row r="210" spans="1:18" x14ac:dyDescent="0.3">
      <c r="A210" s="15">
        <f>MacroFactors!A210</f>
        <v>42886</v>
      </c>
      <c r="B210" s="3">
        <f>MacroFactors!B210</f>
        <v>4.09</v>
      </c>
      <c r="C210" s="3">
        <f>MacroFactors!C210</f>
        <v>6.6</v>
      </c>
      <c r="D210" s="3">
        <f>MacroFactors!D210</f>
        <v>0.78003120124805481</v>
      </c>
      <c r="E210" s="3">
        <f>MacroFactors!E210</f>
        <v>0.72803928010006802</v>
      </c>
      <c r="F210" s="3">
        <f>MacroFactors!F210</f>
        <v>0.30729274659634159</v>
      </c>
      <c r="H210" s="3">
        <v>1.7189229908420836</v>
      </c>
      <c r="I210" s="3">
        <v>6.5655529639730634</v>
      </c>
      <c r="J210" s="3">
        <v>1.4634023730293768</v>
      </c>
      <c r="K210" s="3">
        <v>0.92787002274467523</v>
      </c>
      <c r="L210" s="3">
        <v>0.25812550408879009</v>
      </c>
      <c r="N210" s="14">
        <f t="shared" si="4"/>
        <v>2.3710770091579163</v>
      </c>
      <c r="O210" s="14">
        <f t="shared" si="4"/>
        <v>3.4447036026936217E-2</v>
      </c>
      <c r="P210" s="14">
        <f t="shared" si="4"/>
        <v>-0.68337117178132201</v>
      </c>
      <c r="Q210" s="14">
        <f t="shared" si="4"/>
        <v>-0.19983074264460721</v>
      </c>
      <c r="R210" s="14">
        <f t="shared" si="4"/>
        <v>4.9167242507551501E-2</v>
      </c>
    </row>
    <row r="211" spans="1:18" x14ac:dyDescent="0.3">
      <c r="A211" s="15">
        <f>MacroFactors!A211</f>
        <v>42916</v>
      </c>
      <c r="B211" s="3">
        <f>MacroFactors!B211</f>
        <v>4.4000000000000004</v>
      </c>
      <c r="C211" s="3">
        <f>MacroFactors!C211</f>
        <v>6.4</v>
      </c>
      <c r="D211" s="3">
        <f>MacroFactors!D211</f>
        <v>0.85669781931463351</v>
      </c>
      <c r="E211" s="3">
        <f>MacroFactors!E211</f>
        <v>0.63721911855245372</v>
      </c>
      <c r="F211" s="3">
        <f>MacroFactors!F211</f>
        <v>0.31512875830681564</v>
      </c>
      <c r="H211" s="3">
        <v>2.0042618968086283</v>
      </c>
      <c r="I211" s="3">
        <v>6.5558012529778313</v>
      </c>
      <c r="J211" s="3">
        <v>1.1852193876675392</v>
      </c>
      <c r="K211" s="3">
        <v>0.82203849072067681</v>
      </c>
      <c r="L211" s="3">
        <v>0.32679362220068187</v>
      </c>
      <c r="N211" s="14">
        <f t="shared" si="4"/>
        <v>2.395738103191372</v>
      </c>
      <c r="O211" s="14">
        <f t="shared" si="4"/>
        <v>-0.15580125297783098</v>
      </c>
      <c r="P211" s="14">
        <f t="shared" si="4"/>
        <v>-0.32852156835290569</v>
      </c>
      <c r="Q211" s="14">
        <f t="shared" si="4"/>
        <v>-0.18481937216822308</v>
      </c>
      <c r="R211" s="14">
        <f t="shared" si="4"/>
        <v>-1.1664863893866229E-2</v>
      </c>
    </row>
    <row r="212" spans="1:18" x14ac:dyDescent="0.3">
      <c r="A212" s="15">
        <f>MacroFactors!A212</f>
        <v>42947</v>
      </c>
      <c r="B212" s="3">
        <f>MacroFactors!B212</f>
        <v>4.4000000000000004</v>
      </c>
      <c r="C212" s="3">
        <f>MacroFactors!C212</f>
        <v>6.3</v>
      </c>
      <c r="D212" s="3">
        <f>MacroFactors!D212</f>
        <v>0.77760497667185291</v>
      </c>
      <c r="E212" s="3">
        <f>MacroFactors!E212</f>
        <v>0.31464326682369281</v>
      </c>
      <c r="F212" s="3">
        <f>MacroFactors!F212</f>
        <v>0.31387919072062359</v>
      </c>
      <c r="H212" s="3">
        <v>2.2744836907586823</v>
      </c>
      <c r="I212" s="3">
        <v>6.4312574594999052</v>
      </c>
      <c r="J212" s="3">
        <v>1.131767114043422</v>
      </c>
      <c r="K212" s="3">
        <v>0.57862759324902879</v>
      </c>
      <c r="L212" s="3">
        <v>0.29187609773668555</v>
      </c>
      <c r="N212" s="14">
        <f t="shared" si="4"/>
        <v>2.1255163092413181</v>
      </c>
      <c r="O212" s="14">
        <f t="shared" si="4"/>
        <v>-0.13125745949990542</v>
      </c>
      <c r="P212" s="14">
        <f t="shared" si="4"/>
        <v>-0.3541621373715691</v>
      </c>
      <c r="Q212" s="14">
        <f t="shared" si="4"/>
        <v>-0.26398432642533598</v>
      </c>
      <c r="R212" s="14">
        <f t="shared" si="4"/>
        <v>2.2003092983938044E-2</v>
      </c>
    </row>
    <row r="213" spans="1:18" x14ac:dyDescent="0.3">
      <c r="A213" s="15">
        <f>MacroFactors!A213</f>
        <v>42978</v>
      </c>
      <c r="B213" s="3">
        <f>MacroFactors!B213</f>
        <v>4.4000000000000004</v>
      </c>
      <c r="C213" s="3">
        <f>MacroFactors!C213</f>
        <v>6.1</v>
      </c>
      <c r="D213" s="3">
        <f>MacroFactors!D213</f>
        <v>0.85536547433902044</v>
      </c>
      <c r="E213" s="3">
        <f>MacroFactors!E213</f>
        <v>0.34329113539853462</v>
      </c>
      <c r="F213" s="3">
        <f>MacroFactors!F213</f>
        <v>0.31356834586718157</v>
      </c>
      <c r="H213" s="3">
        <v>2.2861066428767196</v>
      </c>
      <c r="I213" s="3">
        <v>6.1990934629086087</v>
      </c>
      <c r="J213" s="3">
        <v>1.2218113552849224</v>
      </c>
      <c r="K213" s="3">
        <v>8.4736075988194048E-2</v>
      </c>
      <c r="L213" s="3">
        <v>0.22810888295132747</v>
      </c>
      <c r="N213" s="14">
        <f t="shared" si="4"/>
        <v>2.1138933571232807</v>
      </c>
      <c r="O213" s="14">
        <f t="shared" si="4"/>
        <v>-9.9093462908609098E-2</v>
      </c>
      <c r="P213" s="14">
        <f t="shared" si="4"/>
        <v>-0.36644588094590191</v>
      </c>
      <c r="Q213" s="14">
        <f t="shared" si="4"/>
        <v>0.25855505941034057</v>
      </c>
      <c r="R213" s="14">
        <f t="shared" si="4"/>
        <v>8.5459462915854101E-2</v>
      </c>
    </row>
    <row r="214" spans="1:18" x14ac:dyDescent="0.3">
      <c r="A214" s="15">
        <f>MacroFactors!A214</f>
        <v>43007</v>
      </c>
      <c r="B214" s="3">
        <f>MacroFactors!B214</f>
        <v>1.32</v>
      </c>
      <c r="C214" s="3">
        <f>MacroFactors!C214</f>
        <v>6.1</v>
      </c>
      <c r="D214" s="3">
        <f>MacroFactors!D214</f>
        <v>0.85470085470087387</v>
      </c>
      <c r="E214" s="3">
        <f>MacroFactors!E214</f>
        <v>0.49919184542973016</v>
      </c>
      <c r="F214" s="3">
        <f>MacroFactors!F214</f>
        <v>0.31294849976489431</v>
      </c>
      <c r="H214" s="3">
        <v>2.2467453952291985</v>
      </c>
      <c r="I214" s="3">
        <v>6.2556699350620466</v>
      </c>
      <c r="J214" s="3">
        <v>1.1488664619100482</v>
      </c>
      <c r="K214" s="3">
        <v>0.35915711736982309</v>
      </c>
      <c r="L214" s="3">
        <v>0.25235669223551682</v>
      </c>
      <c r="N214" s="14">
        <f t="shared" si="4"/>
        <v>-0.92674539522919841</v>
      </c>
      <c r="O214" s="14">
        <f t="shared" si="4"/>
        <v>-0.15566993506204696</v>
      </c>
      <c r="P214" s="14">
        <f t="shared" si="4"/>
        <v>-0.29416560720917428</v>
      </c>
      <c r="Q214" s="14">
        <f t="shared" si="4"/>
        <v>0.14003472805990708</v>
      </c>
      <c r="R214" s="14">
        <f t="shared" si="4"/>
        <v>6.0591807529377484E-2</v>
      </c>
    </row>
    <row r="215" spans="1:18" x14ac:dyDescent="0.3">
      <c r="A215" s="15">
        <f>MacroFactors!A215</f>
        <v>43039</v>
      </c>
      <c r="B215" s="3">
        <f>MacroFactors!B215</f>
        <v>1.32</v>
      </c>
      <c r="C215" s="3">
        <f>MacroFactors!C215</f>
        <v>6.2</v>
      </c>
      <c r="D215" s="3">
        <f>MacroFactors!D215</f>
        <v>0.93167701863352548</v>
      </c>
      <c r="E215" s="3">
        <f>MacroFactors!E215</f>
        <v>0.67016786746027346</v>
      </c>
      <c r="F215" s="3">
        <f>MacroFactors!F215</f>
        <v>0.28752646733058157</v>
      </c>
      <c r="H215" s="3">
        <v>2.1566971533537904</v>
      </c>
      <c r="I215" s="3">
        <v>6.2555455269331492</v>
      </c>
      <c r="J215" s="3">
        <v>1.2708520378819179</v>
      </c>
      <c r="K215" s="3">
        <v>0.58721901439060287</v>
      </c>
      <c r="L215" s="3">
        <v>0.22705332852945914</v>
      </c>
      <c r="N215" s="14">
        <f t="shared" si="4"/>
        <v>-0.83669715335379036</v>
      </c>
      <c r="O215" s="14">
        <f t="shared" si="4"/>
        <v>-5.554552693314907E-2</v>
      </c>
      <c r="P215" s="14">
        <f t="shared" si="4"/>
        <v>-0.33917501924839244</v>
      </c>
      <c r="Q215" s="14">
        <f t="shared" si="4"/>
        <v>8.2948853069670592E-2</v>
      </c>
      <c r="R215" s="14">
        <f t="shared" si="4"/>
        <v>6.0473138801122428E-2</v>
      </c>
    </row>
    <row r="216" spans="1:18" x14ac:dyDescent="0.3">
      <c r="A216" s="15">
        <f>MacroFactors!A216</f>
        <v>43069</v>
      </c>
      <c r="B216" s="3">
        <f>MacroFactors!B216</f>
        <v>1.32</v>
      </c>
      <c r="C216" s="3">
        <f>MacroFactors!C216</f>
        <v>6</v>
      </c>
      <c r="D216" s="3">
        <f>MacroFactors!D216</f>
        <v>1.3219284603421588</v>
      </c>
      <c r="E216" s="3">
        <f>MacroFactors!E216</f>
        <v>0.52699180623590858</v>
      </c>
      <c r="F216" s="3">
        <f>MacroFactors!F216</f>
        <v>0.27889742059237438</v>
      </c>
      <c r="H216" s="3">
        <v>2.1275745743018746</v>
      </c>
      <c r="I216" s="3">
        <v>6.1322673303886734</v>
      </c>
      <c r="J216" s="3">
        <v>1.2613838421870887</v>
      </c>
      <c r="K216" s="3">
        <v>0.77398534181346901</v>
      </c>
      <c r="L216" s="3">
        <v>0.24466019036117925</v>
      </c>
      <c r="N216" s="14">
        <f t="shared" si="4"/>
        <v>-0.80757457430187451</v>
      </c>
      <c r="O216" s="14">
        <f t="shared" si="4"/>
        <v>-0.13226733038867344</v>
      </c>
      <c r="P216" s="14">
        <f t="shared" si="4"/>
        <v>6.0544618155070173E-2</v>
      </c>
      <c r="Q216" s="14">
        <f t="shared" si="4"/>
        <v>-0.24699353557756043</v>
      </c>
      <c r="R216" s="14">
        <f t="shared" si="4"/>
        <v>3.4237230231195126E-2</v>
      </c>
    </row>
    <row r="217" spans="1:18" x14ac:dyDescent="0.3">
      <c r="A217" s="15">
        <f>MacroFactors!A217</f>
        <v>43098</v>
      </c>
      <c r="B217" s="3">
        <f>MacroFactors!B217</f>
        <v>1.71</v>
      </c>
      <c r="C217" s="3">
        <f>MacroFactors!C217</f>
        <v>5.8</v>
      </c>
      <c r="D217" s="3">
        <f>MacroFactors!D217</f>
        <v>1.2412723041117069</v>
      </c>
      <c r="E217" s="3">
        <f>MacroFactors!E217</f>
        <v>0.48777729645726581</v>
      </c>
      <c r="F217" s="3">
        <f>MacroFactors!F217</f>
        <v>0.27055991781251176</v>
      </c>
      <c r="H217" s="3">
        <v>2.1770069300985013</v>
      </c>
      <c r="I217" s="3">
        <v>6.0410493869739685</v>
      </c>
      <c r="J217" s="3">
        <v>1.2434160263388441</v>
      </c>
      <c r="K217" s="3">
        <v>0.64587132734507446</v>
      </c>
      <c r="L217" s="3">
        <v>0.20846097574129885</v>
      </c>
      <c r="N217" s="14">
        <f t="shared" si="4"/>
        <v>-0.46700693009850136</v>
      </c>
      <c r="O217" s="14">
        <f t="shared" si="4"/>
        <v>-0.24104938697396872</v>
      </c>
      <c r="P217" s="14">
        <f t="shared" si="4"/>
        <v>-2.1437222271372125E-3</v>
      </c>
      <c r="Q217" s="14">
        <f t="shared" si="4"/>
        <v>-0.15809403088780866</v>
      </c>
      <c r="R217" s="14">
        <f t="shared" si="4"/>
        <v>6.2098942071212915E-2</v>
      </c>
    </row>
    <row r="218" spans="1:18" x14ac:dyDescent="0.3">
      <c r="A218" s="15">
        <f>MacroFactors!A218</f>
        <v>43131</v>
      </c>
      <c r="B218" s="3">
        <f>MacroFactors!B218</f>
        <v>1.71</v>
      </c>
      <c r="C218" s="3">
        <f>MacroFactors!C218</f>
        <v>5.9</v>
      </c>
      <c r="D218" s="3">
        <f>MacroFactors!D218</f>
        <v>1.237432327919552</v>
      </c>
      <c r="E218" s="3">
        <f>MacroFactors!E218</f>
        <v>0.3009010056414691</v>
      </c>
      <c r="F218" s="3">
        <f>MacroFactors!F218</f>
        <v>0.26223074837014992</v>
      </c>
      <c r="H218" s="3">
        <v>2.2673084813182709</v>
      </c>
      <c r="I218" s="3">
        <v>6.003333011215604</v>
      </c>
      <c r="J218" s="3">
        <v>1.2607658744033527</v>
      </c>
      <c r="K218" s="3">
        <v>0.27475258430388755</v>
      </c>
      <c r="L218" s="3">
        <v>0.22976343725576143</v>
      </c>
      <c r="N218" s="14">
        <f t="shared" si="4"/>
        <v>-0.55730848131827093</v>
      </c>
      <c r="O218" s="14">
        <f t="shared" si="4"/>
        <v>-0.10333301121560368</v>
      </c>
      <c r="P218" s="14">
        <f t="shared" si="4"/>
        <v>-2.3333546483800705E-2</v>
      </c>
      <c r="Q218" s="14">
        <f t="shared" si="4"/>
        <v>2.6148421337581551E-2</v>
      </c>
      <c r="R218" s="14">
        <f t="shared" si="4"/>
        <v>3.2467311114388497E-2</v>
      </c>
    </row>
    <row r="219" spans="1:18" x14ac:dyDescent="0.3">
      <c r="A219" s="15">
        <f>MacroFactors!A219</f>
        <v>43159</v>
      </c>
      <c r="B219" s="3">
        <f>MacroFactors!B219</f>
        <v>1.71</v>
      </c>
      <c r="C219" s="3">
        <f>MacroFactors!C219</f>
        <v>5.8</v>
      </c>
      <c r="D219" s="3">
        <f>MacroFactors!D219</f>
        <v>1.4694508894044667</v>
      </c>
      <c r="E219" s="3">
        <f>MacroFactors!E219</f>
        <v>2.347455926078695E-2</v>
      </c>
      <c r="F219" s="3">
        <f>MacroFactors!F219</f>
        <v>0.21284719603153143</v>
      </c>
      <c r="H219" s="3">
        <v>2.2437847485120099</v>
      </c>
      <c r="I219" s="3">
        <v>5.9057875641488682</v>
      </c>
      <c r="J219" s="3">
        <v>1.2976197170379946</v>
      </c>
      <c r="K219" s="3">
        <v>0.37680151561274505</v>
      </c>
      <c r="L219" s="3">
        <v>0.22140108683251153</v>
      </c>
      <c r="N219" s="14">
        <f t="shared" si="4"/>
        <v>-0.53378474851200997</v>
      </c>
      <c r="O219" s="14">
        <f t="shared" si="4"/>
        <v>-0.10578756414886836</v>
      </c>
      <c r="P219" s="14">
        <f t="shared" si="4"/>
        <v>0.17183117236647205</v>
      </c>
      <c r="Q219" s="14">
        <f t="shared" si="4"/>
        <v>-0.3533269563519581</v>
      </c>
      <c r="R219" s="14">
        <f t="shared" si="4"/>
        <v>-8.5538908009800962E-3</v>
      </c>
    </row>
    <row r="220" spans="1:18" x14ac:dyDescent="0.3">
      <c r="A220" s="15">
        <f>MacroFactors!A220</f>
        <v>43189</v>
      </c>
      <c r="B220" s="3">
        <f>MacroFactors!B220</f>
        <v>1.6800000000000002</v>
      </c>
      <c r="C220" s="3">
        <f>MacroFactors!C220</f>
        <v>5.8</v>
      </c>
      <c r="D220" s="3">
        <f>MacroFactors!D220</f>
        <v>1.4694508894044667</v>
      </c>
      <c r="E220" s="3">
        <f>MacroFactors!E220</f>
        <v>-9.7289242659142752E-2</v>
      </c>
      <c r="F220" s="3">
        <f>MacroFactors!F220</f>
        <v>0.19627992748664555</v>
      </c>
      <c r="H220" s="3">
        <v>2.1796760787269367</v>
      </c>
      <c r="I220" s="3">
        <v>5.818359669165952</v>
      </c>
      <c r="J220" s="3">
        <v>1.32181420450147</v>
      </c>
      <c r="K220" s="3">
        <v>0.42022214955952214</v>
      </c>
      <c r="L220" s="3">
        <v>0.15324099596780821</v>
      </c>
      <c r="N220" s="14">
        <f t="shared" si="4"/>
        <v>-0.49967607872693653</v>
      </c>
      <c r="O220" s="14">
        <f t="shared" si="4"/>
        <v>-1.8359669165952219E-2</v>
      </c>
      <c r="P220" s="14">
        <f t="shared" si="4"/>
        <v>0.14763668490299664</v>
      </c>
      <c r="Q220" s="14">
        <f t="shared" si="4"/>
        <v>-0.51751139221866493</v>
      </c>
      <c r="R220" s="14">
        <f t="shared" si="4"/>
        <v>4.3038931518837337E-2</v>
      </c>
    </row>
    <row r="221" spans="1:18" x14ac:dyDescent="0.3">
      <c r="A221" s="15">
        <f>MacroFactors!A221</f>
        <v>43220</v>
      </c>
      <c r="B221" s="3">
        <f>MacroFactors!B221</f>
        <v>1.6800000000000002</v>
      </c>
      <c r="C221" s="3">
        <f>MacroFactors!C221</f>
        <v>5.9</v>
      </c>
      <c r="D221" s="3">
        <f>MacroFactors!D221</f>
        <v>1.3137557959814528</v>
      </c>
      <c r="E221" s="3">
        <f>MacroFactors!E221</f>
        <v>1.1620822675377533E-2</v>
      </c>
      <c r="F221" s="3">
        <f>MacroFactors!F221</f>
        <v>0.13033827117560129</v>
      </c>
      <c r="H221" s="3">
        <v>2.1602014770549913</v>
      </c>
      <c r="I221" s="3">
        <v>5.9175370387094564</v>
      </c>
      <c r="J221" s="3">
        <v>1.3386661991543589</v>
      </c>
      <c r="K221" s="3">
        <v>0.62356660813506193</v>
      </c>
      <c r="L221" s="3">
        <v>0.14283461057497593</v>
      </c>
      <c r="N221" s="14">
        <f t="shared" si="4"/>
        <v>-0.48020147705499117</v>
      </c>
      <c r="O221" s="14">
        <f t="shared" si="4"/>
        <v>-1.7537038709455999E-2</v>
      </c>
      <c r="P221" s="14">
        <f t="shared" si="4"/>
        <v>-2.4910403172906159E-2</v>
      </c>
      <c r="Q221" s="14">
        <f t="shared" si="4"/>
        <v>-0.61194578545968437</v>
      </c>
      <c r="R221" s="14">
        <f t="shared" si="4"/>
        <v>-1.249633939937464E-2</v>
      </c>
    </row>
    <row r="222" spans="1:18" x14ac:dyDescent="0.3">
      <c r="A222" s="15">
        <f>MacroFactors!A222</f>
        <v>43251</v>
      </c>
      <c r="B222" s="3">
        <f>MacroFactors!B222</f>
        <v>1.6800000000000002</v>
      </c>
      <c r="C222" s="3">
        <f>MacroFactors!C222</f>
        <v>5.9</v>
      </c>
      <c r="D222" s="3">
        <f>MacroFactors!D222</f>
        <v>1.4705882352941124</v>
      </c>
      <c r="E222" s="3">
        <f>MacroFactors!E222</f>
        <v>0.37762910903524366</v>
      </c>
      <c r="F222" s="3">
        <f>MacroFactors!F222</f>
        <v>7.3064277110917952E-2</v>
      </c>
      <c r="H222" s="3">
        <v>2.1650075838173986</v>
      </c>
      <c r="I222" s="3">
        <v>5.8715970650613105</v>
      </c>
      <c r="J222" s="3">
        <v>1.3527227198133558</v>
      </c>
      <c r="K222" s="3">
        <v>0.46089292479618499</v>
      </c>
      <c r="L222" s="3">
        <v>0.14656519025344172</v>
      </c>
      <c r="N222" s="14">
        <f t="shared" si="4"/>
        <v>-0.48500758381739839</v>
      </c>
      <c r="O222" s="14">
        <f t="shared" si="4"/>
        <v>2.8402934938689839E-2</v>
      </c>
      <c r="P222" s="14">
        <f t="shared" si="4"/>
        <v>0.11786551548075663</v>
      </c>
      <c r="Q222" s="14">
        <f t="shared" si="4"/>
        <v>-8.3263815760941329E-2</v>
      </c>
      <c r="R222" s="14">
        <f t="shared" si="4"/>
        <v>-7.3500913142523772E-2</v>
      </c>
    </row>
    <row r="223" spans="1:18" x14ac:dyDescent="0.3">
      <c r="A223" s="15">
        <f>MacroFactors!A223</f>
        <v>43280</v>
      </c>
      <c r="B223" s="3">
        <f>MacroFactors!B223</f>
        <v>2.88</v>
      </c>
      <c r="C223" s="3">
        <f>MacroFactors!C223</f>
        <v>6</v>
      </c>
      <c r="D223" s="3">
        <f>MacroFactors!D223</f>
        <v>1.3899613899613916</v>
      </c>
      <c r="E223" s="3">
        <f>MacroFactors!E223</f>
        <v>0.58062404688802283</v>
      </c>
      <c r="F223" s="3">
        <f>MacroFactors!F223</f>
        <v>6.4851170350457912E-2</v>
      </c>
      <c r="H223" s="3">
        <v>2.1514288765494594</v>
      </c>
      <c r="I223" s="3">
        <v>5.7722364429607413</v>
      </c>
      <c r="J223" s="3">
        <v>1.3733590025741498</v>
      </c>
      <c r="K223" s="3">
        <v>0.5354353358859758</v>
      </c>
      <c r="L223" s="3">
        <v>0.1306555006908654</v>
      </c>
      <c r="N223" s="14">
        <f t="shared" si="4"/>
        <v>0.72857112345054054</v>
      </c>
      <c r="O223" s="14">
        <f t="shared" si="4"/>
        <v>0.22776355703925866</v>
      </c>
      <c r="P223" s="14">
        <f t="shared" si="4"/>
        <v>1.6602387387241846E-2</v>
      </c>
      <c r="Q223" s="14">
        <f t="shared" si="4"/>
        <v>4.5188711002047022E-2</v>
      </c>
      <c r="R223" s="14">
        <f t="shared" si="4"/>
        <v>-6.5804330340407488E-2</v>
      </c>
    </row>
    <row r="224" spans="1:18" x14ac:dyDescent="0.3">
      <c r="A224" s="15">
        <f>MacroFactors!A224</f>
        <v>43312</v>
      </c>
      <c r="B224" s="3">
        <f>MacroFactors!B224</f>
        <v>2.88</v>
      </c>
      <c r="C224" s="3">
        <f>MacroFactors!C224</f>
        <v>5.9</v>
      </c>
      <c r="D224" s="3">
        <f>MacroFactors!D224</f>
        <v>1.620370370370372</v>
      </c>
      <c r="E224" s="3">
        <f>MacroFactors!E224</f>
        <v>0.68130948659175194</v>
      </c>
      <c r="F224" s="3">
        <f>MacroFactors!F224</f>
        <v>4.0433525871067605E-2</v>
      </c>
      <c r="H224" s="3">
        <v>2.1660449978613068</v>
      </c>
      <c r="I224" s="3">
        <v>5.8807536003834588</v>
      </c>
      <c r="J224" s="3">
        <v>1.4305316772187615</v>
      </c>
      <c r="K224" s="3">
        <v>0.23804678544203134</v>
      </c>
      <c r="L224" s="3">
        <v>9.0541990521188664E-2</v>
      </c>
      <c r="N224" s="14">
        <f t="shared" si="4"/>
        <v>0.71395500213869312</v>
      </c>
      <c r="O224" s="14">
        <f t="shared" si="4"/>
        <v>1.924639961654151E-2</v>
      </c>
      <c r="P224" s="14">
        <f t="shared" si="4"/>
        <v>0.1898386931516105</v>
      </c>
      <c r="Q224" s="14">
        <f t="shared" si="4"/>
        <v>0.44326270114972061</v>
      </c>
      <c r="R224" s="14">
        <f t="shared" si="4"/>
        <v>-5.010846465012106E-2</v>
      </c>
    </row>
    <row r="225" spans="1:18" x14ac:dyDescent="0.3">
      <c r="A225" s="15">
        <f>MacroFactors!A225</f>
        <v>43343</v>
      </c>
      <c r="B225" s="3">
        <f>MacroFactors!B225</f>
        <v>2.88</v>
      </c>
      <c r="C225" s="3">
        <f>MacroFactors!C225</f>
        <v>6</v>
      </c>
      <c r="D225" s="3">
        <f>MacroFactors!D225</f>
        <v>1.6962220508866643</v>
      </c>
      <c r="E225" s="3">
        <f>MacroFactors!E225</f>
        <v>0.55674305051670014</v>
      </c>
      <c r="F225" s="3">
        <f>MacroFactors!F225</f>
        <v>3.2331110713240414E-2</v>
      </c>
      <c r="H225" s="3">
        <v>2.1621949983613353</v>
      </c>
      <c r="I225" s="3">
        <v>5.8307367847074527</v>
      </c>
      <c r="J225" s="3">
        <v>1.4781080961626876</v>
      </c>
      <c r="K225" s="3">
        <v>-0.1261008236908932</v>
      </c>
      <c r="L225" s="3">
        <v>4.8924935442528683E-2</v>
      </c>
      <c r="N225" s="14">
        <f t="shared" si="4"/>
        <v>0.71780500163866456</v>
      </c>
      <c r="O225" s="14">
        <f t="shared" si="4"/>
        <v>0.16926321529254729</v>
      </c>
      <c r="P225" s="14">
        <f t="shared" si="4"/>
        <v>0.21811395472397677</v>
      </c>
      <c r="Q225" s="14">
        <f t="shared" si="4"/>
        <v>0.68284387420759329</v>
      </c>
      <c r="R225" s="14">
        <f t="shared" si="4"/>
        <v>-1.6593824729288269E-2</v>
      </c>
    </row>
    <row r="226" spans="1:18" x14ac:dyDescent="0.3">
      <c r="A226" s="15">
        <f>MacroFactors!A226</f>
        <v>43371</v>
      </c>
      <c r="B226" s="3">
        <f>MacroFactors!B226</f>
        <v>1.99</v>
      </c>
      <c r="C226" s="3">
        <f>MacroFactors!C226</f>
        <v>5.8</v>
      </c>
      <c r="D226" s="3">
        <f>MacroFactors!D226</f>
        <v>1.5408320493066174</v>
      </c>
      <c r="E226" s="3">
        <f>MacroFactors!E226</f>
        <v>0.23034502041701543</v>
      </c>
      <c r="F226" s="3">
        <f>MacroFactors!F226</f>
        <v>1.6149875855655939E-2</v>
      </c>
      <c r="H226" s="3">
        <v>2.1583692999598294</v>
      </c>
      <c r="I226" s="3">
        <v>5.9047627640023723</v>
      </c>
      <c r="J226" s="3">
        <v>1.5604259937554235</v>
      </c>
      <c r="K226" s="3">
        <v>-1.4540113109891561E-3</v>
      </c>
      <c r="L226" s="3">
        <v>9.2495625246223873E-2</v>
      </c>
      <c r="N226" s="14">
        <f t="shared" si="4"/>
        <v>-0.16836929995982941</v>
      </c>
      <c r="O226" s="14">
        <f t="shared" si="4"/>
        <v>-0.1047627640023725</v>
      </c>
      <c r="P226" s="14">
        <f t="shared" si="4"/>
        <v>-1.9593944448806022E-2</v>
      </c>
      <c r="Q226" s="14">
        <f t="shared" si="4"/>
        <v>0.23179903172800459</v>
      </c>
      <c r="R226" s="14">
        <f t="shared" si="4"/>
        <v>-7.634574939056793E-2</v>
      </c>
    </row>
    <row r="227" spans="1:18" x14ac:dyDescent="0.3">
      <c r="A227" s="15">
        <f>MacroFactors!A227</f>
        <v>43404</v>
      </c>
      <c r="B227" s="3">
        <f>MacroFactors!B227</f>
        <v>1.99</v>
      </c>
      <c r="C227" s="3">
        <f>MacroFactors!C227</f>
        <v>5.7</v>
      </c>
      <c r="D227" s="3">
        <f>MacroFactors!D227</f>
        <v>1.6923076923076819</v>
      </c>
      <c r="E227" s="3">
        <f>MacroFactors!E227</f>
        <v>-0.53599669670544348</v>
      </c>
      <c r="F227" s="3">
        <f>MacroFactors!F227</f>
        <v>8.0710256510875423E-3</v>
      </c>
      <c r="H227" s="3">
        <v>2.1412626648117157</v>
      </c>
      <c r="I227" s="3">
        <v>6.0773165215232385</v>
      </c>
      <c r="J227" s="3">
        <v>1.6904526850298309</v>
      </c>
      <c r="K227" s="3">
        <v>-0.34093103495685534</v>
      </c>
      <c r="L227" s="3">
        <v>7.2224687833499612E-2</v>
      </c>
      <c r="N227" s="14">
        <f t="shared" si="4"/>
        <v>-0.15126266481171569</v>
      </c>
      <c r="O227" s="14">
        <f t="shared" si="4"/>
        <v>-0.37731652152323836</v>
      </c>
      <c r="P227" s="14">
        <f t="shared" si="4"/>
        <v>1.8550072778509286E-3</v>
      </c>
      <c r="Q227" s="14">
        <f t="shared" si="4"/>
        <v>-0.19506566174858814</v>
      </c>
      <c r="R227" s="14">
        <f t="shared" si="4"/>
        <v>-6.4153662182412072E-2</v>
      </c>
    </row>
    <row r="228" spans="1:18" x14ac:dyDescent="0.3">
      <c r="A228" s="15">
        <f>MacroFactors!A228</f>
        <v>43434</v>
      </c>
      <c r="B228" s="3">
        <f>MacroFactors!B228</f>
        <v>1.99</v>
      </c>
      <c r="C228" s="3">
        <f>MacroFactors!C228</f>
        <v>5.6</v>
      </c>
      <c r="D228" s="3">
        <f>MacroFactors!D228</f>
        <v>1.534919416730629</v>
      </c>
      <c r="E228" s="3">
        <f>MacroFactors!E228</f>
        <v>-0.46371130833330554</v>
      </c>
      <c r="F228" s="3">
        <f>MacroFactors!F228</f>
        <v>0</v>
      </c>
      <c r="H228" s="3">
        <v>2.1164617879523329</v>
      </c>
      <c r="I228" s="3">
        <v>6.0895696852398178</v>
      </c>
      <c r="J228" s="3">
        <v>1.7520769367827624</v>
      </c>
      <c r="K228" s="3">
        <v>-0.47021081881257737</v>
      </c>
      <c r="L228" s="3">
        <v>4.9316103839056824E-2</v>
      </c>
      <c r="N228" s="14">
        <f t="shared" si="4"/>
        <v>-0.12646178795233287</v>
      </c>
      <c r="O228" s="14">
        <f t="shared" si="4"/>
        <v>-0.48956968523981814</v>
      </c>
      <c r="P228" s="14">
        <f t="shared" si="4"/>
        <v>-0.2171575200521334</v>
      </c>
      <c r="Q228" s="14">
        <f t="shared" si="4"/>
        <v>6.4995104792718306E-3</v>
      </c>
      <c r="R228" s="14">
        <f t="shared" si="4"/>
        <v>-4.9316103839056824E-2</v>
      </c>
    </row>
    <row r="229" spans="1:18" x14ac:dyDescent="0.3">
      <c r="A229" s="15">
        <f>MacroFactors!A229</f>
        <v>43465</v>
      </c>
      <c r="B229" s="3">
        <f>MacroFactors!B229</f>
        <v>1.99</v>
      </c>
      <c r="C229" s="3">
        <f>MacroFactors!C229</f>
        <v>5.6</v>
      </c>
      <c r="D229" s="3">
        <f>MacroFactors!D229</f>
        <v>1.6091954022988464</v>
      </c>
      <c r="E229" s="3">
        <f>MacroFactors!E229</f>
        <v>-1.0309816789347939</v>
      </c>
      <c r="F229" s="3">
        <f>MacroFactors!F229</f>
        <v>0</v>
      </c>
      <c r="H229" s="3">
        <v>2.0624716382984358</v>
      </c>
      <c r="I229" s="3">
        <v>6.1422173427103726</v>
      </c>
      <c r="J229" s="3">
        <v>1.7776024679856806</v>
      </c>
      <c r="K229" s="3">
        <v>-0.69414379094909395</v>
      </c>
      <c r="L229" s="3">
        <v>-4.7666701999442007E-3</v>
      </c>
      <c r="N229" s="14">
        <f t="shared" si="4"/>
        <v>-7.2471638298435836E-2</v>
      </c>
      <c r="O229" s="14">
        <f t="shared" si="4"/>
        <v>-0.54221734271037292</v>
      </c>
      <c r="P229" s="14">
        <f t="shared" si="4"/>
        <v>-0.16840706568683417</v>
      </c>
      <c r="Q229" s="14">
        <f t="shared" si="4"/>
        <v>-0.33683788798569991</v>
      </c>
      <c r="R229" s="14">
        <f t="shared" si="4"/>
        <v>4.7666701999442007E-3</v>
      </c>
    </row>
    <row r="230" spans="1:18" x14ac:dyDescent="0.3">
      <c r="A230" s="15">
        <f>MacroFactors!A230</f>
        <v>43496</v>
      </c>
      <c r="B230" s="3">
        <f>MacroFactors!B230</f>
        <v>1.99</v>
      </c>
      <c r="C230" s="3">
        <f>MacroFactors!C230</f>
        <v>5.8</v>
      </c>
      <c r="D230" s="3">
        <f>MacroFactors!D230</f>
        <v>1.298701298701288</v>
      </c>
      <c r="E230" s="3">
        <f>MacroFactors!E230</f>
        <v>-0.21756309759629758</v>
      </c>
      <c r="F230" s="3">
        <f>MacroFactors!F230</f>
        <v>0</v>
      </c>
      <c r="H230" s="3">
        <v>1.989268518108811</v>
      </c>
      <c r="I230" s="3">
        <v>6.3284942647754239</v>
      </c>
      <c r="J230" s="3">
        <v>1.8332251478735258</v>
      </c>
      <c r="K230" s="3">
        <v>-0.38236491057678884</v>
      </c>
      <c r="L230" s="3">
        <v>-1.3975706813063038E-3</v>
      </c>
      <c r="N230" s="14">
        <f t="shared" si="4"/>
        <v>7.3148189118898976E-4</v>
      </c>
      <c r="O230" s="14">
        <f t="shared" si="4"/>
        <v>-0.52849426477542405</v>
      </c>
      <c r="P230" s="14">
        <f t="shared" si="4"/>
        <v>-0.53452384917223772</v>
      </c>
      <c r="Q230" s="14">
        <f t="shared" si="4"/>
        <v>0.16480181298049126</v>
      </c>
      <c r="R230" s="14">
        <f t="shared" si="4"/>
        <v>1.3975706813063038E-3</v>
      </c>
    </row>
    <row r="231" spans="1:18" x14ac:dyDescent="0.3">
      <c r="A231" s="9"/>
      <c r="B231" s="2"/>
      <c r="C231" s="2"/>
      <c r="D231" s="2"/>
      <c r="E231" s="2"/>
      <c r="F231" s="2"/>
    </row>
    <row r="232" spans="1:18" x14ac:dyDescent="0.3">
      <c r="A232" s="9"/>
      <c r="B232" s="2"/>
      <c r="C232" s="2"/>
      <c r="D232" s="2"/>
      <c r="E232" s="2"/>
      <c r="F232" s="2"/>
    </row>
    <row r="233" spans="1:18" x14ac:dyDescent="0.3">
      <c r="A233" s="9"/>
      <c r="B233" s="2"/>
      <c r="C233" s="2"/>
      <c r="D233" s="2"/>
      <c r="E233" s="2"/>
      <c r="F233" s="2"/>
    </row>
    <row r="234" spans="1:18" x14ac:dyDescent="0.3">
      <c r="A234" s="9"/>
      <c r="B234" s="2"/>
      <c r="C234" s="2"/>
      <c r="D234" s="2"/>
      <c r="E234" s="2"/>
      <c r="F234" s="2"/>
    </row>
    <row r="235" spans="1:18" x14ac:dyDescent="0.3">
      <c r="A235" s="9"/>
      <c r="B235" s="2"/>
      <c r="C235" s="2"/>
      <c r="D235" s="2"/>
      <c r="E235" s="2"/>
      <c r="F235" s="2"/>
    </row>
    <row r="236" spans="1:18" x14ac:dyDescent="0.3">
      <c r="A236" s="9"/>
      <c r="B236" s="2"/>
      <c r="C236" s="2"/>
      <c r="D236" s="2"/>
      <c r="E236" s="2"/>
      <c r="F236" s="2"/>
    </row>
    <row r="237" spans="1:18" x14ac:dyDescent="0.3">
      <c r="A237" s="9"/>
      <c r="B237" s="2"/>
      <c r="C237" s="2"/>
      <c r="D237" s="2"/>
      <c r="E237" s="2"/>
      <c r="F237" s="2"/>
    </row>
    <row r="238" spans="1:18" x14ac:dyDescent="0.3">
      <c r="A238" s="9"/>
      <c r="B238" s="2"/>
      <c r="C238" s="2"/>
      <c r="D238" s="2"/>
      <c r="E238" s="2"/>
      <c r="F238" s="2"/>
    </row>
    <row r="239" spans="1:18" x14ac:dyDescent="0.3">
      <c r="A239" s="9"/>
      <c r="B239" s="2"/>
      <c r="C239" s="2"/>
      <c r="D239" s="2"/>
      <c r="E239" s="2"/>
      <c r="F239" s="2"/>
    </row>
    <row r="240" spans="1:18" x14ac:dyDescent="0.3">
      <c r="A240" s="9"/>
      <c r="B240" s="2"/>
      <c r="C240" s="2"/>
      <c r="D240" s="2"/>
      <c r="E240" s="2"/>
      <c r="F240" s="2"/>
    </row>
    <row r="241" spans="1:6" x14ac:dyDescent="0.3">
      <c r="A241" s="9"/>
      <c r="B241" s="2"/>
      <c r="C241" s="2"/>
      <c r="D241" s="2"/>
      <c r="E241" s="2"/>
      <c r="F241" s="2"/>
    </row>
    <row r="242" spans="1:6" x14ac:dyDescent="0.3">
      <c r="A242" s="9"/>
      <c r="B242" s="2"/>
      <c r="C242" s="2"/>
      <c r="D242" s="2"/>
      <c r="E242" s="2"/>
      <c r="F242" s="2"/>
    </row>
    <row r="243" spans="1:6" x14ac:dyDescent="0.3">
      <c r="A243" s="9"/>
      <c r="B243" s="2"/>
      <c r="C243" s="2"/>
      <c r="D243" s="2"/>
      <c r="E243" s="2"/>
      <c r="F243" s="2"/>
    </row>
    <row r="244" spans="1:6" x14ac:dyDescent="0.3">
      <c r="A244" s="9"/>
      <c r="B244" s="2"/>
      <c r="C244" s="2"/>
      <c r="D244" s="2"/>
      <c r="E244" s="2"/>
      <c r="F244" s="2"/>
    </row>
    <row r="245" spans="1:6" x14ac:dyDescent="0.3">
      <c r="A245" s="9"/>
      <c r="B245" s="2"/>
      <c r="C245" s="2"/>
      <c r="D245" s="2"/>
      <c r="E245" s="2"/>
      <c r="F245" s="2"/>
    </row>
    <row r="246" spans="1:6" x14ac:dyDescent="0.3">
      <c r="A246" s="9"/>
      <c r="B246" s="2"/>
      <c r="C246" s="2"/>
      <c r="D246" s="2"/>
      <c r="E246" s="2"/>
      <c r="F246" s="2"/>
    </row>
    <row r="247" spans="1:6" x14ac:dyDescent="0.3">
      <c r="A247" s="9"/>
      <c r="B247" s="2"/>
      <c r="C247" s="2"/>
      <c r="D247" s="2"/>
      <c r="E247" s="2"/>
      <c r="F247" s="2"/>
    </row>
    <row r="248" spans="1:6" x14ac:dyDescent="0.3">
      <c r="A248" s="9"/>
      <c r="B248" s="2"/>
      <c r="C248" s="2"/>
      <c r="D248" s="2"/>
      <c r="E248" s="2"/>
      <c r="F248" s="2"/>
    </row>
    <row r="249" spans="1:6" x14ac:dyDescent="0.3">
      <c r="A249" s="9"/>
      <c r="B249" s="2"/>
      <c r="C249" s="2"/>
      <c r="D249" s="2"/>
      <c r="E249" s="2"/>
      <c r="F249" s="2"/>
    </row>
    <row r="250" spans="1:6" x14ac:dyDescent="0.3">
      <c r="A250" s="9"/>
      <c r="B250" s="2"/>
      <c r="C250" s="2"/>
      <c r="D250" s="2"/>
      <c r="E250" s="2"/>
      <c r="F250" s="2"/>
    </row>
    <row r="251" spans="1:6" x14ac:dyDescent="0.3">
      <c r="A251" s="9"/>
      <c r="B251" s="2"/>
      <c r="C251" s="2"/>
      <c r="D251" s="2"/>
      <c r="E251" s="2"/>
      <c r="F251" s="2"/>
    </row>
    <row r="252" spans="1:6" x14ac:dyDescent="0.3">
      <c r="A252" s="9"/>
      <c r="B252" s="2"/>
      <c r="C252" s="2"/>
      <c r="D252" s="2"/>
      <c r="E252" s="2"/>
      <c r="F252" s="2"/>
    </row>
    <row r="253" spans="1:6" x14ac:dyDescent="0.3">
      <c r="A253" s="9"/>
      <c r="B253" s="2"/>
      <c r="C253" s="2"/>
      <c r="D253" s="2"/>
      <c r="E253" s="2"/>
      <c r="F253" s="2"/>
    </row>
    <row r="254" spans="1:6" x14ac:dyDescent="0.3">
      <c r="A254" s="9"/>
      <c r="B254" s="2"/>
      <c r="C254" s="2"/>
      <c r="D254" s="2"/>
      <c r="E254" s="2"/>
      <c r="F254" s="2"/>
    </row>
    <row r="255" spans="1:6" x14ac:dyDescent="0.3">
      <c r="A255" s="9"/>
      <c r="B255" s="2"/>
      <c r="C255" s="2"/>
      <c r="D255" s="2"/>
      <c r="E255" s="2"/>
      <c r="F255" s="2"/>
    </row>
    <row r="256" spans="1:6" x14ac:dyDescent="0.3">
      <c r="A256" s="9"/>
      <c r="B256" s="2"/>
      <c r="C256" s="2"/>
      <c r="D256" s="2"/>
      <c r="E256" s="2"/>
      <c r="F256" s="2"/>
    </row>
    <row r="257" spans="1:6" x14ac:dyDescent="0.3">
      <c r="A257" s="9"/>
      <c r="B257" s="2"/>
      <c r="C257" s="2"/>
      <c r="D257" s="2"/>
      <c r="E257" s="2"/>
      <c r="F257" s="2"/>
    </row>
    <row r="258" spans="1:6" x14ac:dyDescent="0.3">
      <c r="A258" s="9"/>
      <c r="B258" s="2"/>
      <c r="C258" s="2"/>
      <c r="D258" s="2"/>
      <c r="E258" s="2"/>
      <c r="F258" s="2"/>
    </row>
    <row r="259" spans="1:6" x14ac:dyDescent="0.3">
      <c r="A259" s="9"/>
      <c r="B259" s="2"/>
      <c r="C259" s="2"/>
      <c r="D259" s="2"/>
      <c r="E259" s="2"/>
      <c r="F259" s="2"/>
    </row>
    <row r="260" spans="1:6" x14ac:dyDescent="0.3">
      <c r="A260" s="9"/>
      <c r="B260" s="2"/>
      <c r="C260" s="2"/>
      <c r="D260" s="2"/>
      <c r="E260" s="2"/>
      <c r="F260" s="2"/>
    </row>
    <row r="261" spans="1:6" x14ac:dyDescent="0.3">
      <c r="A261" s="9"/>
      <c r="B261" s="2"/>
      <c r="C261" s="2"/>
      <c r="D261" s="2"/>
      <c r="E261" s="2"/>
      <c r="F261" s="2"/>
    </row>
    <row r="262" spans="1:6" x14ac:dyDescent="0.3">
      <c r="A262" s="9"/>
      <c r="B262" s="2"/>
      <c r="C262" s="2"/>
      <c r="D262" s="2"/>
      <c r="E262" s="2"/>
      <c r="F262" s="2"/>
    </row>
    <row r="263" spans="1:6" x14ac:dyDescent="0.3">
      <c r="A263" s="9"/>
      <c r="B263" s="2"/>
      <c r="C263" s="2"/>
      <c r="D263" s="2"/>
      <c r="E263" s="2"/>
      <c r="F263" s="2"/>
    </row>
    <row r="264" spans="1:6" x14ac:dyDescent="0.3">
      <c r="A264" s="9"/>
      <c r="B264" s="2"/>
      <c r="C264" s="2"/>
      <c r="D264" s="2"/>
      <c r="E264" s="2"/>
      <c r="F264" s="2"/>
    </row>
    <row r="265" spans="1:6" x14ac:dyDescent="0.3">
      <c r="A265" s="9"/>
      <c r="B265" s="2"/>
      <c r="C265" s="2"/>
      <c r="D265" s="2"/>
      <c r="E265" s="2"/>
      <c r="F265" s="2"/>
    </row>
    <row r="266" spans="1:6" x14ac:dyDescent="0.3">
      <c r="A266" s="9"/>
      <c r="B266" s="2"/>
      <c r="C266" s="2"/>
      <c r="D266" s="2"/>
      <c r="E266" s="2"/>
      <c r="F266" s="2"/>
    </row>
    <row r="267" spans="1:6" x14ac:dyDescent="0.3">
      <c r="A267" s="9"/>
      <c r="B267" s="2"/>
      <c r="C267" s="2"/>
      <c r="D267" s="2"/>
      <c r="E267" s="2"/>
      <c r="F267" s="2"/>
    </row>
    <row r="268" spans="1:6" x14ac:dyDescent="0.3">
      <c r="A268" s="9"/>
      <c r="B268" s="2"/>
      <c r="C268" s="2"/>
      <c r="D268" s="2"/>
      <c r="E268" s="2"/>
      <c r="F268" s="2"/>
    </row>
    <row r="269" spans="1:6" x14ac:dyDescent="0.3">
      <c r="A269" s="9"/>
      <c r="B269" s="2"/>
      <c r="C269" s="2"/>
      <c r="D269" s="2"/>
      <c r="E269" s="2"/>
      <c r="F269" s="2"/>
    </row>
    <row r="270" spans="1:6" x14ac:dyDescent="0.3">
      <c r="A270" s="9"/>
      <c r="B270" s="2"/>
      <c r="C270" s="2"/>
      <c r="D270" s="2"/>
      <c r="E270" s="2"/>
      <c r="F270" s="2"/>
    </row>
    <row r="271" spans="1:6" x14ac:dyDescent="0.3">
      <c r="A271" s="9"/>
      <c r="B271" s="2"/>
      <c r="C271" s="2"/>
      <c r="D271" s="2"/>
      <c r="E271" s="2"/>
      <c r="F271" s="2"/>
    </row>
    <row r="272" spans="1:6" x14ac:dyDescent="0.3">
      <c r="A272" s="9"/>
      <c r="B272" s="2"/>
      <c r="C272" s="2"/>
      <c r="D272" s="2"/>
      <c r="E272" s="2"/>
      <c r="F272" s="2"/>
    </row>
    <row r="273" spans="1:6" x14ac:dyDescent="0.3">
      <c r="A273" s="9"/>
      <c r="B273" s="2"/>
      <c r="C273" s="2"/>
      <c r="D273" s="2"/>
      <c r="E273" s="2"/>
      <c r="F273" s="2"/>
    </row>
    <row r="274" spans="1:6" x14ac:dyDescent="0.3">
      <c r="A274" s="9"/>
      <c r="B274" s="2"/>
      <c r="C274" s="2"/>
      <c r="D274" s="2"/>
      <c r="E274" s="2"/>
      <c r="F274" s="2"/>
    </row>
    <row r="275" spans="1:6" x14ac:dyDescent="0.3">
      <c r="A275" s="9"/>
      <c r="B275" s="2"/>
      <c r="C275" s="2"/>
      <c r="D275" s="2"/>
      <c r="E275" s="2"/>
      <c r="F275" s="2"/>
    </row>
    <row r="276" spans="1:6" x14ac:dyDescent="0.3">
      <c r="A276" s="9"/>
      <c r="B276" s="2"/>
      <c r="C276" s="2"/>
      <c r="D276" s="2"/>
      <c r="E276" s="2"/>
      <c r="F276" s="2"/>
    </row>
    <row r="277" spans="1:6" x14ac:dyDescent="0.3">
      <c r="A277" s="9"/>
      <c r="B277" s="2"/>
      <c r="C277" s="2"/>
      <c r="D277" s="2"/>
      <c r="E277" s="2"/>
      <c r="F277" s="2"/>
    </row>
    <row r="278" spans="1:6" x14ac:dyDescent="0.3">
      <c r="A278" s="9"/>
      <c r="B278" s="2"/>
      <c r="C278" s="2"/>
      <c r="D278" s="2"/>
      <c r="E278" s="2"/>
      <c r="F278" s="2"/>
    </row>
    <row r="279" spans="1:6" x14ac:dyDescent="0.3">
      <c r="A279" s="9"/>
      <c r="B279" s="2"/>
      <c r="C279" s="2"/>
      <c r="D279" s="2"/>
      <c r="E279" s="2"/>
      <c r="F279" s="2"/>
    </row>
    <row r="280" spans="1:6" x14ac:dyDescent="0.3">
      <c r="A280" s="9"/>
      <c r="B280" s="2"/>
      <c r="C280" s="2"/>
      <c r="D280" s="2"/>
      <c r="E280" s="2"/>
      <c r="F280" s="2"/>
    </row>
    <row r="281" spans="1:6" x14ac:dyDescent="0.3">
      <c r="A281" s="9"/>
      <c r="B281" s="2"/>
      <c r="C281" s="2"/>
      <c r="D281" s="2"/>
      <c r="E281" s="2"/>
      <c r="F281" s="2"/>
    </row>
    <row r="282" spans="1:6" x14ac:dyDescent="0.3">
      <c r="A282" s="9"/>
      <c r="B282" s="2"/>
      <c r="C282" s="2"/>
      <c r="D282" s="2"/>
      <c r="E282" s="2"/>
      <c r="F282" s="2"/>
    </row>
    <row r="283" spans="1:6" x14ac:dyDescent="0.3">
      <c r="A283" s="9"/>
      <c r="B283" s="2"/>
      <c r="C283" s="2"/>
      <c r="D283" s="2"/>
      <c r="E283" s="2"/>
      <c r="F283" s="2"/>
    </row>
    <row r="284" spans="1:6" x14ac:dyDescent="0.3">
      <c r="A284" s="9"/>
      <c r="B284" s="2"/>
      <c r="C284" s="2"/>
      <c r="D284" s="2"/>
      <c r="E284" s="2"/>
      <c r="F284" s="2"/>
    </row>
    <row r="285" spans="1:6" x14ac:dyDescent="0.3">
      <c r="A285" s="9"/>
      <c r="B285" s="2"/>
      <c r="C285" s="2"/>
      <c r="D285" s="2"/>
      <c r="E285" s="2"/>
      <c r="F285" s="2"/>
    </row>
    <row r="286" spans="1:6" x14ac:dyDescent="0.3">
      <c r="A286" s="9"/>
      <c r="B286" s="2"/>
      <c r="C286" s="2"/>
      <c r="D286" s="2"/>
      <c r="E286" s="2"/>
      <c r="F286" s="2"/>
    </row>
    <row r="287" spans="1:6" x14ac:dyDescent="0.3">
      <c r="A287" s="9"/>
      <c r="B287" s="2"/>
      <c r="C287" s="2"/>
      <c r="D287" s="2"/>
      <c r="E287" s="2"/>
      <c r="F287" s="2"/>
    </row>
    <row r="288" spans="1:6" x14ac:dyDescent="0.3">
      <c r="A288" s="9"/>
      <c r="B288" s="2"/>
      <c r="C288" s="2"/>
      <c r="D288" s="2"/>
      <c r="E288" s="2"/>
      <c r="F288" s="2"/>
    </row>
    <row r="289" spans="1:6" x14ac:dyDescent="0.3">
      <c r="A289" s="9"/>
      <c r="B289" s="2"/>
      <c r="C289" s="2"/>
      <c r="D289" s="2"/>
      <c r="E289" s="2"/>
      <c r="F289" s="2"/>
    </row>
    <row r="290" spans="1:6" x14ac:dyDescent="0.3">
      <c r="A290" s="9"/>
      <c r="B290" s="2"/>
      <c r="C290" s="2"/>
      <c r="D290" s="2"/>
      <c r="E290" s="2"/>
      <c r="F290" s="2"/>
    </row>
    <row r="291" spans="1:6" x14ac:dyDescent="0.3">
      <c r="A291" s="9"/>
      <c r="B291" s="2"/>
      <c r="C291" s="2"/>
      <c r="D291" s="2"/>
      <c r="E291" s="2"/>
      <c r="F291" s="2"/>
    </row>
    <row r="292" spans="1:6" x14ac:dyDescent="0.3">
      <c r="A292" s="9"/>
      <c r="B292" s="2"/>
      <c r="C292" s="2"/>
      <c r="D292" s="2"/>
      <c r="E292" s="2"/>
      <c r="F292" s="2"/>
    </row>
    <row r="293" spans="1:6" x14ac:dyDescent="0.3">
      <c r="A293" s="9"/>
      <c r="B293" s="2"/>
      <c r="C293" s="2"/>
      <c r="D293" s="2"/>
      <c r="E293" s="2"/>
      <c r="F293" s="2"/>
    </row>
    <row r="294" spans="1:6" x14ac:dyDescent="0.3">
      <c r="A294" s="9"/>
      <c r="B294" s="2"/>
      <c r="C294" s="2"/>
      <c r="D294" s="2"/>
      <c r="E294" s="2"/>
      <c r="F294" s="2"/>
    </row>
    <row r="295" spans="1:6" x14ac:dyDescent="0.3">
      <c r="A295" s="9"/>
      <c r="B295" s="2"/>
      <c r="C295" s="2"/>
      <c r="D295" s="2"/>
      <c r="E295" s="2"/>
      <c r="F295" s="2"/>
    </row>
    <row r="296" spans="1:6" x14ac:dyDescent="0.3">
      <c r="A296" s="9"/>
      <c r="B296" s="2"/>
      <c r="C296" s="2"/>
      <c r="D296" s="2"/>
      <c r="E296" s="2"/>
      <c r="F296" s="2"/>
    </row>
    <row r="297" spans="1:6" x14ac:dyDescent="0.3">
      <c r="A297" s="9"/>
      <c r="B297" s="2"/>
      <c r="C297" s="2"/>
      <c r="D297" s="2"/>
      <c r="E297" s="2"/>
      <c r="F297" s="2"/>
    </row>
    <row r="298" spans="1:6" x14ac:dyDescent="0.3">
      <c r="A298" s="9"/>
      <c r="B298" s="2"/>
      <c r="C298" s="2"/>
      <c r="D298" s="2"/>
      <c r="E298" s="2"/>
      <c r="F298" s="2"/>
    </row>
    <row r="299" spans="1:6" x14ac:dyDescent="0.3">
      <c r="A299" s="9"/>
      <c r="B299" s="2"/>
      <c r="C299" s="2"/>
      <c r="D299" s="2"/>
      <c r="E299" s="2"/>
      <c r="F299" s="2"/>
    </row>
    <row r="300" spans="1:6" x14ac:dyDescent="0.3">
      <c r="A300" s="9"/>
      <c r="B300" s="2"/>
      <c r="C300" s="2"/>
      <c r="D300" s="2"/>
      <c r="E300" s="2"/>
      <c r="F300" s="2"/>
    </row>
    <row r="301" spans="1:6" x14ac:dyDescent="0.3">
      <c r="A301" s="9"/>
      <c r="B301" s="2"/>
      <c r="C301" s="2"/>
      <c r="D301" s="2"/>
      <c r="E301" s="2"/>
      <c r="F301" s="2"/>
    </row>
    <row r="302" spans="1:6" x14ac:dyDescent="0.3">
      <c r="A302" s="9"/>
      <c r="B302" s="2"/>
      <c r="C302" s="2"/>
      <c r="D302" s="2"/>
      <c r="E302" s="2"/>
      <c r="F302" s="2"/>
    </row>
    <row r="303" spans="1:6" x14ac:dyDescent="0.3">
      <c r="A303" s="9"/>
      <c r="B303" s="2"/>
      <c r="C303" s="2"/>
      <c r="D303" s="2"/>
      <c r="E303" s="2"/>
      <c r="F303" s="2"/>
    </row>
    <row r="304" spans="1:6" x14ac:dyDescent="0.3">
      <c r="A304" s="9"/>
      <c r="B304" s="2"/>
      <c r="C304" s="2"/>
      <c r="D304" s="2"/>
      <c r="E304" s="2"/>
      <c r="F304" s="2"/>
    </row>
    <row r="305" spans="1:6" x14ac:dyDescent="0.3">
      <c r="A305" s="9"/>
      <c r="B305" s="2"/>
      <c r="C305" s="2"/>
      <c r="D305" s="2"/>
      <c r="E305" s="2"/>
      <c r="F305" s="2"/>
    </row>
    <row r="306" spans="1:6" x14ac:dyDescent="0.3">
      <c r="A306" s="9"/>
      <c r="B306" s="2"/>
      <c r="C306" s="2"/>
      <c r="D306" s="2"/>
      <c r="E306" s="2"/>
      <c r="F306" s="2"/>
    </row>
    <row r="307" spans="1:6" x14ac:dyDescent="0.3">
      <c r="A307" s="9"/>
      <c r="B307" s="2"/>
      <c r="C307" s="2"/>
      <c r="D307" s="2"/>
      <c r="E307" s="2"/>
      <c r="F307" s="2"/>
    </row>
    <row r="308" spans="1:6" x14ac:dyDescent="0.3">
      <c r="A308" s="9"/>
      <c r="B308" s="2"/>
      <c r="C308" s="2"/>
      <c r="D308" s="2"/>
      <c r="E308" s="2"/>
      <c r="F308" s="2"/>
    </row>
    <row r="309" spans="1:6" x14ac:dyDescent="0.3">
      <c r="A309" s="9"/>
      <c r="B309" s="2"/>
      <c r="C309" s="2"/>
      <c r="D309" s="2"/>
      <c r="E309" s="2"/>
      <c r="F309" s="2"/>
    </row>
    <row r="310" spans="1:6" x14ac:dyDescent="0.3">
      <c r="A310" s="9"/>
      <c r="B310" s="2"/>
      <c r="C310" s="2"/>
      <c r="D310" s="2"/>
      <c r="E310" s="2"/>
      <c r="F31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MacroVariables</vt:lpstr>
      <vt:lpstr>InterestRates</vt:lpstr>
      <vt:lpstr>MacroFactors</vt:lpstr>
      <vt:lpstr>PrinComp</vt:lpstr>
      <vt:lpstr>Kernel_Lag</vt:lpstr>
      <vt:lpstr>Analysis_Kernel</vt:lpstr>
    </vt:vector>
  </TitlesOfParts>
  <Company>RBC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Maple Bloomberg014</dc:creator>
  <cp:keywords>Unclassified</cp:keywords>
  <cp:lastModifiedBy>Zhongfang He</cp:lastModifiedBy>
  <dcterms:created xsi:type="dcterms:W3CDTF">2018-11-05T16:15:59Z</dcterms:created>
  <dcterms:modified xsi:type="dcterms:W3CDTF">2019-05-14T15:33:49Z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f70b0ba5-cb9e-4d9c-99b2-a6dac69024b7</vt:lpwstr>
  </property>
  <property fmtid="{D5CDD505-2E9C-101B-9397-08002B2CF9AE}" pid="3" name="SpreadsheetBuilder_1">
    <vt:lpwstr>eyIwIjoiSGlzdG9yeSIsIjEiOjAsIjIiOjEsIjMiOjEsIjQiOjEsIjUiOjEsIjYiOjEsIjciOjEsIjgiOjAsIjkiOjEsIjEwIjoxLCIxMSI6MH0=</vt:lpwstr>
  </property>
  <property fmtid="{D5CDD505-2E9C-101B-9397-08002B2CF9AE}" pid="4" name="Classification">
    <vt:lpwstr>Null</vt:lpwstr>
  </property>
</Properties>
</file>