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Zhongfang\Documents\My Research\Bayesian_TVP\2024May_Mixture\Github_Uploads\"/>
    </mc:Choice>
  </mc:AlternateContent>
  <bookViews>
    <workbookView xWindow="240" yWindow="60" windowWidth="16800" windowHeight="7150" tabRatio="571" activeTab="4"/>
  </bookViews>
  <sheets>
    <sheet name="Description" sheetId="1" r:id="rId1"/>
    <sheet name="SPMthly" sheetId="2" r:id="rId2"/>
    <sheet name="RawQtrly" sheetId="3" r:id="rId3"/>
    <sheet name="RawMthly" sheetId="4" r:id="rId4"/>
    <sheet name="Data2" sheetId="6" r:id="rId5"/>
  </sheets>
  <calcPr calcId="152511"/>
  <extLst>
    <ext xmlns:pm="smNativeData" uri="smNativeData">
      <pm:revision day="1647203135" val="982" rev="124" revOS="4" revMin="124" revMax="0"/>
    </ext>
  </extLst>
</workbook>
</file>

<file path=xl/calcChain.xml><?xml version="1.0" encoding="utf-8"?>
<calcChain xmlns="http://schemas.openxmlformats.org/spreadsheetml/2006/main">
  <c r="AI669" i="4" l="1"/>
  <c r="AH669" i="4"/>
  <c r="AG669" i="4"/>
  <c r="AF669" i="4"/>
  <c r="AE669" i="4"/>
  <c r="AD669" i="4"/>
  <c r="AC669" i="4"/>
  <c r="AB669" i="4"/>
  <c r="AA669" i="4"/>
  <c r="Z669" i="4"/>
  <c r="Y669" i="4"/>
  <c r="X669" i="4"/>
  <c r="W669" i="4"/>
  <c r="V669" i="4"/>
  <c r="U669" i="4"/>
  <c r="T669" i="4"/>
  <c r="S669" i="4"/>
  <c r="AI668" i="4"/>
  <c r="AH668" i="4"/>
  <c r="AG668" i="4"/>
  <c r="AF668" i="4"/>
  <c r="AE668" i="4"/>
  <c r="AD668" i="4"/>
  <c r="AC668" i="4"/>
  <c r="AB668" i="4"/>
  <c r="AA668" i="4"/>
  <c r="Z668" i="4"/>
  <c r="Y668" i="4"/>
  <c r="X668" i="4"/>
  <c r="W668" i="4"/>
  <c r="V668" i="4"/>
  <c r="U668" i="4"/>
  <c r="T668" i="4"/>
  <c r="S668" i="4"/>
  <c r="AI667" i="4"/>
  <c r="AH667" i="4"/>
  <c r="AG667" i="4"/>
  <c r="AF667" i="4"/>
  <c r="AE667" i="4"/>
  <c r="AD667" i="4"/>
  <c r="AC667" i="4"/>
  <c r="AB667" i="4"/>
  <c r="AA667" i="4"/>
  <c r="Z667" i="4"/>
  <c r="Y667" i="4"/>
  <c r="X667" i="4"/>
  <c r="W667" i="4"/>
  <c r="V667" i="4"/>
  <c r="U667" i="4"/>
  <c r="T667" i="4"/>
  <c r="S667" i="4"/>
  <c r="AI666" i="4"/>
  <c r="AH666" i="4"/>
  <c r="AG666" i="4"/>
  <c r="AF666" i="4"/>
  <c r="AE666" i="4"/>
  <c r="AD666" i="4"/>
  <c r="AC666" i="4"/>
  <c r="AB666" i="4"/>
  <c r="AA666" i="4"/>
  <c r="Z666" i="4"/>
  <c r="Y666" i="4"/>
  <c r="X666" i="4"/>
  <c r="W666" i="4"/>
  <c r="V666" i="4"/>
  <c r="U666" i="4"/>
  <c r="T666" i="4"/>
  <c r="S666" i="4"/>
  <c r="AI665" i="4"/>
  <c r="AH665" i="4"/>
  <c r="AG665" i="4"/>
  <c r="AF665" i="4"/>
  <c r="AE665" i="4"/>
  <c r="AD665" i="4"/>
  <c r="AC665" i="4"/>
  <c r="AB665" i="4"/>
  <c r="AA665" i="4"/>
  <c r="Z665" i="4"/>
  <c r="Y665" i="4"/>
  <c r="X665" i="4"/>
  <c r="W665" i="4"/>
  <c r="V665" i="4"/>
  <c r="U665" i="4"/>
  <c r="T665" i="4"/>
  <c r="S665" i="4"/>
  <c r="AI664" i="4"/>
  <c r="AH664" i="4"/>
  <c r="AG664" i="4"/>
  <c r="AF664" i="4"/>
  <c r="AE664" i="4"/>
  <c r="AD664" i="4"/>
  <c r="AC664" i="4"/>
  <c r="AB664" i="4"/>
  <c r="AA664" i="4"/>
  <c r="Z664" i="4"/>
  <c r="Y664" i="4"/>
  <c r="X664" i="4"/>
  <c r="W664" i="4"/>
  <c r="V664" i="4"/>
  <c r="U664" i="4"/>
  <c r="T664" i="4"/>
  <c r="S664" i="4"/>
  <c r="AI663" i="4"/>
  <c r="AH663" i="4"/>
  <c r="AG663" i="4"/>
  <c r="AF663" i="4"/>
  <c r="AE663" i="4"/>
  <c r="AD663" i="4"/>
  <c r="AC663" i="4"/>
  <c r="AB663" i="4"/>
  <c r="AA663" i="4"/>
  <c r="Z663" i="4"/>
  <c r="Y663" i="4"/>
  <c r="X663" i="4"/>
  <c r="W663" i="4"/>
  <c r="V663" i="4"/>
  <c r="U663" i="4"/>
  <c r="T663" i="4"/>
  <c r="S663" i="4"/>
  <c r="AI662" i="4"/>
  <c r="AH662" i="4"/>
  <c r="AG662" i="4"/>
  <c r="AF662" i="4"/>
  <c r="AE662" i="4"/>
  <c r="AD662" i="4"/>
  <c r="AC662" i="4"/>
  <c r="AB662" i="4"/>
  <c r="AA662" i="4"/>
  <c r="Z662" i="4"/>
  <c r="Y662" i="4"/>
  <c r="X662" i="4"/>
  <c r="W662" i="4"/>
  <c r="V662" i="4"/>
  <c r="U662" i="4"/>
  <c r="T662" i="4"/>
  <c r="S662" i="4"/>
  <c r="AI661" i="4"/>
  <c r="AH661" i="4"/>
  <c r="AG661" i="4"/>
  <c r="AF661" i="4"/>
  <c r="AE661" i="4"/>
  <c r="AD661" i="4"/>
  <c r="AC661" i="4"/>
  <c r="AB661" i="4"/>
  <c r="AA661" i="4"/>
  <c r="Z661" i="4"/>
  <c r="Y661" i="4"/>
  <c r="X661" i="4"/>
  <c r="W661" i="4"/>
  <c r="V661" i="4"/>
  <c r="U661" i="4"/>
  <c r="T661" i="4"/>
  <c r="S661" i="4"/>
  <c r="AI660" i="4"/>
  <c r="AH660" i="4"/>
  <c r="AG660" i="4"/>
  <c r="AF660" i="4"/>
  <c r="AE660" i="4"/>
  <c r="AD660" i="4"/>
  <c r="AC660" i="4"/>
  <c r="AB660" i="4"/>
  <c r="AA660" i="4"/>
  <c r="Z660" i="4"/>
  <c r="Y660" i="4"/>
  <c r="X660" i="4"/>
  <c r="W660" i="4"/>
  <c r="V660" i="4"/>
  <c r="U660" i="4"/>
  <c r="T660" i="4"/>
  <c r="S660" i="4"/>
  <c r="AI659" i="4"/>
  <c r="AH659" i="4"/>
  <c r="AG659" i="4"/>
  <c r="AF659" i="4"/>
  <c r="AE659" i="4"/>
  <c r="AD659" i="4"/>
  <c r="AC659" i="4"/>
  <c r="AB659" i="4"/>
  <c r="AA659" i="4"/>
  <c r="Z659" i="4"/>
  <c r="Y659" i="4"/>
  <c r="X659" i="4"/>
  <c r="W659" i="4"/>
  <c r="V659" i="4"/>
  <c r="U659" i="4"/>
  <c r="T659" i="4"/>
  <c r="S659" i="4"/>
  <c r="AI658" i="4"/>
  <c r="AH658" i="4"/>
  <c r="AG658" i="4"/>
  <c r="AF658" i="4"/>
  <c r="AE658" i="4"/>
  <c r="AD658" i="4"/>
  <c r="AC658" i="4"/>
  <c r="AB658" i="4"/>
  <c r="AA658" i="4"/>
  <c r="Z658" i="4"/>
  <c r="Y658" i="4"/>
  <c r="X658" i="4"/>
  <c r="W658" i="4"/>
  <c r="V658" i="4"/>
  <c r="U658" i="4"/>
  <c r="T658" i="4"/>
  <c r="S658" i="4"/>
  <c r="AI657" i="4"/>
  <c r="AH657" i="4"/>
  <c r="AG657" i="4"/>
  <c r="AF657" i="4"/>
  <c r="AE657" i="4"/>
  <c r="AD657" i="4"/>
  <c r="AC657" i="4"/>
  <c r="AB657" i="4"/>
  <c r="AA657" i="4"/>
  <c r="Z657" i="4"/>
  <c r="Y657" i="4"/>
  <c r="X657" i="4"/>
  <c r="W657" i="4"/>
  <c r="V657" i="4"/>
  <c r="U657" i="4"/>
  <c r="T657" i="4"/>
  <c r="S657" i="4"/>
  <c r="AI656" i="4"/>
  <c r="AH656" i="4"/>
  <c r="AG656" i="4"/>
  <c r="AF656" i="4"/>
  <c r="AE656" i="4"/>
  <c r="AD656" i="4"/>
  <c r="AC656" i="4"/>
  <c r="AB656" i="4"/>
  <c r="AA656" i="4"/>
  <c r="Z656" i="4"/>
  <c r="Y656" i="4"/>
  <c r="X656" i="4"/>
  <c r="W656" i="4"/>
  <c r="V656" i="4"/>
  <c r="U656" i="4"/>
  <c r="T656" i="4"/>
  <c r="S656" i="4"/>
  <c r="AI655" i="4"/>
  <c r="AH655" i="4"/>
  <c r="AG655" i="4"/>
  <c r="AF655" i="4"/>
  <c r="AE655" i="4"/>
  <c r="AD655" i="4"/>
  <c r="AC655" i="4"/>
  <c r="AB655" i="4"/>
  <c r="AA655" i="4"/>
  <c r="Z655" i="4"/>
  <c r="Y655" i="4"/>
  <c r="X655" i="4"/>
  <c r="W655" i="4"/>
  <c r="V655" i="4"/>
  <c r="U655" i="4"/>
  <c r="T655" i="4"/>
  <c r="S655" i="4"/>
  <c r="AI654" i="4"/>
  <c r="AH654" i="4"/>
  <c r="AG654" i="4"/>
  <c r="AF654" i="4"/>
  <c r="AE654" i="4"/>
  <c r="AD654" i="4"/>
  <c r="AC654" i="4"/>
  <c r="AB654" i="4"/>
  <c r="AA654" i="4"/>
  <c r="Z654" i="4"/>
  <c r="Y654" i="4"/>
  <c r="X654" i="4"/>
  <c r="W654" i="4"/>
  <c r="V654" i="4"/>
  <c r="U654" i="4"/>
  <c r="T654" i="4"/>
  <c r="S654" i="4"/>
  <c r="AI653" i="4"/>
  <c r="AH653" i="4"/>
  <c r="AG653" i="4"/>
  <c r="AF653" i="4"/>
  <c r="AE653" i="4"/>
  <c r="AD653" i="4"/>
  <c r="AC653" i="4"/>
  <c r="AB653" i="4"/>
  <c r="AA653" i="4"/>
  <c r="Z653" i="4"/>
  <c r="Y653" i="4"/>
  <c r="X653" i="4"/>
  <c r="W653" i="4"/>
  <c r="V653" i="4"/>
  <c r="U653" i="4"/>
  <c r="T653" i="4"/>
  <c r="S653" i="4"/>
  <c r="AI652" i="4"/>
  <c r="AH652" i="4"/>
  <c r="AG652" i="4"/>
  <c r="AF652" i="4"/>
  <c r="AE652" i="4"/>
  <c r="AD652" i="4"/>
  <c r="AC652" i="4"/>
  <c r="AB652" i="4"/>
  <c r="AA652" i="4"/>
  <c r="Z652" i="4"/>
  <c r="Y652" i="4"/>
  <c r="X652" i="4"/>
  <c r="W652" i="4"/>
  <c r="V652" i="4"/>
  <c r="U652" i="4"/>
  <c r="T652" i="4"/>
  <c r="S652" i="4"/>
  <c r="AI651" i="4"/>
  <c r="AH651" i="4"/>
  <c r="AG651" i="4"/>
  <c r="AF651" i="4"/>
  <c r="AE651" i="4"/>
  <c r="AD651" i="4"/>
  <c r="AC651" i="4"/>
  <c r="AB651" i="4"/>
  <c r="AA651" i="4"/>
  <c r="Z651" i="4"/>
  <c r="Y651" i="4"/>
  <c r="X651" i="4"/>
  <c r="W651" i="4"/>
  <c r="V651" i="4"/>
  <c r="U651" i="4"/>
  <c r="T651" i="4"/>
  <c r="S651" i="4"/>
  <c r="AI650" i="4"/>
  <c r="AH650" i="4"/>
  <c r="AG650" i="4"/>
  <c r="AF650" i="4"/>
  <c r="AE650" i="4"/>
  <c r="AD650" i="4"/>
  <c r="AC650" i="4"/>
  <c r="AB650" i="4"/>
  <c r="AA650" i="4"/>
  <c r="Z650" i="4"/>
  <c r="Y650" i="4"/>
  <c r="X650" i="4"/>
  <c r="W650" i="4"/>
  <c r="V650" i="4"/>
  <c r="U650" i="4"/>
  <c r="T650" i="4"/>
  <c r="S650" i="4"/>
  <c r="AI649" i="4"/>
  <c r="AH649" i="4"/>
  <c r="AG649" i="4"/>
  <c r="AF649" i="4"/>
  <c r="AE649" i="4"/>
  <c r="AD649" i="4"/>
  <c r="AC649" i="4"/>
  <c r="AB649" i="4"/>
  <c r="AA649" i="4"/>
  <c r="Z649" i="4"/>
  <c r="Y649" i="4"/>
  <c r="X649" i="4"/>
  <c r="W649" i="4"/>
  <c r="V649" i="4"/>
  <c r="U649" i="4"/>
  <c r="T649" i="4"/>
  <c r="S649" i="4"/>
  <c r="AI648" i="4"/>
  <c r="AH648" i="4"/>
  <c r="AG648" i="4"/>
  <c r="AF648" i="4"/>
  <c r="AE648" i="4"/>
  <c r="AD648" i="4"/>
  <c r="AC648" i="4"/>
  <c r="AB648" i="4"/>
  <c r="AA648" i="4"/>
  <c r="Z648" i="4"/>
  <c r="Y648" i="4"/>
  <c r="X648" i="4"/>
  <c r="W648" i="4"/>
  <c r="V648" i="4"/>
  <c r="U648" i="4"/>
  <c r="T648" i="4"/>
  <c r="S648" i="4"/>
  <c r="AI647" i="4"/>
  <c r="AH647" i="4"/>
  <c r="AG647" i="4"/>
  <c r="AF647" i="4"/>
  <c r="AE647" i="4"/>
  <c r="AD647" i="4"/>
  <c r="AC647" i="4"/>
  <c r="AB647" i="4"/>
  <c r="AA647" i="4"/>
  <c r="Z647" i="4"/>
  <c r="Y647" i="4"/>
  <c r="X647" i="4"/>
  <c r="W647" i="4"/>
  <c r="V647" i="4"/>
  <c r="U647" i="4"/>
  <c r="T647" i="4"/>
  <c r="S647" i="4"/>
  <c r="AI646" i="4"/>
  <c r="AH646" i="4"/>
  <c r="AG646" i="4"/>
  <c r="AF646" i="4"/>
  <c r="AE646" i="4"/>
  <c r="AD646" i="4"/>
  <c r="AC646" i="4"/>
  <c r="AB646" i="4"/>
  <c r="AA646" i="4"/>
  <c r="Z646" i="4"/>
  <c r="Y646" i="4"/>
  <c r="X646" i="4"/>
  <c r="W646" i="4"/>
  <c r="V646" i="4"/>
  <c r="U646" i="4"/>
  <c r="T646" i="4"/>
  <c r="S646" i="4"/>
  <c r="AI645" i="4"/>
  <c r="AH645" i="4"/>
  <c r="AG645" i="4"/>
  <c r="AF645" i="4"/>
  <c r="AE645" i="4"/>
  <c r="AD645" i="4"/>
  <c r="AC645" i="4"/>
  <c r="AB645" i="4"/>
  <c r="AA645" i="4"/>
  <c r="Z645" i="4"/>
  <c r="Y645" i="4"/>
  <c r="X645" i="4"/>
  <c r="W645" i="4"/>
  <c r="V645" i="4"/>
  <c r="U645" i="4"/>
  <c r="T645" i="4"/>
  <c r="S645" i="4"/>
  <c r="AI644" i="4"/>
  <c r="AH644" i="4"/>
  <c r="AG644" i="4"/>
  <c r="AF644" i="4"/>
  <c r="AE644" i="4"/>
  <c r="AD644" i="4"/>
  <c r="AC644" i="4"/>
  <c r="AB644" i="4"/>
  <c r="AA644" i="4"/>
  <c r="Z644" i="4"/>
  <c r="Y644" i="4"/>
  <c r="X644" i="4"/>
  <c r="W644" i="4"/>
  <c r="V644" i="4"/>
  <c r="U644" i="4"/>
  <c r="T644" i="4"/>
  <c r="S644" i="4"/>
  <c r="AI643" i="4"/>
  <c r="AH643" i="4"/>
  <c r="AG643" i="4"/>
  <c r="AF643" i="4"/>
  <c r="AE643" i="4"/>
  <c r="AD643" i="4"/>
  <c r="AC643" i="4"/>
  <c r="AB643" i="4"/>
  <c r="AA643" i="4"/>
  <c r="Z643" i="4"/>
  <c r="Y643" i="4"/>
  <c r="X643" i="4"/>
  <c r="W643" i="4"/>
  <c r="V643" i="4"/>
  <c r="U643" i="4"/>
  <c r="T643" i="4"/>
  <c r="S643" i="4"/>
  <c r="AI642" i="4"/>
  <c r="AH642" i="4"/>
  <c r="AG642" i="4"/>
  <c r="AF642" i="4"/>
  <c r="AE642" i="4"/>
  <c r="AD642" i="4"/>
  <c r="AC642" i="4"/>
  <c r="AB642" i="4"/>
  <c r="AA642" i="4"/>
  <c r="Z642" i="4"/>
  <c r="Y642" i="4"/>
  <c r="X642" i="4"/>
  <c r="W642" i="4"/>
  <c r="V642" i="4"/>
  <c r="U642" i="4"/>
  <c r="T642" i="4"/>
  <c r="S642" i="4"/>
  <c r="AI641" i="4"/>
  <c r="AH641" i="4"/>
  <c r="AG641" i="4"/>
  <c r="AF641" i="4"/>
  <c r="AE641" i="4"/>
  <c r="AD641" i="4"/>
  <c r="AC641" i="4"/>
  <c r="AB641" i="4"/>
  <c r="AA641" i="4"/>
  <c r="Z641" i="4"/>
  <c r="Y641" i="4"/>
  <c r="X641" i="4"/>
  <c r="W641" i="4"/>
  <c r="V641" i="4"/>
  <c r="U641" i="4"/>
  <c r="T641" i="4"/>
  <c r="S641" i="4"/>
  <c r="AI640" i="4"/>
  <c r="AH640" i="4"/>
  <c r="AG640" i="4"/>
  <c r="AF640" i="4"/>
  <c r="AE640" i="4"/>
  <c r="AD640" i="4"/>
  <c r="AC640" i="4"/>
  <c r="AB640" i="4"/>
  <c r="AA640" i="4"/>
  <c r="Z640" i="4"/>
  <c r="Y640" i="4"/>
  <c r="X640" i="4"/>
  <c r="W640" i="4"/>
  <c r="V640" i="4"/>
  <c r="U640" i="4"/>
  <c r="T640" i="4"/>
  <c r="S640" i="4"/>
  <c r="AI639" i="4"/>
  <c r="AH639" i="4"/>
  <c r="AG639" i="4"/>
  <c r="AF639" i="4"/>
  <c r="AE639" i="4"/>
  <c r="AD639" i="4"/>
  <c r="AC639" i="4"/>
  <c r="AB639" i="4"/>
  <c r="AA639" i="4"/>
  <c r="Z639" i="4"/>
  <c r="Y639" i="4"/>
  <c r="X639" i="4"/>
  <c r="W639" i="4"/>
  <c r="V639" i="4"/>
  <c r="U639" i="4"/>
  <c r="T639" i="4"/>
  <c r="S639" i="4"/>
  <c r="AI638" i="4"/>
  <c r="AH638" i="4"/>
  <c r="AG638" i="4"/>
  <c r="AF638" i="4"/>
  <c r="AE638" i="4"/>
  <c r="AD638" i="4"/>
  <c r="AC638" i="4"/>
  <c r="AB638" i="4"/>
  <c r="AA638" i="4"/>
  <c r="Z638" i="4"/>
  <c r="Y638" i="4"/>
  <c r="X638" i="4"/>
  <c r="W638" i="4"/>
  <c r="V638" i="4"/>
  <c r="U638" i="4"/>
  <c r="T638" i="4"/>
  <c r="S638" i="4"/>
  <c r="AI637" i="4"/>
  <c r="AH637" i="4"/>
  <c r="AG637" i="4"/>
  <c r="AF637" i="4"/>
  <c r="AE637" i="4"/>
  <c r="AD637" i="4"/>
  <c r="AC637" i="4"/>
  <c r="AB637" i="4"/>
  <c r="AA637" i="4"/>
  <c r="Z637" i="4"/>
  <c r="Y637" i="4"/>
  <c r="X637" i="4"/>
  <c r="W637" i="4"/>
  <c r="V637" i="4"/>
  <c r="U637" i="4"/>
  <c r="T637" i="4"/>
  <c r="S637" i="4"/>
  <c r="AI636" i="4"/>
  <c r="AH636" i="4"/>
  <c r="AG636" i="4"/>
  <c r="AF636" i="4"/>
  <c r="AE636" i="4"/>
  <c r="AD636" i="4"/>
  <c r="AC636" i="4"/>
  <c r="AB636" i="4"/>
  <c r="AA636" i="4"/>
  <c r="Z636" i="4"/>
  <c r="Y636" i="4"/>
  <c r="X636" i="4"/>
  <c r="W636" i="4"/>
  <c r="V636" i="4"/>
  <c r="U636" i="4"/>
  <c r="T636" i="4"/>
  <c r="S636" i="4"/>
  <c r="AI635" i="4"/>
  <c r="AH635" i="4"/>
  <c r="AG635" i="4"/>
  <c r="AF635" i="4"/>
  <c r="AE635" i="4"/>
  <c r="AD635" i="4"/>
  <c r="AC635" i="4"/>
  <c r="AB635" i="4"/>
  <c r="AA635" i="4"/>
  <c r="Z635" i="4"/>
  <c r="Y635" i="4"/>
  <c r="X635" i="4"/>
  <c r="W635" i="4"/>
  <c r="V635" i="4"/>
  <c r="U635" i="4"/>
  <c r="T635" i="4"/>
  <c r="S635" i="4"/>
  <c r="AI634" i="4"/>
  <c r="AH634" i="4"/>
  <c r="AG634" i="4"/>
  <c r="AF634" i="4"/>
  <c r="AE634" i="4"/>
  <c r="AD634" i="4"/>
  <c r="AC634" i="4"/>
  <c r="AB634" i="4"/>
  <c r="AA634" i="4"/>
  <c r="Z634" i="4"/>
  <c r="Y634" i="4"/>
  <c r="X634" i="4"/>
  <c r="W634" i="4"/>
  <c r="V634" i="4"/>
  <c r="U634" i="4"/>
  <c r="T634" i="4"/>
  <c r="S634" i="4"/>
  <c r="AI633" i="4"/>
  <c r="AH633" i="4"/>
  <c r="AG633" i="4"/>
  <c r="AF633" i="4"/>
  <c r="AE633" i="4"/>
  <c r="AD633" i="4"/>
  <c r="AC633" i="4"/>
  <c r="AB633" i="4"/>
  <c r="AA633" i="4"/>
  <c r="Z633" i="4"/>
  <c r="Y633" i="4"/>
  <c r="X633" i="4"/>
  <c r="W633" i="4"/>
  <c r="V633" i="4"/>
  <c r="U633" i="4"/>
  <c r="T633" i="4"/>
  <c r="S633" i="4"/>
  <c r="AI632" i="4"/>
  <c r="AH632" i="4"/>
  <c r="AG632" i="4"/>
  <c r="AF632" i="4"/>
  <c r="AE632" i="4"/>
  <c r="AD632" i="4"/>
  <c r="AC632" i="4"/>
  <c r="AB632" i="4"/>
  <c r="AA632" i="4"/>
  <c r="Z632" i="4"/>
  <c r="Y632" i="4"/>
  <c r="X632" i="4"/>
  <c r="W632" i="4"/>
  <c r="V632" i="4"/>
  <c r="U632" i="4"/>
  <c r="T632" i="4"/>
  <c r="S632" i="4"/>
  <c r="AI631" i="4"/>
  <c r="AH631" i="4"/>
  <c r="AG631" i="4"/>
  <c r="AF631" i="4"/>
  <c r="AE631" i="4"/>
  <c r="AD631" i="4"/>
  <c r="AC631" i="4"/>
  <c r="AB631" i="4"/>
  <c r="AA631" i="4"/>
  <c r="Z631" i="4"/>
  <c r="Y631" i="4"/>
  <c r="X631" i="4"/>
  <c r="W631" i="4"/>
  <c r="V631" i="4"/>
  <c r="U631" i="4"/>
  <c r="T631" i="4"/>
  <c r="S631" i="4"/>
  <c r="AI630" i="4"/>
  <c r="AH630" i="4"/>
  <c r="AG630" i="4"/>
  <c r="AF630" i="4"/>
  <c r="AE630" i="4"/>
  <c r="AD630" i="4"/>
  <c r="AC630" i="4"/>
  <c r="AB630" i="4"/>
  <c r="AA630" i="4"/>
  <c r="Z630" i="4"/>
  <c r="Y630" i="4"/>
  <c r="X630" i="4"/>
  <c r="W630" i="4"/>
  <c r="V630" i="4"/>
  <c r="U630" i="4"/>
  <c r="T630" i="4"/>
  <c r="S630" i="4"/>
  <c r="AI629" i="4"/>
  <c r="AH629" i="4"/>
  <c r="AG629" i="4"/>
  <c r="AF629" i="4"/>
  <c r="AE629" i="4"/>
  <c r="AD629" i="4"/>
  <c r="AC629" i="4"/>
  <c r="AB629" i="4"/>
  <c r="AA629" i="4"/>
  <c r="Z629" i="4"/>
  <c r="Y629" i="4"/>
  <c r="X629" i="4"/>
  <c r="W629" i="4"/>
  <c r="V629" i="4"/>
  <c r="U629" i="4"/>
  <c r="T629" i="4"/>
  <c r="S629" i="4"/>
  <c r="AI628" i="4"/>
  <c r="AH628" i="4"/>
  <c r="AG628" i="4"/>
  <c r="AF628" i="4"/>
  <c r="AE628" i="4"/>
  <c r="AD628" i="4"/>
  <c r="AC628" i="4"/>
  <c r="AB628" i="4"/>
  <c r="AA628" i="4"/>
  <c r="Z628" i="4"/>
  <c r="Y628" i="4"/>
  <c r="X628" i="4"/>
  <c r="W628" i="4"/>
  <c r="V628" i="4"/>
  <c r="U628" i="4"/>
  <c r="T628" i="4"/>
  <c r="S628" i="4"/>
  <c r="AI627" i="4"/>
  <c r="AH627" i="4"/>
  <c r="AG627" i="4"/>
  <c r="AF627" i="4"/>
  <c r="AE627" i="4"/>
  <c r="AD627" i="4"/>
  <c r="AC627" i="4"/>
  <c r="AB627" i="4"/>
  <c r="AA627" i="4"/>
  <c r="Z627" i="4"/>
  <c r="Y627" i="4"/>
  <c r="X627" i="4"/>
  <c r="W627" i="4"/>
  <c r="V627" i="4"/>
  <c r="U627" i="4"/>
  <c r="T627" i="4"/>
  <c r="S627" i="4"/>
  <c r="AI626" i="4"/>
  <c r="AH626" i="4"/>
  <c r="AG626" i="4"/>
  <c r="AF626" i="4"/>
  <c r="AE626" i="4"/>
  <c r="AD626" i="4"/>
  <c r="AC626" i="4"/>
  <c r="AB626" i="4"/>
  <c r="AA626" i="4"/>
  <c r="Z626" i="4"/>
  <c r="Y626" i="4"/>
  <c r="X626" i="4"/>
  <c r="W626" i="4"/>
  <c r="V626" i="4"/>
  <c r="U626" i="4"/>
  <c r="T626" i="4"/>
  <c r="S626" i="4"/>
  <c r="AI625" i="4"/>
  <c r="AH625" i="4"/>
  <c r="AG625" i="4"/>
  <c r="AF625" i="4"/>
  <c r="AE625" i="4"/>
  <c r="AD625" i="4"/>
  <c r="AC625" i="4"/>
  <c r="AB625" i="4"/>
  <c r="AA625" i="4"/>
  <c r="Z625" i="4"/>
  <c r="Y625" i="4"/>
  <c r="X625" i="4"/>
  <c r="W625" i="4"/>
  <c r="V625" i="4"/>
  <c r="U625" i="4"/>
  <c r="T625" i="4"/>
  <c r="S625" i="4"/>
  <c r="AI624" i="4"/>
  <c r="AH624" i="4"/>
  <c r="AG624" i="4"/>
  <c r="AF624" i="4"/>
  <c r="AE624" i="4"/>
  <c r="AD624" i="4"/>
  <c r="AC624" i="4"/>
  <c r="AB624" i="4"/>
  <c r="AA624" i="4"/>
  <c r="Z624" i="4"/>
  <c r="Y624" i="4"/>
  <c r="X624" i="4"/>
  <c r="W624" i="4"/>
  <c r="V624" i="4"/>
  <c r="U624" i="4"/>
  <c r="T624" i="4"/>
  <c r="S624" i="4"/>
  <c r="AI623" i="4"/>
  <c r="AH623" i="4"/>
  <c r="AG623" i="4"/>
  <c r="AF623" i="4"/>
  <c r="AE623" i="4"/>
  <c r="AD623" i="4"/>
  <c r="AC623" i="4"/>
  <c r="AB623" i="4"/>
  <c r="AA623" i="4"/>
  <c r="Z623" i="4"/>
  <c r="Y623" i="4"/>
  <c r="X623" i="4"/>
  <c r="W623" i="4"/>
  <c r="V623" i="4"/>
  <c r="U623" i="4"/>
  <c r="T623" i="4"/>
  <c r="S623" i="4"/>
  <c r="AI622" i="4"/>
  <c r="AH622" i="4"/>
  <c r="AG622" i="4"/>
  <c r="AF622" i="4"/>
  <c r="AE622" i="4"/>
  <c r="AD622" i="4"/>
  <c r="AC622" i="4"/>
  <c r="AB622" i="4"/>
  <c r="AA622" i="4"/>
  <c r="Z622" i="4"/>
  <c r="Y622" i="4"/>
  <c r="X622" i="4"/>
  <c r="W622" i="4"/>
  <c r="V622" i="4"/>
  <c r="U622" i="4"/>
  <c r="T622" i="4"/>
  <c r="S622" i="4"/>
  <c r="AI621" i="4"/>
  <c r="AH621" i="4"/>
  <c r="AG621" i="4"/>
  <c r="AF621" i="4"/>
  <c r="AE621" i="4"/>
  <c r="AD621" i="4"/>
  <c r="AC621" i="4"/>
  <c r="AB621" i="4"/>
  <c r="AA621" i="4"/>
  <c r="Z621" i="4"/>
  <c r="Y621" i="4"/>
  <c r="X621" i="4"/>
  <c r="W621" i="4"/>
  <c r="V621" i="4"/>
  <c r="U621" i="4"/>
  <c r="T621" i="4"/>
  <c r="S621" i="4"/>
  <c r="AI620" i="4"/>
  <c r="AH620" i="4"/>
  <c r="AG620" i="4"/>
  <c r="AF620" i="4"/>
  <c r="AE620" i="4"/>
  <c r="AD620" i="4"/>
  <c r="AC620" i="4"/>
  <c r="AB620" i="4"/>
  <c r="AA620" i="4"/>
  <c r="Z620" i="4"/>
  <c r="Y620" i="4"/>
  <c r="X620" i="4"/>
  <c r="W620" i="4"/>
  <c r="V620" i="4"/>
  <c r="U620" i="4"/>
  <c r="T620" i="4"/>
  <c r="S620" i="4"/>
  <c r="AI619" i="4"/>
  <c r="AH619" i="4"/>
  <c r="AG619" i="4"/>
  <c r="AF619" i="4"/>
  <c r="AE619" i="4"/>
  <c r="AD619" i="4"/>
  <c r="AC619" i="4"/>
  <c r="AB619" i="4"/>
  <c r="AA619" i="4"/>
  <c r="Z619" i="4"/>
  <c r="Y619" i="4"/>
  <c r="X619" i="4"/>
  <c r="W619" i="4"/>
  <c r="V619" i="4"/>
  <c r="U619" i="4"/>
  <c r="T619" i="4"/>
  <c r="S619" i="4"/>
  <c r="AI618" i="4"/>
  <c r="AH618" i="4"/>
  <c r="AG618" i="4"/>
  <c r="AF618" i="4"/>
  <c r="AE618" i="4"/>
  <c r="AD618" i="4"/>
  <c r="AC618" i="4"/>
  <c r="AB618" i="4"/>
  <c r="AA618" i="4"/>
  <c r="Z618" i="4"/>
  <c r="Y618" i="4"/>
  <c r="X618" i="4"/>
  <c r="W618" i="4"/>
  <c r="V618" i="4"/>
  <c r="U618" i="4"/>
  <c r="T618" i="4"/>
  <c r="S618" i="4"/>
  <c r="AI617" i="4"/>
  <c r="AH617" i="4"/>
  <c r="AG617" i="4"/>
  <c r="AF617" i="4"/>
  <c r="AE617" i="4"/>
  <c r="AD617" i="4"/>
  <c r="AC617" i="4"/>
  <c r="AB617" i="4"/>
  <c r="AA617" i="4"/>
  <c r="Z617" i="4"/>
  <c r="Y617" i="4"/>
  <c r="X617" i="4"/>
  <c r="W617" i="4"/>
  <c r="V617" i="4"/>
  <c r="U617" i="4"/>
  <c r="T617" i="4"/>
  <c r="S617" i="4"/>
  <c r="AI616" i="4"/>
  <c r="AH616" i="4"/>
  <c r="AG616" i="4"/>
  <c r="AF616" i="4"/>
  <c r="AE616" i="4"/>
  <c r="AD616" i="4"/>
  <c r="AC616" i="4"/>
  <c r="AB616" i="4"/>
  <c r="AA616" i="4"/>
  <c r="Z616" i="4"/>
  <c r="Y616" i="4"/>
  <c r="X616" i="4"/>
  <c r="W616" i="4"/>
  <c r="V616" i="4"/>
  <c r="U616" i="4"/>
  <c r="T616" i="4"/>
  <c r="S616" i="4"/>
  <c r="AI615" i="4"/>
  <c r="AH615" i="4"/>
  <c r="AG615" i="4"/>
  <c r="AF615" i="4"/>
  <c r="AE615" i="4"/>
  <c r="AD615" i="4"/>
  <c r="AC615" i="4"/>
  <c r="AB615" i="4"/>
  <c r="AA615" i="4"/>
  <c r="Z615" i="4"/>
  <c r="Y615" i="4"/>
  <c r="X615" i="4"/>
  <c r="W615" i="4"/>
  <c r="V615" i="4"/>
  <c r="U615" i="4"/>
  <c r="T615" i="4"/>
  <c r="S615" i="4"/>
  <c r="AI614" i="4"/>
  <c r="AH614" i="4"/>
  <c r="AG614" i="4"/>
  <c r="AF614" i="4"/>
  <c r="AE614" i="4"/>
  <c r="AD614" i="4"/>
  <c r="AC614" i="4"/>
  <c r="AB614" i="4"/>
  <c r="AA614" i="4"/>
  <c r="Z614" i="4"/>
  <c r="Y614" i="4"/>
  <c r="X614" i="4"/>
  <c r="W614" i="4"/>
  <c r="V614" i="4"/>
  <c r="U614" i="4"/>
  <c r="T614" i="4"/>
  <c r="S614" i="4"/>
  <c r="AI613" i="4"/>
  <c r="AH613" i="4"/>
  <c r="AG613" i="4"/>
  <c r="AF613" i="4"/>
  <c r="AE613" i="4"/>
  <c r="AD613" i="4"/>
  <c r="AC613" i="4"/>
  <c r="AB613" i="4"/>
  <c r="AA613" i="4"/>
  <c r="Z613" i="4"/>
  <c r="Y613" i="4"/>
  <c r="X613" i="4"/>
  <c r="W613" i="4"/>
  <c r="V613" i="4"/>
  <c r="U613" i="4"/>
  <c r="T613" i="4"/>
  <c r="S613" i="4"/>
  <c r="AI612" i="4"/>
  <c r="AH612" i="4"/>
  <c r="AG612" i="4"/>
  <c r="AF612" i="4"/>
  <c r="AE612" i="4"/>
  <c r="AD612" i="4"/>
  <c r="AC612" i="4"/>
  <c r="AB612" i="4"/>
  <c r="AA612" i="4"/>
  <c r="Z612" i="4"/>
  <c r="Y612" i="4"/>
  <c r="X612" i="4"/>
  <c r="W612" i="4"/>
  <c r="V612" i="4"/>
  <c r="U612" i="4"/>
  <c r="T612" i="4"/>
  <c r="S612" i="4"/>
  <c r="AI611" i="4"/>
  <c r="AH611" i="4"/>
  <c r="AG611" i="4"/>
  <c r="AF611" i="4"/>
  <c r="AE611" i="4"/>
  <c r="AD611" i="4"/>
  <c r="AC611" i="4"/>
  <c r="AB611" i="4"/>
  <c r="AA611" i="4"/>
  <c r="Z611" i="4"/>
  <c r="Y611" i="4"/>
  <c r="X611" i="4"/>
  <c r="W611" i="4"/>
  <c r="V611" i="4"/>
  <c r="U611" i="4"/>
  <c r="T611" i="4"/>
  <c r="S611" i="4"/>
  <c r="AI610" i="4"/>
  <c r="AH610" i="4"/>
  <c r="AG610" i="4"/>
  <c r="AF610" i="4"/>
  <c r="AE610" i="4"/>
  <c r="AD610" i="4"/>
  <c r="AC610" i="4"/>
  <c r="AB610" i="4"/>
  <c r="AA610" i="4"/>
  <c r="Z610" i="4"/>
  <c r="Y610" i="4"/>
  <c r="X610" i="4"/>
  <c r="W610" i="4"/>
  <c r="V610" i="4"/>
  <c r="U610" i="4"/>
  <c r="T610" i="4"/>
  <c r="S610" i="4"/>
  <c r="AI609" i="4"/>
  <c r="AH609" i="4"/>
  <c r="AG609" i="4"/>
  <c r="AF609" i="4"/>
  <c r="AE609" i="4"/>
  <c r="AD609" i="4"/>
  <c r="AC609" i="4"/>
  <c r="AB609" i="4"/>
  <c r="AA609" i="4"/>
  <c r="Z609" i="4"/>
  <c r="Y609" i="4"/>
  <c r="X609" i="4"/>
  <c r="W609" i="4"/>
  <c r="V609" i="4"/>
  <c r="U609" i="4"/>
  <c r="T609" i="4"/>
  <c r="S609" i="4"/>
  <c r="AI608" i="4"/>
  <c r="AH608" i="4"/>
  <c r="AG608" i="4"/>
  <c r="AF608" i="4"/>
  <c r="AE608" i="4"/>
  <c r="AD608" i="4"/>
  <c r="AC608" i="4"/>
  <c r="AB608" i="4"/>
  <c r="AA608" i="4"/>
  <c r="Z608" i="4"/>
  <c r="Y608" i="4"/>
  <c r="X608" i="4"/>
  <c r="W608" i="4"/>
  <c r="V608" i="4"/>
  <c r="U608" i="4"/>
  <c r="T608" i="4"/>
  <c r="S608" i="4"/>
  <c r="AI607" i="4"/>
  <c r="AH607" i="4"/>
  <c r="AG607" i="4"/>
  <c r="AF607" i="4"/>
  <c r="AE607" i="4"/>
  <c r="AD607" i="4"/>
  <c r="AC607" i="4"/>
  <c r="AB607" i="4"/>
  <c r="AA607" i="4"/>
  <c r="Z607" i="4"/>
  <c r="Y607" i="4"/>
  <c r="X607" i="4"/>
  <c r="W607" i="4"/>
  <c r="V607" i="4"/>
  <c r="U607" i="4"/>
  <c r="T607" i="4"/>
  <c r="S607" i="4"/>
  <c r="AI606" i="4"/>
  <c r="AH606" i="4"/>
  <c r="AG606" i="4"/>
  <c r="AF606" i="4"/>
  <c r="AE606" i="4"/>
  <c r="AD606" i="4"/>
  <c r="AC606" i="4"/>
  <c r="AB606" i="4"/>
  <c r="AA606" i="4"/>
  <c r="Z606" i="4"/>
  <c r="Y606" i="4"/>
  <c r="X606" i="4"/>
  <c r="W606" i="4"/>
  <c r="V606" i="4"/>
  <c r="U606" i="4"/>
  <c r="T606" i="4"/>
  <c r="S606" i="4"/>
  <c r="AI605" i="4"/>
  <c r="AH605" i="4"/>
  <c r="AG605" i="4"/>
  <c r="AF605" i="4"/>
  <c r="AE605" i="4"/>
  <c r="AD605" i="4"/>
  <c r="AC605" i="4"/>
  <c r="AB605" i="4"/>
  <c r="AA605" i="4"/>
  <c r="Z605" i="4"/>
  <c r="Y605" i="4"/>
  <c r="X605" i="4"/>
  <c r="W605" i="4"/>
  <c r="V605" i="4"/>
  <c r="U605" i="4"/>
  <c r="T605" i="4"/>
  <c r="S605" i="4"/>
  <c r="AI604" i="4"/>
  <c r="AH604" i="4"/>
  <c r="AG604" i="4"/>
  <c r="AF604" i="4"/>
  <c r="AE604" i="4"/>
  <c r="AD604" i="4"/>
  <c r="AC604" i="4"/>
  <c r="AB604" i="4"/>
  <c r="AA604" i="4"/>
  <c r="Z604" i="4"/>
  <c r="Y604" i="4"/>
  <c r="X604" i="4"/>
  <c r="W604" i="4"/>
  <c r="V604" i="4"/>
  <c r="U604" i="4"/>
  <c r="T604" i="4"/>
  <c r="S604" i="4"/>
  <c r="AI603" i="4"/>
  <c r="AH603" i="4"/>
  <c r="AG603" i="4"/>
  <c r="AF603" i="4"/>
  <c r="AE603" i="4"/>
  <c r="AD603" i="4"/>
  <c r="AC603" i="4"/>
  <c r="AB603" i="4"/>
  <c r="AA603" i="4"/>
  <c r="Z603" i="4"/>
  <c r="Y603" i="4"/>
  <c r="X603" i="4"/>
  <c r="W603" i="4"/>
  <c r="V603" i="4"/>
  <c r="U603" i="4"/>
  <c r="T603" i="4"/>
  <c r="S603" i="4"/>
  <c r="AI602" i="4"/>
  <c r="AH602" i="4"/>
  <c r="AG602" i="4"/>
  <c r="AF602" i="4"/>
  <c r="AE602" i="4"/>
  <c r="AD602" i="4"/>
  <c r="AC602" i="4"/>
  <c r="AB602" i="4"/>
  <c r="AA602" i="4"/>
  <c r="Z602" i="4"/>
  <c r="Y602" i="4"/>
  <c r="X602" i="4"/>
  <c r="W602" i="4"/>
  <c r="V602" i="4"/>
  <c r="U602" i="4"/>
  <c r="T602" i="4"/>
  <c r="S602" i="4"/>
  <c r="AI601" i="4"/>
  <c r="AH601" i="4"/>
  <c r="AG601" i="4"/>
  <c r="AF601" i="4"/>
  <c r="AE601" i="4"/>
  <c r="AD601" i="4"/>
  <c r="AC601" i="4"/>
  <c r="AB601" i="4"/>
  <c r="AA601" i="4"/>
  <c r="Z601" i="4"/>
  <c r="Y601" i="4"/>
  <c r="X601" i="4"/>
  <c r="W601" i="4"/>
  <c r="V601" i="4"/>
  <c r="U601" i="4"/>
  <c r="T601" i="4"/>
  <c r="S601" i="4"/>
  <c r="AI600" i="4"/>
  <c r="AH600" i="4"/>
  <c r="AG600" i="4"/>
  <c r="AF600" i="4"/>
  <c r="AE600" i="4"/>
  <c r="AD600" i="4"/>
  <c r="AC600" i="4"/>
  <c r="AB600" i="4"/>
  <c r="AA600" i="4"/>
  <c r="Z600" i="4"/>
  <c r="Y600" i="4"/>
  <c r="X600" i="4"/>
  <c r="W600" i="4"/>
  <c r="V600" i="4"/>
  <c r="U600" i="4"/>
  <c r="T600" i="4"/>
  <c r="S600" i="4"/>
  <c r="AI599" i="4"/>
  <c r="AH599" i="4"/>
  <c r="AG599" i="4"/>
  <c r="AF599" i="4"/>
  <c r="AE599" i="4"/>
  <c r="AD599" i="4"/>
  <c r="AC599" i="4"/>
  <c r="AB599" i="4"/>
  <c r="AA599" i="4"/>
  <c r="Z599" i="4"/>
  <c r="Y599" i="4"/>
  <c r="X599" i="4"/>
  <c r="W599" i="4"/>
  <c r="V599" i="4"/>
  <c r="U599" i="4"/>
  <c r="T599" i="4"/>
  <c r="S599" i="4"/>
  <c r="AI598" i="4"/>
  <c r="AH598" i="4"/>
  <c r="AG598" i="4"/>
  <c r="AF598" i="4"/>
  <c r="AE598" i="4"/>
  <c r="AD598" i="4"/>
  <c r="AC598" i="4"/>
  <c r="AB598" i="4"/>
  <c r="AA598" i="4"/>
  <c r="Z598" i="4"/>
  <c r="Y598" i="4"/>
  <c r="X598" i="4"/>
  <c r="W598" i="4"/>
  <c r="V598" i="4"/>
  <c r="U598" i="4"/>
  <c r="T598" i="4"/>
  <c r="S598" i="4"/>
  <c r="AI597" i="4"/>
  <c r="AH597" i="4"/>
  <c r="AG597" i="4"/>
  <c r="AF597" i="4"/>
  <c r="AE597" i="4"/>
  <c r="AD597" i="4"/>
  <c r="AC597" i="4"/>
  <c r="AB597" i="4"/>
  <c r="AA597" i="4"/>
  <c r="Z597" i="4"/>
  <c r="Y597" i="4"/>
  <c r="X597" i="4"/>
  <c r="W597" i="4"/>
  <c r="V597" i="4"/>
  <c r="U597" i="4"/>
  <c r="T597" i="4"/>
  <c r="S597" i="4"/>
  <c r="AI596" i="4"/>
  <c r="AH596" i="4"/>
  <c r="AG596" i="4"/>
  <c r="AF596" i="4"/>
  <c r="AE596" i="4"/>
  <c r="AD596" i="4"/>
  <c r="AC596" i="4"/>
  <c r="AB596" i="4"/>
  <c r="AA596" i="4"/>
  <c r="Z596" i="4"/>
  <c r="Y596" i="4"/>
  <c r="X596" i="4"/>
  <c r="W596" i="4"/>
  <c r="V596" i="4"/>
  <c r="U596" i="4"/>
  <c r="T596" i="4"/>
  <c r="S596" i="4"/>
  <c r="AI595" i="4"/>
  <c r="AH595" i="4"/>
  <c r="AG595" i="4"/>
  <c r="AF595" i="4"/>
  <c r="AE595" i="4"/>
  <c r="AD595" i="4"/>
  <c r="AC595" i="4"/>
  <c r="AB595" i="4"/>
  <c r="AA595" i="4"/>
  <c r="Z595" i="4"/>
  <c r="Y595" i="4"/>
  <c r="X595" i="4"/>
  <c r="W595" i="4"/>
  <c r="V595" i="4"/>
  <c r="U595" i="4"/>
  <c r="T595" i="4"/>
  <c r="S595" i="4"/>
  <c r="AI594" i="4"/>
  <c r="AH594" i="4"/>
  <c r="AG594" i="4"/>
  <c r="AF594" i="4"/>
  <c r="AE594" i="4"/>
  <c r="AD594" i="4"/>
  <c r="AC594" i="4"/>
  <c r="AB594" i="4"/>
  <c r="AA594" i="4"/>
  <c r="Z594" i="4"/>
  <c r="Y594" i="4"/>
  <c r="X594" i="4"/>
  <c r="W594" i="4"/>
  <c r="V594" i="4"/>
  <c r="U594" i="4"/>
  <c r="T594" i="4"/>
  <c r="S594" i="4"/>
  <c r="AI593" i="4"/>
  <c r="AH593" i="4"/>
  <c r="AG593" i="4"/>
  <c r="AF593" i="4"/>
  <c r="AE593" i="4"/>
  <c r="AD593" i="4"/>
  <c r="AC593" i="4"/>
  <c r="AB593" i="4"/>
  <c r="AA593" i="4"/>
  <c r="Z593" i="4"/>
  <c r="Y593" i="4"/>
  <c r="X593" i="4"/>
  <c r="W593" i="4"/>
  <c r="V593" i="4"/>
  <c r="U593" i="4"/>
  <c r="T593" i="4"/>
  <c r="S593" i="4"/>
  <c r="AI592" i="4"/>
  <c r="AH592" i="4"/>
  <c r="AG592" i="4"/>
  <c r="AF592" i="4"/>
  <c r="AE592" i="4"/>
  <c r="AD592" i="4"/>
  <c r="AC592" i="4"/>
  <c r="AB592" i="4"/>
  <c r="AA592" i="4"/>
  <c r="Z592" i="4"/>
  <c r="Y592" i="4"/>
  <c r="X592" i="4"/>
  <c r="W592" i="4"/>
  <c r="V592" i="4"/>
  <c r="U592" i="4"/>
  <c r="T592" i="4"/>
  <c r="S592" i="4"/>
  <c r="AI591" i="4"/>
  <c r="AH591" i="4"/>
  <c r="AG591" i="4"/>
  <c r="AF591" i="4"/>
  <c r="AE591" i="4"/>
  <c r="AD591" i="4"/>
  <c r="AC591" i="4"/>
  <c r="AB591" i="4"/>
  <c r="AA591" i="4"/>
  <c r="Z591" i="4"/>
  <c r="Y591" i="4"/>
  <c r="X591" i="4"/>
  <c r="W591" i="4"/>
  <c r="V591" i="4"/>
  <c r="U591" i="4"/>
  <c r="T591" i="4"/>
  <c r="S591" i="4"/>
  <c r="AI590" i="4"/>
  <c r="AH590" i="4"/>
  <c r="AG590" i="4"/>
  <c r="AF590" i="4"/>
  <c r="AE590" i="4"/>
  <c r="AD590" i="4"/>
  <c r="AC590" i="4"/>
  <c r="AB590" i="4"/>
  <c r="AA590" i="4"/>
  <c r="Z590" i="4"/>
  <c r="Y590" i="4"/>
  <c r="X590" i="4"/>
  <c r="W590" i="4"/>
  <c r="V590" i="4"/>
  <c r="U590" i="4"/>
  <c r="T590" i="4"/>
  <c r="S590" i="4"/>
  <c r="AI589" i="4"/>
  <c r="AH589" i="4"/>
  <c r="AG589" i="4"/>
  <c r="AF589" i="4"/>
  <c r="AE589" i="4"/>
  <c r="AD589" i="4"/>
  <c r="AC589" i="4"/>
  <c r="AB589" i="4"/>
  <c r="AA589" i="4"/>
  <c r="Z589" i="4"/>
  <c r="Y589" i="4"/>
  <c r="X589" i="4"/>
  <c r="W589" i="4"/>
  <c r="V589" i="4"/>
  <c r="U589" i="4"/>
  <c r="T589" i="4"/>
  <c r="S589" i="4"/>
  <c r="AI588" i="4"/>
  <c r="AH588" i="4"/>
  <c r="AG588" i="4"/>
  <c r="AF588" i="4"/>
  <c r="AE588" i="4"/>
  <c r="AD588" i="4"/>
  <c r="AC588" i="4"/>
  <c r="AB588" i="4"/>
  <c r="AA588" i="4"/>
  <c r="Z588" i="4"/>
  <c r="Y588" i="4"/>
  <c r="X588" i="4"/>
  <c r="W588" i="4"/>
  <c r="V588" i="4"/>
  <c r="U588" i="4"/>
  <c r="T588" i="4"/>
  <c r="S588" i="4"/>
  <c r="AI587" i="4"/>
  <c r="AH587" i="4"/>
  <c r="AG587" i="4"/>
  <c r="AF587" i="4"/>
  <c r="AE587" i="4"/>
  <c r="AD587" i="4"/>
  <c r="AC587" i="4"/>
  <c r="AB587" i="4"/>
  <c r="AA587" i="4"/>
  <c r="Z587" i="4"/>
  <c r="Y587" i="4"/>
  <c r="X587" i="4"/>
  <c r="W587" i="4"/>
  <c r="V587" i="4"/>
  <c r="U587" i="4"/>
  <c r="T587" i="4"/>
  <c r="S587" i="4"/>
  <c r="AI586" i="4"/>
  <c r="AH586" i="4"/>
  <c r="AG586" i="4"/>
  <c r="AF586" i="4"/>
  <c r="AE586" i="4"/>
  <c r="AD586" i="4"/>
  <c r="AC586" i="4"/>
  <c r="AB586" i="4"/>
  <c r="AA586" i="4"/>
  <c r="Z586" i="4"/>
  <c r="Y586" i="4"/>
  <c r="X586" i="4"/>
  <c r="W586" i="4"/>
  <c r="V586" i="4"/>
  <c r="U586" i="4"/>
  <c r="T586" i="4"/>
  <c r="S586" i="4"/>
  <c r="AI585" i="4"/>
  <c r="AH585" i="4"/>
  <c r="AG585" i="4"/>
  <c r="AF585" i="4"/>
  <c r="AE585" i="4"/>
  <c r="AD585" i="4"/>
  <c r="AC585" i="4"/>
  <c r="AB585" i="4"/>
  <c r="AA585" i="4"/>
  <c r="Z585" i="4"/>
  <c r="Y585" i="4"/>
  <c r="X585" i="4"/>
  <c r="W585" i="4"/>
  <c r="V585" i="4"/>
  <c r="U585" i="4"/>
  <c r="T585" i="4"/>
  <c r="S585" i="4"/>
  <c r="AI584" i="4"/>
  <c r="AH584" i="4"/>
  <c r="AG584" i="4"/>
  <c r="AF584" i="4"/>
  <c r="AE584" i="4"/>
  <c r="AD584" i="4"/>
  <c r="AC584" i="4"/>
  <c r="AB584" i="4"/>
  <c r="AA584" i="4"/>
  <c r="Z584" i="4"/>
  <c r="Y584" i="4"/>
  <c r="X584" i="4"/>
  <c r="W584" i="4"/>
  <c r="V584" i="4"/>
  <c r="U584" i="4"/>
  <c r="T584" i="4"/>
  <c r="S584" i="4"/>
  <c r="AI583" i="4"/>
  <c r="AH583" i="4"/>
  <c r="AG583" i="4"/>
  <c r="AF583" i="4"/>
  <c r="AE583" i="4"/>
  <c r="AD583" i="4"/>
  <c r="AC583" i="4"/>
  <c r="AB583" i="4"/>
  <c r="AA583" i="4"/>
  <c r="Z583" i="4"/>
  <c r="Y583" i="4"/>
  <c r="X583" i="4"/>
  <c r="W583" i="4"/>
  <c r="V583" i="4"/>
  <c r="U583" i="4"/>
  <c r="T583" i="4"/>
  <c r="S583" i="4"/>
  <c r="AI582" i="4"/>
  <c r="AH582" i="4"/>
  <c r="AG582" i="4"/>
  <c r="AF582" i="4"/>
  <c r="AE582" i="4"/>
  <c r="AD582" i="4"/>
  <c r="AC582" i="4"/>
  <c r="AB582" i="4"/>
  <c r="AA582" i="4"/>
  <c r="Z582" i="4"/>
  <c r="Y582" i="4"/>
  <c r="X582" i="4"/>
  <c r="W582" i="4"/>
  <c r="V582" i="4"/>
  <c r="U582" i="4"/>
  <c r="T582" i="4"/>
  <c r="S582" i="4"/>
  <c r="AI581" i="4"/>
  <c r="AH581" i="4"/>
  <c r="AG581" i="4"/>
  <c r="AF581" i="4"/>
  <c r="AE581" i="4"/>
  <c r="AD581" i="4"/>
  <c r="AC581" i="4"/>
  <c r="AB581" i="4"/>
  <c r="AA581" i="4"/>
  <c r="Z581" i="4"/>
  <c r="Y581" i="4"/>
  <c r="X581" i="4"/>
  <c r="W581" i="4"/>
  <c r="V581" i="4"/>
  <c r="U581" i="4"/>
  <c r="T581" i="4"/>
  <c r="S581" i="4"/>
  <c r="AI580" i="4"/>
  <c r="AH580" i="4"/>
  <c r="AG580" i="4"/>
  <c r="AF580" i="4"/>
  <c r="AE580" i="4"/>
  <c r="AD580" i="4"/>
  <c r="AC580" i="4"/>
  <c r="AB580" i="4"/>
  <c r="AA580" i="4"/>
  <c r="Z580" i="4"/>
  <c r="Y580" i="4"/>
  <c r="X580" i="4"/>
  <c r="W580" i="4"/>
  <c r="V580" i="4"/>
  <c r="U580" i="4"/>
  <c r="T580" i="4"/>
  <c r="S580" i="4"/>
  <c r="AI579" i="4"/>
  <c r="AH579" i="4"/>
  <c r="AG579" i="4"/>
  <c r="AF579" i="4"/>
  <c r="AE579" i="4"/>
  <c r="AD579" i="4"/>
  <c r="AC579" i="4"/>
  <c r="AB579" i="4"/>
  <c r="AA579" i="4"/>
  <c r="Z579" i="4"/>
  <c r="Y579" i="4"/>
  <c r="X579" i="4"/>
  <c r="W579" i="4"/>
  <c r="V579" i="4"/>
  <c r="U579" i="4"/>
  <c r="T579" i="4"/>
  <c r="S579" i="4"/>
  <c r="AI578" i="4"/>
  <c r="AH578" i="4"/>
  <c r="AG578" i="4"/>
  <c r="AF578" i="4"/>
  <c r="AE578" i="4"/>
  <c r="AD578" i="4"/>
  <c r="AC578" i="4"/>
  <c r="AB578" i="4"/>
  <c r="AA578" i="4"/>
  <c r="Z578" i="4"/>
  <c r="Y578" i="4"/>
  <c r="X578" i="4"/>
  <c r="W578" i="4"/>
  <c r="V578" i="4"/>
  <c r="U578" i="4"/>
  <c r="T578" i="4"/>
  <c r="S578" i="4"/>
  <c r="AI577" i="4"/>
  <c r="AH577" i="4"/>
  <c r="AG577" i="4"/>
  <c r="AF577" i="4"/>
  <c r="AE577" i="4"/>
  <c r="AD577" i="4"/>
  <c r="AC577" i="4"/>
  <c r="AB577" i="4"/>
  <c r="AA577" i="4"/>
  <c r="Z577" i="4"/>
  <c r="Y577" i="4"/>
  <c r="X577" i="4"/>
  <c r="W577" i="4"/>
  <c r="V577" i="4"/>
  <c r="U577" i="4"/>
  <c r="T577" i="4"/>
  <c r="S577" i="4"/>
  <c r="AI576" i="4"/>
  <c r="AH576" i="4"/>
  <c r="AG576" i="4"/>
  <c r="AF576" i="4"/>
  <c r="AE576" i="4"/>
  <c r="AD576" i="4"/>
  <c r="AC576" i="4"/>
  <c r="AB576" i="4"/>
  <c r="AA576" i="4"/>
  <c r="Z576" i="4"/>
  <c r="Y576" i="4"/>
  <c r="X576" i="4"/>
  <c r="W576" i="4"/>
  <c r="V576" i="4"/>
  <c r="U576" i="4"/>
  <c r="T576" i="4"/>
  <c r="S576" i="4"/>
  <c r="AI575" i="4"/>
  <c r="AH575" i="4"/>
  <c r="AG575" i="4"/>
  <c r="AF575" i="4"/>
  <c r="AE575" i="4"/>
  <c r="AD575" i="4"/>
  <c r="AC575" i="4"/>
  <c r="AB575" i="4"/>
  <c r="AA575" i="4"/>
  <c r="Z575" i="4"/>
  <c r="Y575" i="4"/>
  <c r="X575" i="4"/>
  <c r="W575" i="4"/>
  <c r="V575" i="4"/>
  <c r="U575" i="4"/>
  <c r="T575" i="4"/>
  <c r="S575" i="4"/>
  <c r="AI574" i="4"/>
  <c r="AH574" i="4"/>
  <c r="AG574" i="4"/>
  <c r="AF574" i="4"/>
  <c r="AE574" i="4"/>
  <c r="AD574" i="4"/>
  <c r="AC574" i="4"/>
  <c r="AB574" i="4"/>
  <c r="AA574" i="4"/>
  <c r="Z574" i="4"/>
  <c r="Y574" i="4"/>
  <c r="X574" i="4"/>
  <c r="W574" i="4"/>
  <c r="V574" i="4"/>
  <c r="U574" i="4"/>
  <c r="T574" i="4"/>
  <c r="S574" i="4"/>
  <c r="AI573" i="4"/>
  <c r="AH573" i="4"/>
  <c r="AG573" i="4"/>
  <c r="AF573" i="4"/>
  <c r="AE573" i="4"/>
  <c r="AD573" i="4"/>
  <c r="AC573" i="4"/>
  <c r="AB573" i="4"/>
  <c r="AA573" i="4"/>
  <c r="Z573" i="4"/>
  <c r="Y573" i="4"/>
  <c r="X573" i="4"/>
  <c r="W573" i="4"/>
  <c r="V573" i="4"/>
  <c r="U573" i="4"/>
  <c r="T573" i="4"/>
  <c r="S573" i="4"/>
  <c r="AI572" i="4"/>
  <c r="AH572" i="4"/>
  <c r="AG572" i="4"/>
  <c r="AF572" i="4"/>
  <c r="AE572" i="4"/>
  <c r="AD572" i="4"/>
  <c r="AC572" i="4"/>
  <c r="AB572" i="4"/>
  <c r="AA572" i="4"/>
  <c r="Z572" i="4"/>
  <c r="Y572" i="4"/>
  <c r="X572" i="4"/>
  <c r="W572" i="4"/>
  <c r="V572" i="4"/>
  <c r="U572" i="4"/>
  <c r="T572" i="4"/>
  <c r="S572" i="4"/>
  <c r="AI571" i="4"/>
  <c r="AH571" i="4"/>
  <c r="AG571" i="4"/>
  <c r="AF571" i="4"/>
  <c r="AE571" i="4"/>
  <c r="AD571" i="4"/>
  <c r="AC571" i="4"/>
  <c r="AB571" i="4"/>
  <c r="AA571" i="4"/>
  <c r="Z571" i="4"/>
  <c r="Y571" i="4"/>
  <c r="X571" i="4"/>
  <c r="W571" i="4"/>
  <c r="V571" i="4"/>
  <c r="U571" i="4"/>
  <c r="T571" i="4"/>
  <c r="S571" i="4"/>
  <c r="AI570" i="4"/>
  <c r="AH570" i="4"/>
  <c r="AG570" i="4"/>
  <c r="AF570" i="4"/>
  <c r="AE570" i="4"/>
  <c r="AD570" i="4"/>
  <c r="AC570" i="4"/>
  <c r="AB570" i="4"/>
  <c r="AA570" i="4"/>
  <c r="Z570" i="4"/>
  <c r="Y570" i="4"/>
  <c r="X570" i="4"/>
  <c r="W570" i="4"/>
  <c r="V570" i="4"/>
  <c r="U570" i="4"/>
  <c r="T570" i="4"/>
  <c r="S570" i="4"/>
  <c r="AI569" i="4"/>
  <c r="AH569" i="4"/>
  <c r="AG569" i="4"/>
  <c r="AF569" i="4"/>
  <c r="AE569" i="4"/>
  <c r="AD569" i="4"/>
  <c r="AC569" i="4"/>
  <c r="AB569" i="4"/>
  <c r="AA569" i="4"/>
  <c r="Z569" i="4"/>
  <c r="Y569" i="4"/>
  <c r="X569" i="4"/>
  <c r="W569" i="4"/>
  <c r="V569" i="4"/>
  <c r="U569" i="4"/>
  <c r="T569" i="4"/>
  <c r="S569" i="4"/>
  <c r="AI568" i="4"/>
  <c r="AH568" i="4"/>
  <c r="AG568" i="4"/>
  <c r="AF568" i="4"/>
  <c r="AE568" i="4"/>
  <c r="AD568" i="4"/>
  <c r="AC568" i="4"/>
  <c r="AB568" i="4"/>
  <c r="AA568" i="4"/>
  <c r="Z568" i="4"/>
  <c r="Y568" i="4"/>
  <c r="X568" i="4"/>
  <c r="W568" i="4"/>
  <c r="V568" i="4"/>
  <c r="U568" i="4"/>
  <c r="T568" i="4"/>
  <c r="S568" i="4"/>
  <c r="AI567" i="4"/>
  <c r="AH567" i="4"/>
  <c r="AG567" i="4"/>
  <c r="AF567" i="4"/>
  <c r="AE567" i="4"/>
  <c r="AD567" i="4"/>
  <c r="AC567" i="4"/>
  <c r="AB567" i="4"/>
  <c r="AA567" i="4"/>
  <c r="Z567" i="4"/>
  <c r="Y567" i="4"/>
  <c r="X567" i="4"/>
  <c r="W567" i="4"/>
  <c r="V567" i="4"/>
  <c r="U567" i="4"/>
  <c r="T567" i="4"/>
  <c r="S567" i="4"/>
  <c r="AI566" i="4"/>
  <c r="AH566" i="4"/>
  <c r="AG566" i="4"/>
  <c r="AF566" i="4"/>
  <c r="AE566" i="4"/>
  <c r="AD566" i="4"/>
  <c r="AC566" i="4"/>
  <c r="AB566" i="4"/>
  <c r="AA566" i="4"/>
  <c r="Z566" i="4"/>
  <c r="Y566" i="4"/>
  <c r="X566" i="4"/>
  <c r="W566" i="4"/>
  <c r="V566" i="4"/>
  <c r="U566" i="4"/>
  <c r="T566" i="4"/>
  <c r="S566" i="4"/>
  <c r="AI565" i="4"/>
  <c r="AH565" i="4"/>
  <c r="AG565" i="4"/>
  <c r="AF565" i="4"/>
  <c r="AE565" i="4"/>
  <c r="AD565" i="4"/>
  <c r="AC565" i="4"/>
  <c r="AB565" i="4"/>
  <c r="AA565" i="4"/>
  <c r="Z565" i="4"/>
  <c r="Y565" i="4"/>
  <c r="X565" i="4"/>
  <c r="W565" i="4"/>
  <c r="V565" i="4"/>
  <c r="U565" i="4"/>
  <c r="T565" i="4"/>
  <c r="S565" i="4"/>
  <c r="AI564" i="4"/>
  <c r="AH564" i="4"/>
  <c r="AG564" i="4"/>
  <c r="AF564" i="4"/>
  <c r="AE564" i="4"/>
  <c r="AD564" i="4"/>
  <c r="AC564" i="4"/>
  <c r="AB564" i="4"/>
  <c r="AA564" i="4"/>
  <c r="Z564" i="4"/>
  <c r="Y564" i="4"/>
  <c r="X564" i="4"/>
  <c r="W564" i="4"/>
  <c r="V564" i="4"/>
  <c r="U564" i="4"/>
  <c r="T564" i="4"/>
  <c r="S564" i="4"/>
  <c r="AI563" i="4"/>
  <c r="AH563" i="4"/>
  <c r="AG563" i="4"/>
  <c r="AF563" i="4"/>
  <c r="AE563" i="4"/>
  <c r="AD563" i="4"/>
  <c r="AC563" i="4"/>
  <c r="AB563" i="4"/>
  <c r="AA563" i="4"/>
  <c r="Z563" i="4"/>
  <c r="Y563" i="4"/>
  <c r="X563" i="4"/>
  <c r="W563" i="4"/>
  <c r="V563" i="4"/>
  <c r="U563" i="4"/>
  <c r="T563" i="4"/>
  <c r="S563" i="4"/>
  <c r="AI562" i="4"/>
  <c r="AH562" i="4"/>
  <c r="AG562" i="4"/>
  <c r="AF562" i="4"/>
  <c r="AE562" i="4"/>
  <c r="AD562" i="4"/>
  <c r="AC562" i="4"/>
  <c r="AB562" i="4"/>
  <c r="AA562" i="4"/>
  <c r="Z562" i="4"/>
  <c r="Y562" i="4"/>
  <c r="X562" i="4"/>
  <c r="W562" i="4"/>
  <c r="V562" i="4"/>
  <c r="U562" i="4"/>
  <c r="T562" i="4"/>
  <c r="S562" i="4"/>
  <c r="AI561" i="4"/>
  <c r="AH561" i="4"/>
  <c r="AG561" i="4"/>
  <c r="AF561" i="4"/>
  <c r="AE561" i="4"/>
  <c r="AD561" i="4"/>
  <c r="AC561" i="4"/>
  <c r="AB561" i="4"/>
  <c r="AA561" i="4"/>
  <c r="Z561" i="4"/>
  <c r="Y561" i="4"/>
  <c r="X561" i="4"/>
  <c r="W561" i="4"/>
  <c r="V561" i="4"/>
  <c r="U561" i="4"/>
  <c r="T561" i="4"/>
  <c r="S561" i="4"/>
  <c r="AI560" i="4"/>
  <c r="AH560" i="4"/>
  <c r="AG560" i="4"/>
  <c r="AF560" i="4"/>
  <c r="AE560" i="4"/>
  <c r="AD560" i="4"/>
  <c r="AC560" i="4"/>
  <c r="AB560" i="4"/>
  <c r="AA560" i="4"/>
  <c r="Z560" i="4"/>
  <c r="Y560" i="4"/>
  <c r="X560" i="4"/>
  <c r="W560" i="4"/>
  <c r="V560" i="4"/>
  <c r="U560" i="4"/>
  <c r="T560" i="4"/>
  <c r="S560" i="4"/>
  <c r="AI559" i="4"/>
  <c r="AH559" i="4"/>
  <c r="AG559" i="4"/>
  <c r="AF559" i="4"/>
  <c r="AE559" i="4"/>
  <c r="AD559" i="4"/>
  <c r="AC559" i="4"/>
  <c r="AB559" i="4"/>
  <c r="AA559" i="4"/>
  <c r="Z559" i="4"/>
  <c r="Y559" i="4"/>
  <c r="X559" i="4"/>
  <c r="W559" i="4"/>
  <c r="V559" i="4"/>
  <c r="U559" i="4"/>
  <c r="T559" i="4"/>
  <c r="S559" i="4"/>
  <c r="AI558" i="4"/>
  <c r="AH558" i="4"/>
  <c r="AG558" i="4"/>
  <c r="AF558" i="4"/>
  <c r="AE558" i="4"/>
  <c r="AD558" i="4"/>
  <c r="AC558" i="4"/>
  <c r="AB558" i="4"/>
  <c r="AA558" i="4"/>
  <c r="Z558" i="4"/>
  <c r="Y558" i="4"/>
  <c r="X558" i="4"/>
  <c r="W558" i="4"/>
  <c r="V558" i="4"/>
  <c r="U558" i="4"/>
  <c r="T558" i="4"/>
  <c r="S558" i="4"/>
  <c r="AI557" i="4"/>
  <c r="AH557" i="4"/>
  <c r="AG557" i="4"/>
  <c r="AF557" i="4"/>
  <c r="AE557" i="4"/>
  <c r="AD557" i="4"/>
  <c r="AC557" i="4"/>
  <c r="AB557" i="4"/>
  <c r="AA557" i="4"/>
  <c r="Z557" i="4"/>
  <c r="Y557" i="4"/>
  <c r="X557" i="4"/>
  <c r="W557" i="4"/>
  <c r="V557" i="4"/>
  <c r="U557" i="4"/>
  <c r="T557" i="4"/>
  <c r="S557" i="4"/>
  <c r="AI556" i="4"/>
  <c r="AH556" i="4"/>
  <c r="AG556" i="4"/>
  <c r="AF556" i="4"/>
  <c r="AE556" i="4"/>
  <c r="AD556" i="4"/>
  <c r="AC556" i="4"/>
  <c r="AB556" i="4"/>
  <c r="AA556" i="4"/>
  <c r="Z556" i="4"/>
  <c r="Y556" i="4"/>
  <c r="X556" i="4"/>
  <c r="W556" i="4"/>
  <c r="V556" i="4"/>
  <c r="U556" i="4"/>
  <c r="T556" i="4"/>
  <c r="S556" i="4"/>
  <c r="AI555" i="4"/>
  <c r="AH555" i="4"/>
  <c r="AG555" i="4"/>
  <c r="AF555" i="4"/>
  <c r="AE555" i="4"/>
  <c r="AD555" i="4"/>
  <c r="AC555" i="4"/>
  <c r="AB555" i="4"/>
  <c r="AA555" i="4"/>
  <c r="Z555" i="4"/>
  <c r="Y555" i="4"/>
  <c r="X555" i="4"/>
  <c r="W555" i="4"/>
  <c r="V555" i="4"/>
  <c r="U555" i="4"/>
  <c r="T555" i="4"/>
  <c r="S555" i="4"/>
  <c r="AI554" i="4"/>
  <c r="AH554" i="4"/>
  <c r="AG554" i="4"/>
  <c r="AF554" i="4"/>
  <c r="AE554" i="4"/>
  <c r="AD554" i="4"/>
  <c r="AC554" i="4"/>
  <c r="AB554" i="4"/>
  <c r="AA554" i="4"/>
  <c r="Z554" i="4"/>
  <c r="Y554" i="4"/>
  <c r="X554" i="4"/>
  <c r="W554" i="4"/>
  <c r="V554" i="4"/>
  <c r="U554" i="4"/>
  <c r="T554" i="4"/>
  <c r="S554" i="4"/>
  <c r="AI553" i="4"/>
  <c r="AH553" i="4"/>
  <c r="AG553" i="4"/>
  <c r="AF553" i="4"/>
  <c r="AE553" i="4"/>
  <c r="AD553" i="4"/>
  <c r="AC553" i="4"/>
  <c r="AB553" i="4"/>
  <c r="AA553" i="4"/>
  <c r="Z553" i="4"/>
  <c r="Y553" i="4"/>
  <c r="X553" i="4"/>
  <c r="W553" i="4"/>
  <c r="V553" i="4"/>
  <c r="U553" i="4"/>
  <c r="T553" i="4"/>
  <c r="S553" i="4"/>
  <c r="AI552" i="4"/>
  <c r="AH552" i="4"/>
  <c r="AG552" i="4"/>
  <c r="AF552" i="4"/>
  <c r="AE552" i="4"/>
  <c r="AD552" i="4"/>
  <c r="AC552" i="4"/>
  <c r="AB552" i="4"/>
  <c r="AA552" i="4"/>
  <c r="Z552" i="4"/>
  <c r="Y552" i="4"/>
  <c r="X552" i="4"/>
  <c r="W552" i="4"/>
  <c r="V552" i="4"/>
  <c r="U552" i="4"/>
  <c r="T552" i="4"/>
  <c r="S552" i="4"/>
  <c r="AI551" i="4"/>
  <c r="AH551" i="4"/>
  <c r="AG551" i="4"/>
  <c r="AF551" i="4"/>
  <c r="AE551" i="4"/>
  <c r="AD551" i="4"/>
  <c r="AC551" i="4"/>
  <c r="AB551" i="4"/>
  <c r="AA551" i="4"/>
  <c r="Z551" i="4"/>
  <c r="Y551" i="4"/>
  <c r="X551" i="4"/>
  <c r="W551" i="4"/>
  <c r="V551" i="4"/>
  <c r="U551" i="4"/>
  <c r="T551" i="4"/>
  <c r="S551" i="4"/>
  <c r="AI550" i="4"/>
  <c r="AH550" i="4"/>
  <c r="AG550" i="4"/>
  <c r="AF550" i="4"/>
  <c r="AE550" i="4"/>
  <c r="AD550" i="4"/>
  <c r="AC550" i="4"/>
  <c r="AB550" i="4"/>
  <c r="AA550" i="4"/>
  <c r="Z550" i="4"/>
  <c r="Y550" i="4"/>
  <c r="X550" i="4"/>
  <c r="W550" i="4"/>
  <c r="V550" i="4"/>
  <c r="U550" i="4"/>
  <c r="T550" i="4"/>
  <c r="S550" i="4"/>
  <c r="AI549" i="4"/>
  <c r="AH549" i="4"/>
  <c r="AG549" i="4"/>
  <c r="AF549" i="4"/>
  <c r="AE549" i="4"/>
  <c r="AD549" i="4"/>
  <c r="AC549" i="4"/>
  <c r="AB549" i="4"/>
  <c r="AA549" i="4"/>
  <c r="Z549" i="4"/>
  <c r="Y549" i="4"/>
  <c r="X549" i="4"/>
  <c r="W549" i="4"/>
  <c r="V549" i="4"/>
  <c r="U549" i="4"/>
  <c r="T549" i="4"/>
  <c r="S549" i="4"/>
  <c r="AI548" i="4"/>
  <c r="AH548" i="4"/>
  <c r="AG548" i="4"/>
  <c r="AF548" i="4"/>
  <c r="AE548" i="4"/>
  <c r="AD548" i="4"/>
  <c r="AC548" i="4"/>
  <c r="AB548" i="4"/>
  <c r="AA548" i="4"/>
  <c r="Z548" i="4"/>
  <c r="Y548" i="4"/>
  <c r="X548" i="4"/>
  <c r="W548" i="4"/>
  <c r="V548" i="4"/>
  <c r="U548" i="4"/>
  <c r="T548" i="4"/>
  <c r="S548" i="4"/>
  <c r="AI547" i="4"/>
  <c r="AH547" i="4"/>
  <c r="AG547" i="4"/>
  <c r="AF547" i="4"/>
  <c r="AE547" i="4"/>
  <c r="AD547" i="4"/>
  <c r="AC547" i="4"/>
  <c r="AB547" i="4"/>
  <c r="AA547" i="4"/>
  <c r="Z547" i="4"/>
  <c r="Y547" i="4"/>
  <c r="X547" i="4"/>
  <c r="W547" i="4"/>
  <c r="V547" i="4"/>
  <c r="U547" i="4"/>
  <c r="T547" i="4"/>
  <c r="S547" i="4"/>
  <c r="AI546" i="4"/>
  <c r="AH546" i="4"/>
  <c r="AG546" i="4"/>
  <c r="AF546" i="4"/>
  <c r="AE546" i="4"/>
  <c r="AD546" i="4"/>
  <c r="AC546" i="4"/>
  <c r="AB546" i="4"/>
  <c r="AA546" i="4"/>
  <c r="Z546" i="4"/>
  <c r="Y546" i="4"/>
  <c r="X546" i="4"/>
  <c r="W546" i="4"/>
  <c r="V546" i="4"/>
  <c r="U546" i="4"/>
  <c r="T546" i="4"/>
  <c r="S546" i="4"/>
  <c r="AI545" i="4"/>
  <c r="AH545" i="4"/>
  <c r="AG545" i="4"/>
  <c r="AF545" i="4"/>
  <c r="AE545" i="4"/>
  <c r="AD545" i="4"/>
  <c r="AC545" i="4"/>
  <c r="AB545" i="4"/>
  <c r="AA545" i="4"/>
  <c r="Z545" i="4"/>
  <c r="Y545" i="4"/>
  <c r="X545" i="4"/>
  <c r="W545" i="4"/>
  <c r="V545" i="4"/>
  <c r="U545" i="4"/>
  <c r="T545" i="4"/>
  <c r="S545" i="4"/>
  <c r="AI544" i="4"/>
  <c r="AH544" i="4"/>
  <c r="AG544" i="4"/>
  <c r="AF544" i="4"/>
  <c r="AE544" i="4"/>
  <c r="AD544" i="4"/>
  <c r="AC544" i="4"/>
  <c r="AB544" i="4"/>
  <c r="AA544" i="4"/>
  <c r="Z544" i="4"/>
  <c r="Y544" i="4"/>
  <c r="X544" i="4"/>
  <c r="W544" i="4"/>
  <c r="V544" i="4"/>
  <c r="U544" i="4"/>
  <c r="T544" i="4"/>
  <c r="S544" i="4"/>
  <c r="AI543" i="4"/>
  <c r="AH543" i="4"/>
  <c r="AG543" i="4"/>
  <c r="AF543" i="4"/>
  <c r="AE543" i="4"/>
  <c r="AD543" i="4"/>
  <c r="AC543" i="4"/>
  <c r="AB543" i="4"/>
  <c r="AA543" i="4"/>
  <c r="Z543" i="4"/>
  <c r="Y543" i="4"/>
  <c r="X543" i="4"/>
  <c r="W543" i="4"/>
  <c r="V543" i="4"/>
  <c r="U543" i="4"/>
  <c r="T543" i="4"/>
  <c r="S543" i="4"/>
  <c r="AI542" i="4"/>
  <c r="AH542" i="4"/>
  <c r="AG542" i="4"/>
  <c r="AF542" i="4"/>
  <c r="AE542" i="4"/>
  <c r="AD542" i="4"/>
  <c r="AC542" i="4"/>
  <c r="AB542" i="4"/>
  <c r="AA542" i="4"/>
  <c r="Z542" i="4"/>
  <c r="Y542" i="4"/>
  <c r="X542" i="4"/>
  <c r="W542" i="4"/>
  <c r="V542" i="4"/>
  <c r="U542" i="4"/>
  <c r="T542" i="4"/>
  <c r="S542" i="4"/>
  <c r="AI541" i="4"/>
  <c r="AH541" i="4"/>
  <c r="AG541" i="4"/>
  <c r="AF541" i="4"/>
  <c r="AE541" i="4"/>
  <c r="AD541" i="4"/>
  <c r="AC541" i="4"/>
  <c r="AB541" i="4"/>
  <c r="AA541" i="4"/>
  <c r="Z541" i="4"/>
  <c r="Y541" i="4"/>
  <c r="X541" i="4"/>
  <c r="W541" i="4"/>
  <c r="V541" i="4"/>
  <c r="U541" i="4"/>
  <c r="T541" i="4"/>
  <c r="S541" i="4"/>
  <c r="AI540" i="4"/>
  <c r="AH540" i="4"/>
  <c r="AG540" i="4"/>
  <c r="AF540" i="4"/>
  <c r="AE540" i="4"/>
  <c r="AD540" i="4"/>
  <c r="AC540" i="4"/>
  <c r="AB540" i="4"/>
  <c r="AA540" i="4"/>
  <c r="Z540" i="4"/>
  <c r="Y540" i="4"/>
  <c r="X540" i="4"/>
  <c r="W540" i="4"/>
  <c r="V540" i="4"/>
  <c r="U540" i="4"/>
  <c r="T540" i="4"/>
  <c r="S540" i="4"/>
  <c r="AI539" i="4"/>
  <c r="AH539" i="4"/>
  <c r="AG539" i="4"/>
  <c r="AF539" i="4"/>
  <c r="AE539" i="4"/>
  <c r="AD539" i="4"/>
  <c r="AC539" i="4"/>
  <c r="AB539" i="4"/>
  <c r="AA539" i="4"/>
  <c r="Z539" i="4"/>
  <c r="Y539" i="4"/>
  <c r="X539" i="4"/>
  <c r="W539" i="4"/>
  <c r="V539" i="4"/>
  <c r="U539" i="4"/>
  <c r="T539" i="4"/>
  <c r="S539" i="4"/>
  <c r="AI538" i="4"/>
  <c r="AH538" i="4"/>
  <c r="AG538" i="4"/>
  <c r="AF538" i="4"/>
  <c r="AE538" i="4"/>
  <c r="AD538" i="4"/>
  <c r="AC538" i="4"/>
  <c r="AB538" i="4"/>
  <c r="AA538" i="4"/>
  <c r="Z538" i="4"/>
  <c r="Y538" i="4"/>
  <c r="X538" i="4"/>
  <c r="W538" i="4"/>
  <c r="V538" i="4"/>
  <c r="U538" i="4"/>
  <c r="T538" i="4"/>
  <c r="S538" i="4"/>
  <c r="AI537" i="4"/>
  <c r="AH537" i="4"/>
  <c r="AG537" i="4"/>
  <c r="AF537" i="4"/>
  <c r="AE537" i="4"/>
  <c r="AD537" i="4"/>
  <c r="AC537" i="4"/>
  <c r="AB537" i="4"/>
  <c r="AA537" i="4"/>
  <c r="Z537" i="4"/>
  <c r="Y537" i="4"/>
  <c r="X537" i="4"/>
  <c r="W537" i="4"/>
  <c r="V537" i="4"/>
  <c r="U537" i="4"/>
  <c r="T537" i="4"/>
  <c r="S537" i="4"/>
  <c r="AI536" i="4"/>
  <c r="AH536" i="4"/>
  <c r="AG536" i="4"/>
  <c r="AF536" i="4"/>
  <c r="AE536" i="4"/>
  <c r="AD536" i="4"/>
  <c r="AC536" i="4"/>
  <c r="AB536" i="4"/>
  <c r="AA536" i="4"/>
  <c r="Z536" i="4"/>
  <c r="Y536" i="4"/>
  <c r="X536" i="4"/>
  <c r="W536" i="4"/>
  <c r="V536" i="4"/>
  <c r="U536" i="4"/>
  <c r="T536" i="4"/>
  <c r="S536" i="4"/>
  <c r="AI535" i="4"/>
  <c r="AH535" i="4"/>
  <c r="AG535" i="4"/>
  <c r="AF535" i="4"/>
  <c r="AE535" i="4"/>
  <c r="AD535" i="4"/>
  <c r="AC535" i="4"/>
  <c r="AB535" i="4"/>
  <c r="AA535" i="4"/>
  <c r="Z535" i="4"/>
  <c r="Y535" i="4"/>
  <c r="X535" i="4"/>
  <c r="W535" i="4"/>
  <c r="V535" i="4"/>
  <c r="U535" i="4"/>
  <c r="T535" i="4"/>
  <c r="S535" i="4"/>
  <c r="AI534" i="4"/>
  <c r="AH534" i="4"/>
  <c r="AG534" i="4"/>
  <c r="AF534" i="4"/>
  <c r="AE534" i="4"/>
  <c r="AD534" i="4"/>
  <c r="AC534" i="4"/>
  <c r="AB534" i="4"/>
  <c r="AA534" i="4"/>
  <c r="Z534" i="4"/>
  <c r="Y534" i="4"/>
  <c r="X534" i="4"/>
  <c r="W534" i="4"/>
  <c r="V534" i="4"/>
  <c r="U534" i="4"/>
  <c r="T534" i="4"/>
  <c r="S534" i="4"/>
  <c r="AI533" i="4"/>
  <c r="AH533" i="4"/>
  <c r="AG533" i="4"/>
  <c r="AF533" i="4"/>
  <c r="AE533" i="4"/>
  <c r="AD533" i="4"/>
  <c r="AC533" i="4"/>
  <c r="AB533" i="4"/>
  <c r="AA533" i="4"/>
  <c r="Z533" i="4"/>
  <c r="Y533" i="4"/>
  <c r="X533" i="4"/>
  <c r="W533" i="4"/>
  <c r="V533" i="4"/>
  <c r="U533" i="4"/>
  <c r="T533" i="4"/>
  <c r="S533" i="4"/>
  <c r="AI532" i="4"/>
  <c r="AH532" i="4"/>
  <c r="AG532" i="4"/>
  <c r="AF532" i="4"/>
  <c r="AE532" i="4"/>
  <c r="AD532" i="4"/>
  <c r="AC532" i="4"/>
  <c r="AB532" i="4"/>
  <c r="AA532" i="4"/>
  <c r="Z532" i="4"/>
  <c r="Y532" i="4"/>
  <c r="X532" i="4"/>
  <c r="W532" i="4"/>
  <c r="V532" i="4"/>
  <c r="U532" i="4"/>
  <c r="T532" i="4"/>
  <c r="S532" i="4"/>
  <c r="AI531" i="4"/>
  <c r="AH531" i="4"/>
  <c r="AG531" i="4"/>
  <c r="AF531" i="4"/>
  <c r="AE531" i="4"/>
  <c r="AD531" i="4"/>
  <c r="AC531" i="4"/>
  <c r="AB531" i="4"/>
  <c r="AA531" i="4"/>
  <c r="Z531" i="4"/>
  <c r="Y531" i="4"/>
  <c r="X531" i="4"/>
  <c r="W531" i="4"/>
  <c r="V531" i="4"/>
  <c r="U531" i="4"/>
  <c r="T531" i="4"/>
  <c r="S531" i="4"/>
  <c r="AI530" i="4"/>
  <c r="AH530" i="4"/>
  <c r="AG530" i="4"/>
  <c r="AF530" i="4"/>
  <c r="AE530" i="4"/>
  <c r="AD530" i="4"/>
  <c r="AC530" i="4"/>
  <c r="AB530" i="4"/>
  <c r="AA530" i="4"/>
  <c r="Z530" i="4"/>
  <c r="Y530" i="4"/>
  <c r="X530" i="4"/>
  <c r="W530" i="4"/>
  <c r="V530" i="4"/>
  <c r="U530" i="4"/>
  <c r="T530" i="4"/>
  <c r="S530" i="4"/>
  <c r="AI529" i="4"/>
  <c r="AH529" i="4"/>
  <c r="AG529" i="4"/>
  <c r="AF529" i="4"/>
  <c r="AE529" i="4"/>
  <c r="AD529" i="4"/>
  <c r="AC529" i="4"/>
  <c r="AB529" i="4"/>
  <c r="AA529" i="4"/>
  <c r="Z529" i="4"/>
  <c r="Y529" i="4"/>
  <c r="X529" i="4"/>
  <c r="W529" i="4"/>
  <c r="V529" i="4"/>
  <c r="U529" i="4"/>
  <c r="T529" i="4"/>
  <c r="S529" i="4"/>
  <c r="AI528" i="4"/>
  <c r="AH528" i="4"/>
  <c r="AG528" i="4"/>
  <c r="AF528" i="4"/>
  <c r="AE528" i="4"/>
  <c r="AD528" i="4"/>
  <c r="AC528" i="4"/>
  <c r="AB528" i="4"/>
  <c r="AA528" i="4"/>
  <c r="Z528" i="4"/>
  <c r="Y528" i="4"/>
  <c r="X528" i="4"/>
  <c r="W528" i="4"/>
  <c r="V528" i="4"/>
  <c r="U528" i="4"/>
  <c r="T528" i="4"/>
  <c r="S528" i="4"/>
  <c r="AI527" i="4"/>
  <c r="AH527" i="4"/>
  <c r="AG527" i="4"/>
  <c r="AF527" i="4"/>
  <c r="AE527" i="4"/>
  <c r="AD527" i="4"/>
  <c r="AC527" i="4"/>
  <c r="AB527" i="4"/>
  <c r="AA527" i="4"/>
  <c r="Z527" i="4"/>
  <c r="Y527" i="4"/>
  <c r="X527" i="4"/>
  <c r="W527" i="4"/>
  <c r="V527" i="4"/>
  <c r="U527" i="4"/>
  <c r="T527" i="4"/>
  <c r="S527" i="4"/>
  <c r="AI526" i="4"/>
  <c r="AH526" i="4"/>
  <c r="AG526" i="4"/>
  <c r="AF526" i="4"/>
  <c r="AE526" i="4"/>
  <c r="AD526" i="4"/>
  <c r="AC526" i="4"/>
  <c r="AB526" i="4"/>
  <c r="AA526" i="4"/>
  <c r="Z526" i="4"/>
  <c r="Y526" i="4"/>
  <c r="X526" i="4"/>
  <c r="W526" i="4"/>
  <c r="V526" i="4"/>
  <c r="U526" i="4"/>
  <c r="T526" i="4"/>
  <c r="S526" i="4"/>
  <c r="AI525" i="4"/>
  <c r="AH525" i="4"/>
  <c r="AG525" i="4"/>
  <c r="AF525" i="4"/>
  <c r="AE525" i="4"/>
  <c r="AD525" i="4"/>
  <c r="AC525" i="4"/>
  <c r="AB525" i="4"/>
  <c r="AA525" i="4"/>
  <c r="Z525" i="4"/>
  <c r="Y525" i="4"/>
  <c r="X525" i="4"/>
  <c r="W525" i="4"/>
  <c r="V525" i="4"/>
  <c r="U525" i="4"/>
  <c r="T525" i="4"/>
  <c r="S525" i="4"/>
  <c r="AI524" i="4"/>
  <c r="AH524" i="4"/>
  <c r="AG524" i="4"/>
  <c r="AF524" i="4"/>
  <c r="AE524" i="4"/>
  <c r="AD524" i="4"/>
  <c r="AC524" i="4"/>
  <c r="AB524" i="4"/>
  <c r="AA524" i="4"/>
  <c r="Z524" i="4"/>
  <c r="Y524" i="4"/>
  <c r="X524" i="4"/>
  <c r="W524" i="4"/>
  <c r="V524" i="4"/>
  <c r="U524" i="4"/>
  <c r="T524" i="4"/>
  <c r="S524" i="4"/>
  <c r="AI523" i="4"/>
  <c r="AH523" i="4"/>
  <c r="AG523" i="4"/>
  <c r="AF523" i="4"/>
  <c r="AE523" i="4"/>
  <c r="AD523" i="4"/>
  <c r="AC523" i="4"/>
  <c r="AB523" i="4"/>
  <c r="AA523" i="4"/>
  <c r="Z523" i="4"/>
  <c r="Y523" i="4"/>
  <c r="X523" i="4"/>
  <c r="W523" i="4"/>
  <c r="V523" i="4"/>
  <c r="U523" i="4"/>
  <c r="T523" i="4"/>
  <c r="S523" i="4"/>
  <c r="AI522" i="4"/>
  <c r="AH522" i="4"/>
  <c r="AG522" i="4"/>
  <c r="AF522" i="4"/>
  <c r="AE522" i="4"/>
  <c r="AD522" i="4"/>
  <c r="AC522" i="4"/>
  <c r="AB522" i="4"/>
  <c r="AA522" i="4"/>
  <c r="Z522" i="4"/>
  <c r="Y522" i="4"/>
  <c r="X522" i="4"/>
  <c r="W522" i="4"/>
  <c r="V522" i="4"/>
  <c r="U522" i="4"/>
  <c r="T522" i="4"/>
  <c r="S522" i="4"/>
  <c r="AI521" i="4"/>
  <c r="AH521" i="4"/>
  <c r="AG521" i="4"/>
  <c r="AF521" i="4"/>
  <c r="AE521" i="4"/>
  <c r="AD521" i="4"/>
  <c r="AC521" i="4"/>
  <c r="AB521" i="4"/>
  <c r="AA521" i="4"/>
  <c r="Z521" i="4"/>
  <c r="Y521" i="4"/>
  <c r="X521" i="4"/>
  <c r="W521" i="4"/>
  <c r="V521" i="4"/>
  <c r="U521" i="4"/>
  <c r="T521" i="4"/>
  <c r="S521" i="4"/>
  <c r="AI520" i="4"/>
  <c r="AH520" i="4"/>
  <c r="AG520" i="4"/>
  <c r="AF520" i="4"/>
  <c r="AE520" i="4"/>
  <c r="AD520" i="4"/>
  <c r="AC520" i="4"/>
  <c r="AB520" i="4"/>
  <c r="AA520" i="4"/>
  <c r="Z520" i="4"/>
  <c r="Y520" i="4"/>
  <c r="X520" i="4"/>
  <c r="W520" i="4"/>
  <c r="V520" i="4"/>
  <c r="U520" i="4"/>
  <c r="T520" i="4"/>
  <c r="S520" i="4"/>
  <c r="AI519" i="4"/>
  <c r="AH519" i="4"/>
  <c r="AG519" i="4"/>
  <c r="AF519" i="4"/>
  <c r="AE519" i="4"/>
  <c r="AD519" i="4"/>
  <c r="AC519" i="4"/>
  <c r="AB519" i="4"/>
  <c r="AA519" i="4"/>
  <c r="Z519" i="4"/>
  <c r="Y519" i="4"/>
  <c r="X519" i="4"/>
  <c r="W519" i="4"/>
  <c r="V519" i="4"/>
  <c r="U519" i="4"/>
  <c r="T519" i="4"/>
  <c r="S519" i="4"/>
  <c r="AI518" i="4"/>
  <c r="AH518" i="4"/>
  <c r="AG518" i="4"/>
  <c r="AF518" i="4"/>
  <c r="AE518" i="4"/>
  <c r="AD518" i="4"/>
  <c r="AC518" i="4"/>
  <c r="AB518" i="4"/>
  <c r="AA518" i="4"/>
  <c r="Z518" i="4"/>
  <c r="Y518" i="4"/>
  <c r="X518" i="4"/>
  <c r="W518" i="4"/>
  <c r="V518" i="4"/>
  <c r="U518" i="4"/>
  <c r="T518" i="4"/>
  <c r="S518" i="4"/>
  <c r="AI517" i="4"/>
  <c r="AH517" i="4"/>
  <c r="AG517" i="4"/>
  <c r="AF517" i="4"/>
  <c r="AE517" i="4"/>
  <c r="AD517" i="4"/>
  <c r="AC517" i="4"/>
  <c r="AB517" i="4"/>
  <c r="AA517" i="4"/>
  <c r="Z517" i="4"/>
  <c r="Y517" i="4"/>
  <c r="X517" i="4"/>
  <c r="W517" i="4"/>
  <c r="V517" i="4"/>
  <c r="U517" i="4"/>
  <c r="T517" i="4"/>
  <c r="S517" i="4"/>
  <c r="AI516" i="4"/>
  <c r="AH516" i="4"/>
  <c r="AG516" i="4"/>
  <c r="AF516" i="4"/>
  <c r="AE516" i="4"/>
  <c r="AD516" i="4"/>
  <c r="AC516" i="4"/>
  <c r="AB516" i="4"/>
  <c r="AA516" i="4"/>
  <c r="Z516" i="4"/>
  <c r="Y516" i="4"/>
  <c r="X516" i="4"/>
  <c r="W516" i="4"/>
  <c r="V516" i="4"/>
  <c r="U516" i="4"/>
  <c r="T516" i="4"/>
  <c r="S516" i="4"/>
  <c r="AI515" i="4"/>
  <c r="AH515" i="4"/>
  <c r="AG515" i="4"/>
  <c r="AF515" i="4"/>
  <c r="AE515" i="4"/>
  <c r="AD515" i="4"/>
  <c r="AC515" i="4"/>
  <c r="AB515" i="4"/>
  <c r="AA515" i="4"/>
  <c r="Z515" i="4"/>
  <c r="Y515" i="4"/>
  <c r="X515" i="4"/>
  <c r="W515" i="4"/>
  <c r="V515" i="4"/>
  <c r="U515" i="4"/>
  <c r="T515" i="4"/>
  <c r="S515" i="4"/>
  <c r="AI514" i="4"/>
  <c r="AH514" i="4"/>
  <c r="AG514" i="4"/>
  <c r="AF514" i="4"/>
  <c r="AE514" i="4"/>
  <c r="AD514" i="4"/>
  <c r="AC514" i="4"/>
  <c r="AB514" i="4"/>
  <c r="AA514" i="4"/>
  <c r="Z514" i="4"/>
  <c r="Y514" i="4"/>
  <c r="X514" i="4"/>
  <c r="W514" i="4"/>
  <c r="V514" i="4"/>
  <c r="U514" i="4"/>
  <c r="T514" i="4"/>
  <c r="S514" i="4"/>
  <c r="AI513" i="4"/>
  <c r="AH513" i="4"/>
  <c r="AG513" i="4"/>
  <c r="AF513" i="4"/>
  <c r="AE513" i="4"/>
  <c r="AD513" i="4"/>
  <c r="AC513" i="4"/>
  <c r="AB513" i="4"/>
  <c r="AA513" i="4"/>
  <c r="Z513" i="4"/>
  <c r="Y513" i="4"/>
  <c r="X513" i="4"/>
  <c r="W513" i="4"/>
  <c r="V513" i="4"/>
  <c r="U513" i="4"/>
  <c r="T513" i="4"/>
  <c r="S513" i="4"/>
  <c r="AI512" i="4"/>
  <c r="AH512" i="4"/>
  <c r="AG512" i="4"/>
  <c r="AF512" i="4"/>
  <c r="AE512" i="4"/>
  <c r="AD512" i="4"/>
  <c r="AC512" i="4"/>
  <c r="AB512" i="4"/>
  <c r="AA512" i="4"/>
  <c r="Z512" i="4"/>
  <c r="Y512" i="4"/>
  <c r="X512" i="4"/>
  <c r="W512" i="4"/>
  <c r="V512" i="4"/>
  <c r="U512" i="4"/>
  <c r="T512" i="4"/>
  <c r="S512" i="4"/>
  <c r="AI511" i="4"/>
  <c r="AH511" i="4"/>
  <c r="AG511" i="4"/>
  <c r="AF511" i="4"/>
  <c r="AE511" i="4"/>
  <c r="AD511" i="4"/>
  <c r="AC511" i="4"/>
  <c r="AB511" i="4"/>
  <c r="AA511" i="4"/>
  <c r="Z511" i="4"/>
  <c r="Y511" i="4"/>
  <c r="X511" i="4"/>
  <c r="W511" i="4"/>
  <c r="V511" i="4"/>
  <c r="U511" i="4"/>
  <c r="T511" i="4"/>
  <c r="S511" i="4"/>
  <c r="AI510" i="4"/>
  <c r="AH510" i="4"/>
  <c r="AG510" i="4"/>
  <c r="AF510" i="4"/>
  <c r="AE510" i="4"/>
  <c r="AD510" i="4"/>
  <c r="AC510" i="4"/>
  <c r="AB510" i="4"/>
  <c r="AA510" i="4"/>
  <c r="Z510" i="4"/>
  <c r="Y510" i="4"/>
  <c r="X510" i="4"/>
  <c r="W510" i="4"/>
  <c r="V510" i="4"/>
  <c r="U510" i="4"/>
  <c r="T510" i="4"/>
  <c r="S510" i="4"/>
  <c r="AI509" i="4"/>
  <c r="AH509" i="4"/>
  <c r="AG509" i="4"/>
  <c r="AF509" i="4"/>
  <c r="AE509" i="4"/>
  <c r="AD509" i="4"/>
  <c r="AC509" i="4"/>
  <c r="AB509" i="4"/>
  <c r="AA509" i="4"/>
  <c r="Z509" i="4"/>
  <c r="Y509" i="4"/>
  <c r="X509" i="4"/>
  <c r="W509" i="4"/>
  <c r="V509" i="4"/>
  <c r="U509" i="4"/>
  <c r="T509" i="4"/>
  <c r="S509" i="4"/>
  <c r="AI508" i="4"/>
  <c r="AH508" i="4"/>
  <c r="AG508" i="4"/>
  <c r="AF508" i="4"/>
  <c r="AE508" i="4"/>
  <c r="AD508" i="4"/>
  <c r="AC508" i="4"/>
  <c r="AB508" i="4"/>
  <c r="AA508" i="4"/>
  <c r="Z508" i="4"/>
  <c r="Y508" i="4"/>
  <c r="X508" i="4"/>
  <c r="W508" i="4"/>
  <c r="V508" i="4"/>
  <c r="U508" i="4"/>
  <c r="T508" i="4"/>
  <c r="S508" i="4"/>
  <c r="AI507" i="4"/>
  <c r="AH507" i="4"/>
  <c r="AG507" i="4"/>
  <c r="AF507" i="4"/>
  <c r="AE507" i="4"/>
  <c r="AD507" i="4"/>
  <c r="AC507" i="4"/>
  <c r="AB507" i="4"/>
  <c r="AA507" i="4"/>
  <c r="Z507" i="4"/>
  <c r="Y507" i="4"/>
  <c r="X507" i="4"/>
  <c r="W507" i="4"/>
  <c r="V507" i="4"/>
  <c r="U507" i="4"/>
  <c r="T507" i="4"/>
  <c r="S507" i="4"/>
  <c r="AI506" i="4"/>
  <c r="AH506" i="4"/>
  <c r="AG506" i="4"/>
  <c r="AF506" i="4"/>
  <c r="AE506" i="4"/>
  <c r="AD506" i="4"/>
  <c r="AC506" i="4"/>
  <c r="AB506" i="4"/>
  <c r="AA506" i="4"/>
  <c r="Z506" i="4"/>
  <c r="Y506" i="4"/>
  <c r="X506" i="4"/>
  <c r="W506" i="4"/>
  <c r="V506" i="4"/>
  <c r="U506" i="4"/>
  <c r="T506" i="4"/>
  <c r="S506" i="4"/>
  <c r="AI505" i="4"/>
  <c r="AH505" i="4"/>
  <c r="AG505" i="4"/>
  <c r="AF505" i="4"/>
  <c r="AE505" i="4"/>
  <c r="AD505" i="4"/>
  <c r="AC505" i="4"/>
  <c r="AB505" i="4"/>
  <c r="AA505" i="4"/>
  <c r="Z505" i="4"/>
  <c r="Y505" i="4"/>
  <c r="X505" i="4"/>
  <c r="W505" i="4"/>
  <c r="V505" i="4"/>
  <c r="U505" i="4"/>
  <c r="T505" i="4"/>
  <c r="S505" i="4"/>
  <c r="AI504" i="4"/>
  <c r="AH504" i="4"/>
  <c r="AG504" i="4"/>
  <c r="AF504" i="4"/>
  <c r="AE504" i="4"/>
  <c r="AD504" i="4"/>
  <c r="AC504" i="4"/>
  <c r="AB504" i="4"/>
  <c r="AA504" i="4"/>
  <c r="Z504" i="4"/>
  <c r="Y504" i="4"/>
  <c r="X504" i="4"/>
  <c r="W504" i="4"/>
  <c r="V504" i="4"/>
  <c r="U504" i="4"/>
  <c r="T504" i="4"/>
  <c r="S504" i="4"/>
  <c r="AI503" i="4"/>
  <c r="AH503" i="4"/>
  <c r="AG503" i="4"/>
  <c r="AF503" i="4"/>
  <c r="AE503" i="4"/>
  <c r="AD503" i="4"/>
  <c r="AC503" i="4"/>
  <c r="AB503" i="4"/>
  <c r="AA503" i="4"/>
  <c r="Z503" i="4"/>
  <c r="Y503" i="4"/>
  <c r="X503" i="4"/>
  <c r="W503" i="4"/>
  <c r="V503" i="4"/>
  <c r="U503" i="4"/>
  <c r="T503" i="4"/>
  <c r="S503" i="4"/>
  <c r="AI502" i="4"/>
  <c r="AH502" i="4"/>
  <c r="AG502" i="4"/>
  <c r="AF502" i="4"/>
  <c r="AE502" i="4"/>
  <c r="AD502" i="4"/>
  <c r="AC502" i="4"/>
  <c r="AB502" i="4"/>
  <c r="AA502" i="4"/>
  <c r="Z502" i="4"/>
  <c r="Y502" i="4"/>
  <c r="X502" i="4"/>
  <c r="W502" i="4"/>
  <c r="V502" i="4"/>
  <c r="U502" i="4"/>
  <c r="T502" i="4"/>
  <c r="S502" i="4"/>
  <c r="AI501" i="4"/>
  <c r="AH501" i="4"/>
  <c r="AG501" i="4"/>
  <c r="AF501" i="4"/>
  <c r="AE501" i="4"/>
  <c r="AD501" i="4"/>
  <c r="AC501" i="4"/>
  <c r="AB501" i="4"/>
  <c r="AA501" i="4"/>
  <c r="Z501" i="4"/>
  <c r="Y501" i="4"/>
  <c r="X501" i="4"/>
  <c r="W501" i="4"/>
  <c r="V501" i="4"/>
  <c r="U501" i="4"/>
  <c r="T501" i="4"/>
  <c r="S501" i="4"/>
  <c r="AI500" i="4"/>
  <c r="AH500" i="4"/>
  <c r="AG500" i="4"/>
  <c r="AF500" i="4"/>
  <c r="AE500" i="4"/>
  <c r="AD500" i="4"/>
  <c r="AC500" i="4"/>
  <c r="AB500" i="4"/>
  <c r="AA500" i="4"/>
  <c r="Z500" i="4"/>
  <c r="Y500" i="4"/>
  <c r="X500" i="4"/>
  <c r="W500" i="4"/>
  <c r="V500" i="4"/>
  <c r="U500" i="4"/>
  <c r="T500" i="4"/>
  <c r="S500" i="4"/>
  <c r="AI499" i="4"/>
  <c r="AH499" i="4"/>
  <c r="AG499" i="4"/>
  <c r="AF499" i="4"/>
  <c r="AE499" i="4"/>
  <c r="AD499" i="4"/>
  <c r="AC499" i="4"/>
  <c r="AB499" i="4"/>
  <c r="AA499" i="4"/>
  <c r="Z499" i="4"/>
  <c r="Y499" i="4"/>
  <c r="X499" i="4"/>
  <c r="W499" i="4"/>
  <c r="V499" i="4"/>
  <c r="U499" i="4"/>
  <c r="T499" i="4"/>
  <c r="S499" i="4"/>
  <c r="AI498" i="4"/>
  <c r="AH498" i="4"/>
  <c r="AG498" i="4"/>
  <c r="AF498" i="4"/>
  <c r="AE498" i="4"/>
  <c r="AD498" i="4"/>
  <c r="AC498" i="4"/>
  <c r="AB498" i="4"/>
  <c r="AA498" i="4"/>
  <c r="Z498" i="4"/>
  <c r="Y498" i="4"/>
  <c r="X498" i="4"/>
  <c r="W498" i="4"/>
  <c r="V498" i="4"/>
  <c r="U498" i="4"/>
  <c r="T498" i="4"/>
  <c r="S498" i="4"/>
  <c r="AI497" i="4"/>
  <c r="AH497" i="4"/>
  <c r="AG497" i="4"/>
  <c r="AF497" i="4"/>
  <c r="AE497" i="4"/>
  <c r="AD497" i="4"/>
  <c r="AC497" i="4"/>
  <c r="AB497" i="4"/>
  <c r="AA497" i="4"/>
  <c r="Z497" i="4"/>
  <c r="Y497" i="4"/>
  <c r="X497" i="4"/>
  <c r="W497" i="4"/>
  <c r="V497" i="4"/>
  <c r="U497" i="4"/>
  <c r="T497" i="4"/>
  <c r="S497" i="4"/>
  <c r="AI496" i="4"/>
  <c r="AH496" i="4"/>
  <c r="AG496" i="4"/>
  <c r="AF496" i="4"/>
  <c r="AE496" i="4"/>
  <c r="AD496" i="4"/>
  <c r="AC496" i="4"/>
  <c r="AB496" i="4"/>
  <c r="AA496" i="4"/>
  <c r="Z496" i="4"/>
  <c r="Y496" i="4"/>
  <c r="X496" i="4"/>
  <c r="W496" i="4"/>
  <c r="V496" i="4"/>
  <c r="U496" i="4"/>
  <c r="T496" i="4"/>
  <c r="S496" i="4"/>
  <c r="AI495" i="4"/>
  <c r="AH495" i="4"/>
  <c r="AG495" i="4"/>
  <c r="AF495" i="4"/>
  <c r="AE495" i="4"/>
  <c r="AD495" i="4"/>
  <c r="AC495" i="4"/>
  <c r="AB495" i="4"/>
  <c r="AA495" i="4"/>
  <c r="Z495" i="4"/>
  <c r="Y495" i="4"/>
  <c r="X495" i="4"/>
  <c r="W495" i="4"/>
  <c r="V495" i="4"/>
  <c r="U495" i="4"/>
  <c r="T495" i="4"/>
  <c r="S495" i="4"/>
  <c r="AI494" i="4"/>
  <c r="AH494" i="4"/>
  <c r="AG494" i="4"/>
  <c r="AF494" i="4"/>
  <c r="AE494" i="4"/>
  <c r="AD494" i="4"/>
  <c r="AC494" i="4"/>
  <c r="AB494" i="4"/>
  <c r="AA494" i="4"/>
  <c r="Z494" i="4"/>
  <c r="Y494" i="4"/>
  <c r="X494" i="4"/>
  <c r="W494" i="4"/>
  <c r="V494" i="4"/>
  <c r="U494" i="4"/>
  <c r="T494" i="4"/>
  <c r="S494" i="4"/>
  <c r="AI493" i="4"/>
  <c r="AH493" i="4"/>
  <c r="AG493" i="4"/>
  <c r="AF493" i="4"/>
  <c r="AE493" i="4"/>
  <c r="AD493" i="4"/>
  <c r="AC493" i="4"/>
  <c r="AB493" i="4"/>
  <c r="AA493" i="4"/>
  <c r="Z493" i="4"/>
  <c r="Y493" i="4"/>
  <c r="X493" i="4"/>
  <c r="W493" i="4"/>
  <c r="V493" i="4"/>
  <c r="U493" i="4"/>
  <c r="T493" i="4"/>
  <c r="S493" i="4"/>
  <c r="AI492" i="4"/>
  <c r="AH492" i="4"/>
  <c r="AG492" i="4"/>
  <c r="AF492" i="4"/>
  <c r="AE492" i="4"/>
  <c r="AD492" i="4"/>
  <c r="AC492" i="4"/>
  <c r="AB492" i="4"/>
  <c r="AA492" i="4"/>
  <c r="Z492" i="4"/>
  <c r="Y492" i="4"/>
  <c r="X492" i="4"/>
  <c r="W492" i="4"/>
  <c r="V492" i="4"/>
  <c r="U492" i="4"/>
  <c r="T492" i="4"/>
  <c r="S492" i="4"/>
  <c r="AI491" i="4"/>
  <c r="AH491" i="4"/>
  <c r="AG491" i="4"/>
  <c r="AF491" i="4"/>
  <c r="AE491" i="4"/>
  <c r="AD491" i="4"/>
  <c r="AC491" i="4"/>
  <c r="AB491" i="4"/>
  <c r="AA491" i="4"/>
  <c r="Z491" i="4"/>
  <c r="Y491" i="4"/>
  <c r="X491" i="4"/>
  <c r="W491" i="4"/>
  <c r="V491" i="4"/>
  <c r="U491" i="4"/>
  <c r="T491" i="4"/>
  <c r="S491" i="4"/>
  <c r="AI490" i="4"/>
  <c r="AH490" i="4"/>
  <c r="AG490" i="4"/>
  <c r="AF490" i="4"/>
  <c r="AE490" i="4"/>
  <c r="AD490" i="4"/>
  <c r="AC490" i="4"/>
  <c r="AB490" i="4"/>
  <c r="AA490" i="4"/>
  <c r="Z490" i="4"/>
  <c r="Y490" i="4"/>
  <c r="X490" i="4"/>
  <c r="W490" i="4"/>
  <c r="V490" i="4"/>
  <c r="U490" i="4"/>
  <c r="T490" i="4"/>
  <c r="S490" i="4"/>
  <c r="AI489" i="4"/>
  <c r="AH489" i="4"/>
  <c r="AG489" i="4"/>
  <c r="AF489" i="4"/>
  <c r="AE489" i="4"/>
  <c r="AD489" i="4"/>
  <c r="AC489" i="4"/>
  <c r="AB489" i="4"/>
  <c r="AA489" i="4"/>
  <c r="Z489" i="4"/>
  <c r="Y489" i="4"/>
  <c r="X489" i="4"/>
  <c r="W489" i="4"/>
  <c r="V489" i="4"/>
  <c r="U489" i="4"/>
  <c r="T489" i="4"/>
  <c r="S489" i="4"/>
  <c r="AI488" i="4"/>
  <c r="AH488" i="4"/>
  <c r="AG488" i="4"/>
  <c r="AF488" i="4"/>
  <c r="AE488" i="4"/>
  <c r="AD488" i="4"/>
  <c r="AC488" i="4"/>
  <c r="AB488" i="4"/>
  <c r="AA488" i="4"/>
  <c r="Z488" i="4"/>
  <c r="Y488" i="4"/>
  <c r="X488" i="4"/>
  <c r="W488" i="4"/>
  <c r="V488" i="4"/>
  <c r="U488" i="4"/>
  <c r="T488" i="4"/>
  <c r="S488" i="4"/>
  <c r="AI487" i="4"/>
  <c r="AH487" i="4"/>
  <c r="AG487" i="4"/>
  <c r="AF487" i="4"/>
  <c r="AE487" i="4"/>
  <c r="AD487" i="4"/>
  <c r="AC487" i="4"/>
  <c r="AB487" i="4"/>
  <c r="AA487" i="4"/>
  <c r="Z487" i="4"/>
  <c r="Y487" i="4"/>
  <c r="X487" i="4"/>
  <c r="W487" i="4"/>
  <c r="V487" i="4"/>
  <c r="U487" i="4"/>
  <c r="T487" i="4"/>
  <c r="S487" i="4"/>
  <c r="AI486" i="4"/>
  <c r="AH486" i="4"/>
  <c r="AG486" i="4"/>
  <c r="AF486" i="4"/>
  <c r="AE486" i="4"/>
  <c r="AD486" i="4"/>
  <c r="AC486" i="4"/>
  <c r="AB486" i="4"/>
  <c r="AA486" i="4"/>
  <c r="Z486" i="4"/>
  <c r="Y486" i="4"/>
  <c r="X486" i="4"/>
  <c r="W486" i="4"/>
  <c r="V486" i="4"/>
  <c r="U486" i="4"/>
  <c r="T486" i="4"/>
  <c r="S486" i="4"/>
  <c r="AI485" i="4"/>
  <c r="AH485" i="4"/>
  <c r="AG485" i="4"/>
  <c r="AF485" i="4"/>
  <c r="AE485" i="4"/>
  <c r="AD485" i="4"/>
  <c r="AC485" i="4"/>
  <c r="AB485" i="4"/>
  <c r="AA485" i="4"/>
  <c r="Z485" i="4"/>
  <c r="Y485" i="4"/>
  <c r="X485" i="4"/>
  <c r="W485" i="4"/>
  <c r="V485" i="4"/>
  <c r="U485" i="4"/>
  <c r="T485" i="4"/>
  <c r="S485" i="4"/>
  <c r="AI484" i="4"/>
  <c r="AH484" i="4"/>
  <c r="AG484" i="4"/>
  <c r="AF484" i="4"/>
  <c r="AE484" i="4"/>
  <c r="AD484" i="4"/>
  <c r="AC484" i="4"/>
  <c r="AB484" i="4"/>
  <c r="AA484" i="4"/>
  <c r="Z484" i="4"/>
  <c r="Y484" i="4"/>
  <c r="X484" i="4"/>
  <c r="W484" i="4"/>
  <c r="V484" i="4"/>
  <c r="U484" i="4"/>
  <c r="T484" i="4"/>
  <c r="S484" i="4"/>
  <c r="AI483" i="4"/>
  <c r="AH483" i="4"/>
  <c r="AG483" i="4"/>
  <c r="AF483" i="4"/>
  <c r="AE483" i="4"/>
  <c r="AD483" i="4"/>
  <c r="AC483" i="4"/>
  <c r="AB483" i="4"/>
  <c r="AA483" i="4"/>
  <c r="Z483" i="4"/>
  <c r="Y483" i="4"/>
  <c r="X483" i="4"/>
  <c r="W483" i="4"/>
  <c r="V483" i="4"/>
  <c r="U483" i="4"/>
  <c r="T483" i="4"/>
  <c r="S483" i="4"/>
  <c r="AI482" i="4"/>
  <c r="AH482" i="4"/>
  <c r="AG482" i="4"/>
  <c r="AF482" i="4"/>
  <c r="AE482" i="4"/>
  <c r="AD482" i="4"/>
  <c r="AC482" i="4"/>
  <c r="AB482" i="4"/>
  <c r="AA482" i="4"/>
  <c r="Z482" i="4"/>
  <c r="Y482" i="4"/>
  <c r="X482" i="4"/>
  <c r="W482" i="4"/>
  <c r="V482" i="4"/>
  <c r="U482" i="4"/>
  <c r="T482" i="4"/>
  <c r="S482" i="4"/>
  <c r="AI481" i="4"/>
  <c r="AH481" i="4"/>
  <c r="AG481" i="4"/>
  <c r="AF481" i="4"/>
  <c r="AE481" i="4"/>
  <c r="AD481" i="4"/>
  <c r="AC481" i="4"/>
  <c r="AB481" i="4"/>
  <c r="AA481" i="4"/>
  <c r="Z481" i="4"/>
  <c r="Y481" i="4"/>
  <c r="X481" i="4"/>
  <c r="W481" i="4"/>
  <c r="V481" i="4"/>
  <c r="U481" i="4"/>
  <c r="T481" i="4"/>
  <c r="S481" i="4"/>
  <c r="AI480" i="4"/>
  <c r="AH480" i="4"/>
  <c r="AG480" i="4"/>
  <c r="AF480" i="4"/>
  <c r="AE480" i="4"/>
  <c r="AD480" i="4"/>
  <c r="AC480" i="4"/>
  <c r="AB480" i="4"/>
  <c r="AA480" i="4"/>
  <c r="Z480" i="4"/>
  <c r="Y480" i="4"/>
  <c r="X480" i="4"/>
  <c r="W480" i="4"/>
  <c r="V480" i="4"/>
  <c r="U480" i="4"/>
  <c r="T480" i="4"/>
  <c r="S480" i="4"/>
  <c r="AI479" i="4"/>
  <c r="AH479" i="4"/>
  <c r="AG479" i="4"/>
  <c r="AF479" i="4"/>
  <c r="AE479" i="4"/>
  <c r="AD479" i="4"/>
  <c r="AC479" i="4"/>
  <c r="AB479" i="4"/>
  <c r="AA479" i="4"/>
  <c r="Z479" i="4"/>
  <c r="Y479" i="4"/>
  <c r="X479" i="4"/>
  <c r="W479" i="4"/>
  <c r="V479" i="4"/>
  <c r="U479" i="4"/>
  <c r="T479" i="4"/>
  <c r="S479" i="4"/>
  <c r="AI478" i="4"/>
  <c r="AH478" i="4"/>
  <c r="AG478" i="4"/>
  <c r="AF478" i="4"/>
  <c r="AE478" i="4"/>
  <c r="AD478" i="4"/>
  <c r="AC478" i="4"/>
  <c r="AB478" i="4"/>
  <c r="AA478" i="4"/>
  <c r="Z478" i="4"/>
  <c r="Y478" i="4"/>
  <c r="X478" i="4"/>
  <c r="W478" i="4"/>
  <c r="V478" i="4"/>
  <c r="U478" i="4"/>
  <c r="T478" i="4"/>
  <c r="S478" i="4"/>
  <c r="AI477" i="4"/>
  <c r="AH477" i="4"/>
  <c r="AG477" i="4"/>
  <c r="AF477" i="4"/>
  <c r="AE477" i="4"/>
  <c r="AD477" i="4"/>
  <c r="AC477" i="4"/>
  <c r="AB477" i="4"/>
  <c r="AA477" i="4"/>
  <c r="Z477" i="4"/>
  <c r="Y477" i="4"/>
  <c r="X477" i="4"/>
  <c r="W477" i="4"/>
  <c r="V477" i="4"/>
  <c r="U477" i="4"/>
  <c r="T477" i="4"/>
  <c r="S477" i="4"/>
  <c r="AI476" i="4"/>
  <c r="AH476" i="4"/>
  <c r="AG476" i="4"/>
  <c r="AF476" i="4"/>
  <c r="AE476" i="4"/>
  <c r="AD476" i="4"/>
  <c r="AC476" i="4"/>
  <c r="AB476" i="4"/>
  <c r="AA476" i="4"/>
  <c r="Z476" i="4"/>
  <c r="Y476" i="4"/>
  <c r="X476" i="4"/>
  <c r="W476" i="4"/>
  <c r="V476" i="4"/>
  <c r="U476" i="4"/>
  <c r="T476" i="4"/>
  <c r="S476" i="4"/>
  <c r="AI475" i="4"/>
  <c r="AH475" i="4"/>
  <c r="AG475" i="4"/>
  <c r="AF475" i="4"/>
  <c r="AE475" i="4"/>
  <c r="AD475" i="4"/>
  <c r="AC475" i="4"/>
  <c r="AB475" i="4"/>
  <c r="AA475" i="4"/>
  <c r="Z475" i="4"/>
  <c r="Y475" i="4"/>
  <c r="X475" i="4"/>
  <c r="W475" i="4"/>
  <c r="V475" i="4"/>
  <c r="U475" i="4"/>
  <c r="T475" i="4"/>
  <c r="S475" i="4"/>
  <c r="AI474" i="4"/>
  <c r="AH474" i="4"/>
  <c r="AG474" i="4"/>
  <c r="AF474" i="4"/>
  <c r="AE474" i="4"/>
  <c r="AD474" i="4"/>
  <c r="AC474" i="4"/>
  <c r="AB474" i="4"/>
  <c r="AA474" i="4"/>
  <c r="Z474" i="4"/>
  <c r="Y474" i="4"/>
  <c r="X474" i="4"/>
  <c r="W474" i="4"/>
  <c r="V474" i="4"/>
  <c r="U474" i="4"/>
  <c r="T474" i="4"/>
  <c r="S474" i="4"/>
  <c r="AI473" i="4"/>
  <c r="AH473" i="4"/>
  <c r="AG473" i="4"/>
  <c r="AF473" i="4"/>
  <c r="AE473" i="4"/>
  <c r="AD473" i="4"/>
  <c r="AC473" i="4"/>
  <c r="AB473" i="4"/>
  <c r="AA473" i="4"/>
  <c r="Z473" i="4"/>
  <c r="Y473" i="4"/>
  <c r="X473" i="4"/>
  <c r="W473" i="4"/>
  <c r="V473" i="4"/>
  <c r="U473" i="4"/>
  <c r="T473" i="4"/>
  <c r="S473" i="4"/>
  <c r="AI472" i="4"/>
  <c r="AH472" i="4"/>
  <c r="AG472" i="4"/>
  <c r="AF472" i="4"/>
  <c r="AE472" i="4"/>
  <c r="AD472" i="4"/>
  <c r="AC472" i="4"/>
  <c r="AB472" i="4"/>
  <c r="AA472" i="4"/>
  <c r="Z472" i="4"/>
  <c r="Y472" i="4"/>
  <c r="X472" i="4"/>
  <c r="W472" i="4"/>
  <c r="V472" i="4"/>
  <c r="U472" i="4"/>
  <c r="T472" i="4"/>
  <c r="S472" i="4"/>
  <c r="AI471" i="4"/>
  <c r="AH471" i="4"/>
  <c r="AG471" i="4"/>
  <c r="AF471" i="4"/>
  <c r="AE471" i="4"/>
  <c r="AD471" i="4"/>
  <c r="AC471" i="4"/>
  <c r="AB471" i="4"/>
  <c r="AA471" i="4"/>
  <c r="Z471" i="4"/>
  <c r="Y471" i="4"/>
  <c r="X471" i="4"/>
  <c r="W471" i="4"/>
  <c r="V471" i="4"/>
  <c r="U471" i="4"/>
  <c r="T471" i="4"/>
  <c r="S471" i="4"/>
  <c r="AI470" i="4"/>
  <c r="AH470" i="4"/>
  <c r="AG470" i="4"/>
  <c r="AF470" i="4"/>
  <c r="AE470" i="4"/>
  <c r="AD470" i="4"/>
  <c r="AC470" i="4"/>
  <c r="AB470" i="4"/>
  <c r="AA470" i="4"/>
  <c r="Z470" i="4"/>
  <c r="Y470" i="4"/>
  <c r="X470" i="4"/>
  <c r="W470" i="4"/>
  <c r="V470" i="4"/>
  <c r="U470" i="4"/>
  <c r="T470" i="4"/>
  <c r="S470" i="4"/>
  <c r="AI469" i="4"/>
  <c r="AH469" i="4"/>
  <c r="AG469" i="4"/>
  <c r="AF469" i="4"/>
  <c r="AE469" i="4"/>
  <c r="AD469" i="4"/>
  <c r="AC469" i="4"/>
  <c r="AB469" i="4"/>
  <c r="AA469" i="4"/>
  <c r="Z469" i="4"/>
  <c r="Y469" i="4"/>
  <c r="X469" i="4"/>
  <c r="W469" i="4"/>
  <c r="V469" i="4"/>
  <c r="U469" i="4"/>
  <c r="T469" i="4"/>
  <c r="S469" i="4"/>
  <c r="AI468" i="4"/>
  <c r="AH468" i="4"/>
  <c r="AG468" i="4"/>
  <c r="AF468" i="4"/>
  <c r="AE468" i="4"/>
  <c r="AD468" i="4"/>
  <c r="AC468" i="4"/>
  <c r="AB468" i="4"/>
  <c r="AA468" i="4"/>
  <c r="Z468" i="4"/>
  <c r="Y468" i="4"/>
  <c r="X468" i="4"/>
  <c r="W468" i="4"/>
  <c r="V468" i="4"/>
  <c r="U468" i="4"/>
  <c r="T468" i="4"/>
  <c r="S468" i="4"/>
  <c r="AI467" i="4"/>
  <c r="AH467" i="4"/>
  <c r="AG467" i="4"/>
  <c r="AF467" i="4"/>
  <c r="AE467" i="4"/>
  <c r="AD467" i="4"/>
  <c r="AC467" i="4"/>
  <c r="AB467" i="4"/>
  <c r="AA467" i="4"/>
  <c r="Z467" i="4"/>
  <c r="Y467" i="4"/>
  <c r="X467" i="4"/>
  <c r="W467" i="4"/>
  <c r="V467" i="4"/>
  <c r="U467" i="4"/>
  <c r="T467" i="4"/>
  <c r="S467" i="4"/>
  <c r="AI466" i="4"/>
  <c r="AH466" i="4"/>
  <c r="AG466" i="4"/>
  <c r="AF466" i="4"/>
  <c r="AE466" i="4"/>
  <c r="AD466" i="4"/>
  <c r="AC466" i="4"/>
  <c r="AB466" i="4"/>
  <c r="AA466" i="4"/>
  <c r="Z466" i="4"/>
  <c r="Y466" i="4"/>
  <c r="X466" i="4"/>
  <c r="W466" i="4"/>
  <c r="V466" i="4"/>
  <c r="U466" i="4"/>
  <c r="T466" i="4"/>
  <c r="S466" i="4"/>
  <c r="AI465" i="4"/>
  <c r="AH465" i="4"/>
  <c r="AG465" i="4"/>
  <c r="AF465" i="4"/>
  <c r="AE465" i="4"/>
  <c r="AD465" i="4"/>
  <c r="AC465" i="4"/>
  <c r="AB465" i="4"/>
  <c r="AA465" i="4"/>
  <c r="Z465" i="4"/>
  <c r="Y465" i="4"/>
  <c r="X465" i="4"/>
  <c r="W465" i="4"/>
  <c r="V465" i="4"/>
  <c r="U465" i="4"/>
  <c r="T465" i="4"/>
  <c r="S465" i="4"/>
  <c r="AI464" i="4"/>
  <c r="AH464" i="4"/>
  <c r="AG464" i="4"/>
  <c r="AF464" i="4"/>
  <c r="AE464" i="4"/>
  <c r="AD464" i="4"/>
  <c r="AC464" i="4"/>
  <c r="AB464" i="4"/>
  <c r="AA464" i="4"/>
  <c r="Z464" i="4"/>
  <c r="Y464" i="4"/>
  <c r="X464" i="4"/>
  <c r="W464" i="4"/>
  <c r="V464" i="4"/>
  <c r="U464" i="4"/>
  <c r="T464" i="4"/>
  <c r="S464" i="4"/>
  <c r="AI463" i="4"/>
  <c r="AH463" i="4"/>
  <c r="AG463" i="4"/>
  <c r="AF463" i="4"/>
  <c r="AE463" i="4"/>
  <c r="AD463" i="4"/>
  <c r="AC463" i="4"/>
  <c r="AB463" i="4"/>
  <c r="AA463" i="4"/>
  <c r="Z463" i="4"/>
  <c r="Y463" i="4"/>
  <c r="X463" i="4"/>
  <c r="W463" i="4"/>
  <c r="V463" i="4"/>
  <c r="U463" i="4"/>
  <c r="T463" i="4"/>
  <c r="S463" i="4"/>
  <c r="AI462" i="4"/>
  <c r="AH462" i="4"/>
  <c r="AG462" i="4"/>
  <c r="AF462" i="4"/>
  <c r="AE462" i="4"/>
  <c r="AD462" i="4"/>
  <c r="AC462" i="4"/>
  <c r="AB462" i="4"/>
  <c r="AA462" i="4"/>
  <c r="Z462" i="4"/>
  <c r="Y462" i="4"/>
  <c r="X462" i="4"/>
  <c r="W462" i="4"/>
  <c r="V462" i="4"/>
  <c r="U462" i="4"/>
  <c r="T462" i="4"/>
  <c r="S462" i="4"/>
  <c r="AI461" i="4"/>
  <c r="AH461" i="4"/>
  <c r="AG461" i="4"/>
  <c r="AF461" i="4"/>
  <c r="AE461" i="4"/>
  <c r="AD461" i="4"/>
  <c r="AC461" i="4"/>
  <c r="AB461" i="4"/>
  <c r="AA461" i="4"/>
  <c r="Z461" i="4"/>
  <c r="Y461" i="4"/>
  <c r="X461" i="4"/>
  <c r="W461" i="4"/>
  <c r="V461" i="4"/>
  <c r="U461" i="4"/>
  <c r="T461" i="4"/>
  <c r="S461" i="4"/>
  <c r="AI460" i="4"/>
  <c r="AH460" i="4"/>
  <c r="AG460" i="4"/>
  <c r="AF460" i="4"/>
  <c r="AE460" i="4"/>
  <c r="AD460" i="4"/>
  <c r="AC460" i="4"/>
  <c r="AB460" i="4"/>
  <c r="AA460" i="4"/>
  <c r="Z460" i="4"/>
  <c r="Y460" i="4"/>
  <c r="X460" i="4"/>
  <c r="W460" i="4"/>
  <c r="V460" i="4"/>
  <c r="U460" i="4"/>
  <c r="T460" i="4"/>
  <c r="S460" i="4"/>
  <c r="AI459" i="4"/>
  <c r="AH459" i="4"/>
  <c r="AG459" i="4"/>
  <c r="AF459" i="4"/>
  <c r="AE459" i="4"/>
  <c r="AD459" i="4"/>
  <c r="AC459" i="4"/>
  <c r="AB459" i="4"/>
  <c r="AA459" i="4"/>
  <c r="Z459" i="4"/>
  <c r="Y459" i="4"/>
  <c r="X459" i="4"/>
  <c r="W459" i="4"/>
  <c r="V459" i="4"/>
  <c r="U459" i="4"/>
  <c r="T459" i="4"/>
  <c r="S459" i="4"/>
  <c r="AI458" i="4"/>
  <c r="AH458" i="4"/>
  <c r="AG458" i="4"/>
  <c r="AF458" i="4"/>
  <c r="AE458" i="4"/>
  <c r="AD458" i="4"/>
  <c r="AC458" i="4"/>
  <c r="AB458" i="4"/>
  <c r="AA458" i="4"/>
  <c r="Z458" i="4"/>
  <c r="Y458" i="4"/>
  <c r="X458" i="4"/>
  <c r="W458" i="4"/>
  <c r="V458" i="4"/>
  <c r="U458" i="4"/>
  <c r="T458" i="4"/>
  <c r="S458" i="4"/>
  <c r="AI457" i="4"/>
  <c r="AH457" i="4"/>
  <c r="AG457" i="4"/>
  <c r="AF457" i="4"/>
  <c r="AE457" i="4"/>
  <c r="AD457" i="4"/>
  <c r="AC457" i="4"/>
  <c r="AB457" i="4"/>
  <c r="AA457" i="4"/>
  <c r="Z457" i="4"/>
  <c r="Y457" i="4"/>
  <c r="X457" i="4"/>
  <c r="W457" i="4"/>
  <c r="V457" i="4"/>
  <c r="U457" i="4"/>
  <c r="T457" i="4"/>
  <c r="S457" i="4"/>
  <c r="AI456" i="4"/>
  <c r="AH456" i="4"/>
  <c r="AG456" i="4"/>
  <c r="AF456" i="4"/>
  <c r="AE456" i="4"/>
  <c r="AD456" i="4"/>
  <c r="AC456" i="4"/>
  <c r="AB456" i="4"/>
  <c r="AA456" i="4"/>
  <c r="Z456" i="4"/>
  <c r="Y456" i="4"/>
  <c r="X456" i="4"/>
  <c r="W456" i="4"/>
  <c r="V456" i="4"/>
  <c r="U456" i="4"/>
  <c r="T456" i="4"/>
  <c r="S456" i="4"/>
  <c r="AI455" i="4"/>
  <c r="AH455" i="4"/>
  <c r="AG455" i="4"/>
  <c r="AF455" i="4"/>
  <c r="AE455" i="4"/>
  <c r="AD455" i="4"/>
  <c r="AC455" i="4"/>
  <c r="AB455" i="4"/>
  <c r="AA455" i="4"/>
  <c r="Z455" i="4"/>
  <c r="Y455" i="4"/>
  <c r="X455" i="4"/>
  <c r="W455" i="4"/>
  <c r="V455" i="4"/>
  <c r="U455" i="4"/>
  <c r="T455" i="4"/>
  <c r="S455" i="4"/>
  <c r="AI454" i="4"/>
  <c r="AH454" i="4"/>
  <c r="AG454" i="4"/>
  <c r="AF454" i="4"/>
  <c r="AE454" i="4"/>
  <c r="AD454" i="4"/>
  <c r="AC454" i="4"/>
  <c r="AB454" i="4"/>
  <c r="AA454" i="4"/>
  <c r="Z454" i="4"/>
  <c r="Y454" i="4"/>
  <c r="X454" i="4"/>
  <c r="W454" i="4"/>
  <c r="V454" i="4"/>
  <c r="U454" i="4"/>
  <c r="T454" i="4"/>
  <c r="S454" i="4"/>
  <c r="AI453" i="4"/>
  <c r="AH453" i="4"/>
  <c r="AG453" i="4"/>
  <c r="AF453" i="4"/>
  <c r="AE453" i="4"/>
  <c r="AD453" i="4"/>
  <c r="AC453" i="4"/>
  <c r="AB453" i="4"/>
  <c r="AA453" i="4"/>
  <c r="Z453" i="4"/>
  <c r="Y453" i="4"/>
  <c r="X453" i="4"/>
  <c r="W453" i="4"/>
  <c r="V453" i="4"/>
  <c r="U453" i="4"/>
  <c r="T453" i="4"/>
  <c r="S453" i="4"/>
  <c r="AI452" i="4"/>
  <c r="AH452" i="4"/>
  <c r="AG452" i="4"/>
  <c r="AF452" i="4"/>
  <c r="AE452" i="4"/>
  <c r="AD452" i="4"/>
  <c r="AC452" i="4"/>
  <c r="AB452" i="4"/>
  <c r="AA452" i="4"/>
  <c r="Z452" i="4"/>
  <c r="Y452" i="4"/>
  <c r="X452" i="4"/>
  <c r="W452" i="4"/>
  <c r="V452" i="4"/>
  <c r="U452" i="4"/>
  <c r="T452" i="4"/>
  <c r="S452" i="4"/>
  <c r="AI451" i="4"/>
  <c r="AH451" i="4"/>
  <c r="AG451" i="4"/>
  <c r="AF451" i="4"/>
  <c r="AE451" i="4"/>
  <c r="AD451" i="4"/>
  <c r="AC451" i="4"/>
  <c r="AB451" i="4"/>
  <c r="AA451" i="4"/>
  <c r="Z451" i="4"/>
  <c r="Y451" i="4"/>
  <c r="X451" i="4"/>
  <c r="W451" i="4"/>
  <c r="V451" i="4"/>
  <c r="U451" i="4"/>
  <c r="T451" i="4"/>
  <c r="S451" i="4"/>
  <c r="AI450" i="4"/>
  <c r="AH450" i="4"/>
  <c r="AG450" i="4"/>
  <c r="AF450" i="4"/>
  <c r="AE450" i="4"/>
  <c r="AD450" i="4"/>
  <c r="AC450" i="4"/>
  <c r="AB450" i="4"/>
  <c r="AA450" i="4"/>
  <c r="Z450" i="4"/>
  <c r="Y450" i="4"/>
  <c r="X450" i="4"/>
  <c r="W450" i="4"/>
  <c r="V450" i="4"/>
  <c r="U450" i="4"/>
  <c r="T450" i="4"/>
  <c r="S450" i="4"/>
  <c r="AI449" i="4"/>
  <c r="AH449" i="4"/>
  <c r="AG449" i="4"/>
  <c r="AF449" i="4"/>
  <c r="AE449" i="4"/>
  <c r="AD449" i="4"/>
  <c r="AC449" i="4"/>
  <c r="AB449" i="4"/>
  <c r="AA449" i="4"/>
  <c r="Z449" i="4"/>
  <c r="Y449" i="4"/>
  <c r="X449" i="4"/>
  <c r="W449" i="4"/>
  <c r="V449" i="4"/>
  <c r="U449" i="4"/>
  <c r="T449" i="4"/>
  <c r="S449" i="4"/>
  <c r="AI448" i="4"/>
  <c r="AH448" i="4"/>
  <c r="AG448" i="4"/>
  <c r="AF448" i="4"/>
  <c r="AE448" i="4"/>
  <c r="AD448" i="4"/>
  <c r="AC448" i="4"/>
  <c r="AB448" i="4"/>
  <c r="AA448" i="4"/>
  <c r="Z448" i="4"/>
  <c r="Y448" i="4"/>
  <c r="X448" i="4"/>
  <c r="W448" i="4"/>
  <c r="V448" i="4"/>
  <c r="U448" i="4"/>
  <c r="T448" i="4"/>
  <c r="S448" i="4"/>
  <c r="AI447" i="4"/>
  <c r="AH447" i="4"/>
  <c r="AG447" i="4"/>
  <c r="AF447" i="4"/>
  <c r="AE447" i="4"/>
  <c r="AD447" i="4"/>
  <c r="AC447" i="4"/>
  <c r="AB447" i="4"/>
  <c r="AA447" i="4"/>
  <c r="Z447" i="4"/>
  <c r="Y447" i="4"/>
  <c r="X447" i="4"/>
  <c r="W447" i="4"/>
  <c r="V447" i="4"/>
  <c r="U447" i="4"/>
  <c r="T447" i="4"/>
  <c r="S447" i="4"/>
  <c r="AI446" i="4"/>
  <c r="AH446" i="4"/>
  <c r="AG446" i="4"/>
  <c r="AF446" i="4"/>
  <c r="AE446" i="4"/>
  <c r="AD446" i="4"/>
  <c r="AC446" i="4"/>
  <c r="AB446" i="4"/>
  <c r="AA446" i="4"/>
  <c r="Z446" i="4"/>
  <c r="Y446" i="4"/>
  <c r="X446" i="4"/>
  <c r="W446" i="4"/>
  <c r="V446" i="4"/>
  <c r="U446" i="4"/>
  <c r="T446" i="4"/>
  <c r="S446" i="4"/>
  <c r="AI445" i="4"/>
  <c r="AH445" i="4"/>
  <c r="AG445" i="4"/>
  <c r="AF445" i="4"/>
  <c r="AE445" i="4"/>
  <c r="AD445" i="4"/>
  <c r="AC445" i="4"/>
  <c r="AB445" i="4"/>
  <c r="AA445" i="4"/>
  <c r="Z445" i="4"/>
  <c r="Y445" i="4"/>
  <c r="X445" i="4"/>
  <c r="W445" i="4"/>
  <c r="V445" i="4"/>
  <c r="U445" i="4"/>
  <c r="T445" i="4"/>
  <c r="S445" i="4"/>
  <c r="AI444" i="4"/>
  <c r="AH444" i="4"/>
  <c r="AG444" i="4"/>
  <c r="AF444" i="4"/>
  <c r="AE444" i="4"/>
  <c r="AD444" i="4"/>
  <c r="AC444" i="4"/>
  <c r="AB444" i="4"/>
  <c r="AA444" i="4"/>
  <c r="Z444" i="4"/>
  <c r="Y444" i="4"/>
  <c r="X444" i="4"/>
  <c r="W444" i="4"/>
  <c r="V444" i="4"/>
  <c r="U444" i="4"/>
  <c r="T444" i="4"/>
  <c r="S444" i="4"/>
  <c r="AI443" i="4"/>
  <c r="AH443" i="4"/>
  <c r="AG443" i="4"/>
  <c r="AF443" i="4"/>
  <c r="AE443" i="4"/>
  <c r="AD443" i="4"/>
  <c r="AC443" i="4"/>
  <c r="AB443" i="4"/>
  <c r="AA443" i="4"/>
  <c r="Z443" i="4"/>
  <c r="Y443" i="4"/>
  <c r="X443" i="4"/>
  <c r="W443" i="4"/>
  <c r="V443" i="4"/>
  <c r="U443" i="4"/>
  <c r="T443" i="4"/>
  <c r="S443" i="4"/>
  <c r="AI442" i="4"/>
  <c r="AH442" i="4"/>
  <c r="AG442" i="4"/>
  <c r="AF442" i="4"/>
  <c r="AE442" i="4"/>
  <c r="AD442" i="4"/>
  <c r="AC442" i="4"/>
  <c r="AB442" i="4"/>
  <c r="AA442" i="4"/>
  <c r="Z442" i="4"/>
  <c r="Y442" i="4"/>
  <c r="X442" i="4"/>
  <c r="W442" i="4"/>
  <c r="V442" i="4"/>
  <c r="U442" i="4"/>
  <c r="T442" i="4"/>
  <c r="S442" i="4"/>
  <c r="AI441" i="4"/>
  <c r="AH441" i="4"/>
  <c r="AG441" i="4"/>
  <c r="AF441" i="4"/>
  <c r="AE441" i="4"/>
  <c r="AD441" i="4"/>
  <c r="AC441" i="4"/>
  <c r="AB441" i="4"/>
  <c r="AA441" i="4"/>
  <c r="Z441" i="4"/>
  <c r="Y441" i="4"/>
  <c r="X441" i="4"/>
  <c r="W441" i="4"/>
  <c r="V441" i="4"/>
  <c r="U441" i="4"/>
  <c r="T441" i="4"/>
  <c r="S441" i="4"/>
  <c r="AI440" i="4"/>
  <c r="AH440" i="4"/>
  <c r="AG440" i="4"/>
  <c r="AF440" i="4"/>
  <c r="AE440" i="4"/>
  <c r="AD440" i="4"/>
  <c r="AC440" i="4"/>
  <c r="AB440" i="4"/>
  <c r="AA440" i="4"/>
  <c r="Z440" i="4"/>
  <c r="Y440" i="4"/>
  <c r="X440" i="4"/>
  <c r="W440" i="4"/>
  <c r="V440" i="4"/>
  <c r="U440" i="4"/>
  <c r="T440" i="4"/>
  <c r="S440" i="4"/>
  <c r="AI439" i="4"/>
  <c r="AH439" i="4"/>
  <c r="AG439" i="4"/>
  <c r="AF439" i="4"/>
  <c r="AE439" i="4"/>
  <c r="AD439" i="4"/>
  <c r="AC439" i="4"/>
  <c r="AB439" i="4"/>
  <c r="AA439" i="4"/>
  <c r="Z439" i="4"/>
  <c r="Y439" i="4"/>
  <c r="X439" i="4"/>
  <c r="W439" i="4"/>
  <c r="V439" i="4"/>
  <c r="U439" i="4"/>
  <c r="T439" i="4"/>
  <c r="S439" i="4"/>
  <c r="AI438" i="4"/>
  <c r="AH438" i="4"/>
  <c r="AG438" i="4"/>
  <c r="AF438" i="4"/>
  <c r="AE438" i="4"/>
  <c r="AD438" i="4"/>
  <c r="AC438" i="4"/>
  <c r="AB438" i="4"/>
  <c r="AA438" i="4"/>
  <c r="Z438" i="4"/>
  <c r="Y438" i="4"/>
  <c r="X438" i="4"/>
  <c r="W438" i="4"/>
  <c r="V438" i="4"/>
  <c r="U438" i="4"/>
  <c r="T438" i="4"/>
  <c r="S438" i="4"/>
  <c r="AI437" i="4"/>
  <c r="AH437" i="4"/>
  <c r="AG437" i="4"/>
  <c r="AF437" i="4"/>
  <c r="AE437" i="4"/>
  <c r="AD437" i="4"/>
  <c r="AC437" i="4"/>
  <c r="AB437" i="4"/>
  <c r="AA437" i="4"/>
  <c r="Z437" i="4"/>
  <c r="Y437" i="4"/>
  <c r="X437" i="4"/>
  <c r="W437" i="4"/>
  <c r="V437" i="4"/>
  <c r="U437" i="4"/>
  <c r="T437" i="4"/>
  <c r="S437" i="4"/>
  <c r="AI436" i="4"/>
  <c r="AH436" i="4"/>
  <c r="AG436" i="4"/>
  <c r="AF436" i="4"/>
  <c r="AE436" i="4"/>
  <c r="AD436" i="4"/>
  <c r="AC436" i="4"/>
  <c r="AB436" i="4"/>
  <c r="AA436" i="4"/>
  <c r="Z436" i="4"/>
  <c r="Y436" i="4"/>
  <c r="X436" i="4"/>
  <c r="W436" i="4"/>
  <c r="V436" i="4"/>
  <c r="U436" i="4"/>
  <c r="T436" i="4"/>
  <c r="S436" i="4"/>
  <c r="AI435" i="4"/>
  <c r="AH435" i="4"/>
  <c r="AG435" i="4"/>
  <c r="AF435" i="4"/>
  <c r="AE435" i="4"/>
  <c r="AD435" i="4"/>
  <c r="AC435" i="4"/>
  <c r="AB435" i="4"/>
  <c r="AA435" i="4"/>
  <c r="Z435" i="4"/>
  <c r="Y435" i="4"/>
  <c r="X435" i="4"/>
  <c r="W435" i="4"/>
  <c r="V435" i="4"/>
  <c r="U435" i="4"/>
  <c r="T435" i="4"/>
  <c r="S435" i="4"/>
  <c r="AI434" i="4"/>
  <c r="AH434" i="4"/>
  <c r="AG434" i="4"/>
  <c r="AF434" i="4"/>
  <c r="AE434" i="4"/>
  <c r="AD434" i="4"/>
  <c r="AC434" i="4"/>
  <c r="AB434" i="4"/>
  <c r="AA434" i="4"/>
  <c r="Z434" i="4"/>
  <c r="Y434" i="4"/>
  <c r="X434" i="4"/>
  <c r="W434" i="4"/>
  <c r="V434" i="4"/>
  <c r="U434" i="4"/>
  <c r="T434" i="4"/>
  <c r="S434" i="4"/>
  <c r="AI433" i="4"/>
  <c r="AH433" i="4"/>
  <c r="AG433" i="4"/>
  <c r="AF433" i="4"/>
  <c r="AE433" i="4"/>
  <c r="AD433" i="4"/>
  <c r="AC433" i="4"/>
  <c r="AB433" i="4"/>
  <c r="AA433" i="4"/>
  <c r="Z433" i="4"/>
  <c r="Y433" i="4"/>
  <c r="X433" i="4"/>
  <c r="W433" i="4"/>
  <c r="V433" i="4"/>
  <c r="U433" i="4"/>
  <c r="T433" i="4"/>
  <c r="S433" i="4"/>
  <c r="AI432" i="4"/>
  <c r="AH432" i="4"/>
  <c r="AG432" i="4"/>
  <c r="AF432" i="4"/>
  <c r="AE432" i="4"/>
  <c r="AD432" i="4"/>
  <c r="AC432" i="4"/>
  <c r="AB432" i="4"/>
  <c r="AA432" i="4"/>
  <c r="Z432" i="4"/>
  <c r="Y432" i="4"/>
  <c r="X432" i="4"/>
  <c r="W432" i="4"/>
  <c r="V432" i="4"/>
  <c r="U432" i="4"/>
  <c r="T432" i="4"/>
  <c r="S432" i="4"/>
  <c r="AI431" i="4"/>
  <c r="AH431" i="4"/>
  <c r="AG431" i="4"/>
  <c r="AF431" i="4"/>
  <c r="AE431" i="4"/>
  <c r="AD431" i="4"/>
  <c r="AC431" i="4"/>
  <c r="AB431" i="4"/>
  <c r="AA431" i="4"/>
  <c r="Z431" i="4"/>
  <c r="Y431" i="4"/>
  <c r="X431" i="4"/>
  <c r="W431" i="4"/>
  <c r="V431" i="4"/>
  <c r="U431" i="4"/>
  <c r="T431" i="4"/>
  <c r="S431" i="4"/>
  <c r="AI430" i="4"/>
  <c r="AH430" i="4"/>
  <c r="AG430" i="4"/>
  <c r="AF430" i="4"/>
  <c r="AE430" i="4"/>
  <c r="AD430" i="4"/>
  <c r="AC430" i="4"/>
  <c r="AB430" i="4"/>
  <c r="AA430" i="4"/>
  <c r="Z430" i="4"/>
  <c r="Y430" i="4"/>
  <c r="X430" i="4"/>
  <c r="W430" i="4"/>
  <c r="V430" i="4"/>
  <c r="U430" i="4"/>
  <c r="T430" i="4"/>
  <c r="S430" i="4"/>
  <c r="AI429" i="4"/>
  <c r="AH429" i="4"/>
  <c r="AG429" i="4"/>
  <c r="AF429" i="4"/>
  <c r="AE429" i="4"/>
  <c r="AD429" i="4"/>
  <c r="AC429" i="4"/>
  <c r="AB429" i="4"/>
  <c r="AA429" i="4"/>
  <c r="Z429" i="4"/>
  <c r="Y429" i="4"/>
  <c r="X429" i="4"/>
  <c r="W429" i="4"/>
  <c r="V429" i="4"/>
  <c r="U429" i="4"/>
  <c r="T429" i="4"/>
  <c r="S429" i="4"/>
  <c r="AI428" i="4"/>
  <c r="AH428" i="4"/>
  <c r="AG428" i="4"/>
  <c r="AF428" i="4"/>
  <c r="AE428" i="4"/>
  <c r="AD428" i="4"/>
  <c r="AC428" i="4"/>
  <c r="AB428" i="4"/>
  <c r="AA428" i="4"/>
  <c r="Z428" i="4"/>
  <c r="Y428" i="4"/>
  <c r="X428" i="4"/>
  <c r="W428" i="4"/>
  <c r="V428" i="4"/>
  <c r="U428" i="4"/>
  <c r="T428" i="4"/>
  <c r="S428" i="4"/>
  <c r="AI427" i="4"/>
  <c r="AH427" i="4"/>
  <c r="AG427" i="4"/>
  <c r="AF427" i="4"/>
  <c r="AE427" i="4"/>
  <c r="AD427" i="4"/>
  <c r="AC427" i="4"/>
  <c r="AB427" i="4"/>
  <c r="AA427" i="4"/>
  <c r="Z427" i="4"/>
  <c r="Y427" i="4"/>
  <c r="X427" i="4"/>
  <c r="W427" i="4"/>
  <c r="V427" i="4"/>
  <c r="U427" i="4"/>
  <c r="T427" i="4"/>
  <c r="S427" i="4"/>
  <c r="AI426" i="4"/>
  <c r="AH426" i="4"/>
  <c r="AG426" i="4"/>
  <c r="AF426" i="4"/>
  <c r="AE426" i="4"/>
  <c r="AD426" i="4"/>
  <c r="AC426" i="4"/>
  <c r="AB426" i="4"/>
  <c r="AA426" i="4"/>
  <c r="Z426" i="4"/>
  <c r="Y426" i="4"/>
  <c r="X426" i="4"/>
  <c r="W426" i="4"/>
  <c r="V426" i="4"/>
  <c r="U426" i="4"/>
  <c r="T426" i="4"/>
  <c r="S426" i="4"/>
  <c r="AI425" i="4"/>
  <c r="AH425" i="4"/>
  <c r="AG425" i="4"/>
  <c r="AF425" i="4"/>
  <c r="AE425" i="4"/>
  <c r="AD425" i="4"/>
  <c r="AC425" i="4"/>
  <c r="AB425" i="4"/>
  <c r="AA425" i="4"/>
  <c r="Z425" i="4"/>
  <c r="Y425" i="4"/>
  <c r="X425" i="4"/>
  <c r="W425" i="4"/>
  <c r="V425" i="4"/>
  <c r="U425" i="4"/>
  <c r="T425" i="4"/>
  <c r="S425" i="4"/>
  <c r="AI424" i="4"/>
  <c r="AH424" i="4"/>
  <c r="AG424" i="4"/>
  <c r="AF424" i="4"/>
  <c r="AE424" i="4"/>
  <c r="AD424" i="4"/>
  <c r="AC424" i="4"/>
  <c r="AB424" i="4"/>
  <c r="AA424" i="4"/>
  <c r="Z424" i="4"/>
  <c r="Y424" i="4"/>
  <c r="X424" i="4"/>
  <c r="W424" i="4"/>
  <c r="V424" i="4"/>
  <c r="U424" i="4"/>
  <c r="T424" i="4"/>
  <c r="S424" i="4"/>
  <c r="AI423" i="4"/>
  <c r="AH423" i="4"/>
  <c r="AG423" i="4"/>
  <c r="AF423" i="4"/>
  <c r="AE423" i="4"/>
  <c r="AD423" i="4"/>
  <c r="AC423" i="4"/>
  <c r="AB423" i="4"/>
  <c r="AA423" i="4"/>
  <c r="Z423" i="4"/>
  <c r="Y423" i="4"/>
  <c r="X423" i="4"/>
  <c r="W423" i="4"/>
  <c r="V423" i="4"/>
  <c r="U423" i="4"/>
  <c r="T423" i="4"/>
  <c r="S423" i="4"/>
  <c r="AI422" i="4"/>
  <c r="AH422" i="4"/>
  <c r="AG422" i="4"/>
  <c r="AF422" i="4"/>
  <c r="AE422" i="4"/>
  <c r="AD422" i="4"/>
  <c r="AC422" i="4"/>
  <c r="AB422" i="4"/>
  <c r="AA422" i="4"/>
  <c r="Z422" i="4"/>
  <c r="Y422" i="4"/>
  <c r="X422" i="4"/>
  <c r="W422" i="4"/>
  <c r="V422" i="4"/>
  <c r="U422" i="4"/>
  <c r="T422" i="4"/>
  <c r="S422" i="4"/>
  <c r="AI421" i="4"/>
  <c r="AH421" i="4"/>
  <c r="AG421" i="4"/>
  <c r="AF421" i="4"/>
  <c r="AE421" i="4"/>
  <c r="AD421" i="4"/>
  <c r="AC421" i="4"/>
  <c r="AB421" i="4"/>
  <c r="AA421" i="4"/>
  <c r="Z421" i="4"/>
  <c r="Y421" i="4"/>
  <c r="X421" i="4"/>
  <c r="W421" i="4"/>
  <c r="V421" i="4"/>
  <c r="U421" i="4"/>
  <c r="T421" i="4"/>
  <c r="S421" i="4"/>
  <c r="AI420" i="4"/>
  <c r="AH420" i="4"/>
  <c r="AG420" i="4"/>
  <c r="AF420" i="4"/>
  <c r="AE420" i="4"/>
  <c r="AD420" i="4"/>
  <c r="AC420" i="4"/>
  <c r="AB420" i="4"/>
  <c r="AA420" i="4"/>
  <c r="Z420" i="4"/>
  <c r="Y420" i="4"/>
  <c r="X420" i="4"/>
  <c r="W420" i="4"/>
  <c r="V420" i="4"/>
  <c r="U420" i="4"/>
  <c r="T420" i="4"/>
  <c r="S420" i="4"/>
  <c r="AI419" i="4"/>
  <c r="AH419" i="4"/>
  <c r="AG419" i="4"/>
  <c r="AF419" i="4"/>
  <c r="AE419" i="4"/>
  <c r="AD419" i="4"/>
  <c r="AC419" i="4"/>
  <c r="AB419" i="4"/>
  <c r="AA419" i="4"/>
  <c r="Z419" i="4"/>
  <c r="Y419" i="4"/>
  <c r="X419" i="4"/>
  <c r="W419" i="4"/>
  <c r="V419" i="4"/>
  <c r="U419" i="4"/>
  <c r="T419" i="4"/>
  <c r="S419" i="4"/>
  <c r="AI418" i="4"/>
  <c r="AH418" i="4"/>
  <c r="AG418" i="4"/>
  <c r="AF418" i="4"/>
  <c r="AE418" i="4"/>
  <c r="AD418" i="4"/>
  <c r="AC418" i="4"/>
  <c r="AB418" i="4"/>
  <c r="AA418" i="4"/>
  <c r="Z418" i="4"/>
  <c r="Y418" i="4"/>
  <c r="X418" i="4"/>
  <c r="W418" i="4"/>
  <c r="V418" i="4"/>
  <c r="U418" i="4"/>
  <c r="T418" i="4"/>
  <c r="S418" i="4"/>
  <c r="AI417" i="4"/>
  <c r="AH417" i="4"/>
  <c r="AG417" i="4"/>
  <c r="AF417" i="4"/>
  <c r="AE417" i="4"/>
  <c r="AD417" i="4"/>
  <c r="AC417" i="4"/>
  <c r="AB417" i="4"/>
  <c r="AA417" i="4"/>
  <c r="Z417" i="4"/>
  <c r="Y417" i="4"/>
  <c r="X417" i="4"/>
  <c r="W417" i="4"/>
  <c r="V417" i="4"/>
  <c r="U417" i="4"/>
  <c r="T417" i="4"/>
  <c r="S417" i="4"/>
  <c r="AI416" i="4"/>
  <c r="AH416" i="4"/>
  <c r="AG416" i="4"/>
  <c r="AF416" i="4"/>
  <c r="AE416" i="4"/>
  <c r="AD416" i="4"/>
  <c r="AC416" i="4"/>
  <c r="AB416" i="4"/>
  <c r="AA416" i="4"/>
  <c r="Z416" i="4"/>
  <c r="Y416" i="4"/>
  <c r="X416" i="4"/>
  <c r="W416" i="4"/>
  <c r="V416" i="4"/>
  <c r="U416" i="4"/>
  <c r="T416" i="4"/>
  <c r="S416" i="4"/>
  <c r="AI415" i="4"/>
  <c r="AH415" i="4"/>
  <c r="AG415" i="4"/>
  <c r="AF415" i="4"/>
  <c r="AE415" i="4"/>
  <c r="AD415" i="4"/>
  <c r="AC415" i="4"/>
  <c r="AB415" i="4"/>
  <c r="AA415" i="4"/>
  <c r="Z415" i="4"/>
  <c r="Y415" i="4"/>
  <c r="X415" i="4"/>
  <c r="W415" i="4"/>
  <c r="V415" i="4"/>
  <c r="U415" i="4"/>
  <c r="T415" i="4"/>
  <c r="S415" i="4"/>
  <c r="AI414" i="4"/>
  <c r="AH414" i="4"/>
  <c r="AG414" i="4"/>
  <c r="AF414" i="4"/>
  <c r="AE414" i="4"/>
  <c r="AD414" i="4"/>
  <c r="AC414" i="4"/>
  <c r="AB414" i="4"/>
  <c r="AA414" i="4"/>
  <c r="Z414" i="4"/>
  <c r="Y414" i="4"/>
  <c r="X414" i="4"/>
  <c r="W414" i="4"/>
  <c r="V414" i="4"/>
  <c r="U414" i="4"/>
  <c r="T414" i="4"/>
  <c r="S414" i="4"/>
  <c r="AI413" i="4"/>
  <c r="AH413" i="4"/>
  <c r="AG413" i="4"/>
  <c r="AF413" i="4"/>
  <c r="AE413" i="4"/>
  <c r="AD413" i="4"/>
  <c r="AC413" i="4"/>
  <c r="AB413" i="4"/>
  <c r="AA413" i="4"/>
  <c r="Z413" i="4"/>
  <c r="Y413" i="4"/>
  <c r="X413" i="4"/>
  <c r="W413" i="4"/>
  <c r="V413" i="4"/>
  <c r="U413" i="4"/>
  <c r="T413" i="4"/>
  <c r="S413" i="4"/>
  <c r="AI412" i="4"/>
  <c r="AH412" i="4"/>
  <c r="AG412" i="4"/>
  <c r="AF412" i="4"/>
  <c r="AE412" i="4"/>
  <c r="AD412" i="4"/>
  <c r="AC412" i="4"/>
  <c r="AB412" i="4"/>
  <c r="AA412" i="4"/>
  <c r="Z412" i="4"/>
  <c r="Y412" i="4"/>
  <c r="X412" i="4"/>
  <c r="W412" i="4"/>
  <c r="V412" i="4"/>
  <c r="U412" i="4"/>
  <c r="T412" i="4"/>
  <c r="S412" i="4"/>
  <c r="AI411" i="4"/>
  <c r="AH411" i="4"/>
  <c r="AG411" i="4"/>
  <c r="AF411" i="4"/>
  <c r="AE411" i="4"/>
  <c r="AD411" i="4"/>
  <c r="AC411" i="4"/>
  <c r="AB411" i="4"/>
  <c r="AA411" i="4"/>
  <c r="Z411" i="4"/>
  <c r="Y411" i="4"/>
  <c r="X411" i="4"/>
  <c r="W411" i="4"/>
  <c r="V411" i="4"/>
  <c r="U411" i="4"/>
  <c r="T411" i="4"/>
  <c r="S411" i="4"/>
  <c r="AI410" i="4"/>
  <c r="AH410" i="4"/>
  <c r="AG410" i="4"/>
  <c r="AF410" i="4"/>
  <c r="AE410" i="4"/>
  <c r="AD410" i="4"/>
  <c r="AC410" i="4"/>
  <c r="AB410" i="4"/>
  <c r="AA410" i="4"/>
  <c r="Z410" i="4"/>
  <c r="Y410" i="4"/>
  <c r="X410" i="4"/>
  <c r="W410" i="4"/>
  <c r="V410" i="4"/>
  <c r="U410" i="4"/>
  <c r="T410" i="4"/>
  <c r="S410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AI408" i="4"/>
  <c r="AH408" i="4"/>
  <c r="AG408" i="4"/>
  <c r="AF408" i="4"/>
  <c r="AE408" i="4"/>
  <c r="AD408" i="4"/>
  <c r="AC408" i="4"/>
  <c r="AB408" i="4"/>
  <c r="AA408" i="4"/>
  <c r="Z408" i="4"/>
  <c r="Y408" i="4"/>
  <c r="X408" i="4"/>
  <c r="W408" i="4"/>
  <c r="V408" i="4"/>
  <c r="U408" i="4"/>
  <c r="T408" i="4"/>
  <c r="S408" i="4"/>
  <c r="AI407" i="4"/>
  <c r="AH407" i="4"/>
  <c r="AG407" i="4"/>
  <c r="AF407" i="4"/>
  <c r="AE407" i="4"/>
  <c r="AD407" i="4"/>
  <c r="AC407" i="4"/>
  <c r="AB407" i="4"/>
  <c r="AA407" i="4"/>
  <c r="Z407" i="4"/>
  <c r="Y407" i="4"/>
  <c r="X407" i="4"/>
  <c r="W407" i="4"/>
  <c r="V407" i="4"/>
  <c r="U407" i="4"/>
  <c r="T407" i="4"/>
  <c r="S407" i="4"/>
  <c r="AI406" i="4"/>
  <c r="AH406" i="4"/>
  <c r="AG406" i="4"/>
  <c r="AF406" i="4"/>
  <c r="AE406" i="4"/>
  <c r="AD406" i="4"/>
  <c r="AC406" i="4"/>
  <c r="AB406" i="4"/>
  <c r="AA406" i="4"/>
  <c r="Z406" i="4"/>
  <c r="Y406" i="4"/>
  <c r="X406" i="4"/>
  <c r="W406" i="4"/>
  <c r="V406" i="4"/>
  <c r="U406" i="4"/>
  <c r="T406" i="4"/>
  <c r="S406" i="4"/>
  <c r="AI405" i="4"/>
  <c r="AH405" i="4"/>
  <c r="AG405" i="4"/>
  <c r="AF405" i="4"/>
  <c r="AE405" i="4"/>
  <c r="AD405" i="4"/>
  <c r="AC405" i="4"/>
  <c r="AB405" i="4"/>
  <c r="AA405" i="4"/>
  <c r="Z405" i="4"/>
  <c r="Y405" i="4"/>
  <c r="X405" i="4"/>
  <c r="W405" i="4"/>
  <c r="V405" i="4"/>
  <c r="U405" i="4"/>
  <c r="T405" i="4"/>
  <c r="S405" i="4"/>
  <c r="AI404" i="4"/>
  <c r="AH404" i="4"/>
  <c r="AG404" i="4"/>
  <c r="AF404" i="4"/>
  <c r="AE404" i="4"/>
  <c r="AD404" i="4"/>
  <c r="AC404" i="4"/>
  <c r="AB404" i="4"/>
  <c r="AA404" i="4"/>
  <c r="Z404" i="4"/>
  <c r="Y404" i="4"/>
  <c r="X404" i="4"/>
  <c r="W404" i="4"/>
  <c r="V404" i="4"/>
  <c r="U404" i="4"/>
  <c r="T404" i="4"/>
  <c r="S404" i="4"/>
  <c r="AI403" i="4"/>
  <c r="AH403" i="4"/>
  <c r="AG403" i="4"/>
  <c r="AF403" i="4"/>
  <c r="AE403" i="4"/>
  <c r="AD403" i="4"/>
  <c r="AC403" i="4"/>
  <c r="AB403" i="4"/>
  <c r="AA403" i="4"/>
  <c r="Z403" i="4"/>
  <c r="Y403" i="4"/>
  <c r="X403" i="4"/>
  <c r="W403" i="4"/>
  <c r="V403" i="4"/>
  <c r="U403" i="4"/>
  <c r="T403" i="4"/>
  <c r="S403" i="4"/>
  <c r="AI402" i="4"/>
  <c r="AH402" i="4"/>
  <c r="AG402" i="4"/>
  <c r="AF402" i="4"/>
  <c r="AE402" i="4"/>
  <c r="AD402" i="4"/>
  <c r="AC402" i="4"/>
  <c r="AB402" i="4"/>
  <c r="AA402" i="4"/>
  <c r="Z402" i="4"/>
  <c r="Y402" i="4"/>
  <c r="X402" i="4"/>
  <c r="W402" i="4"/>
  <c r="V402" i="4"/>
  <c r="U402" i="4"/>
  <c r="T402" i="4"/>
  <c r="S402" i="4"/>
  <c r="AI401" i="4"/>
  <c r="AH401" i="4"/>
  <c r="AG401" i="4"/>
  <c r="AF401" i="4"/>
  <c r="AE401" i="4"/>
  <c r="AD401" i="4"/>
  <c r="AC401" i="4"/>
  <c r="AB401" i="4"/>
  <c r="AA401" i="4"/>
  <c r="Z401" i="4"/>
  <c r="Y401" i="4"/>
  <c r="X401" i="4"/>
  <c r="W401" i="4"/>
  <c r="V401" i="4"/>
  <c r="U401" i="4"/>
  <c r="T401" i="4"/>
  <c r="S401" i="4"/>
  <c r="AI400" i="4"/>
  <c r="AH400" i="4"/>
  <c r="AG400" i="4"/>
  <c r="AF400" i="4"/>
  <c r="AE400" i="4"/>
  <c r="AD400" i="4"/>
  <c r="AC400" i="4"/>
  <c r="AB400" i="4"/>
  <c r="AA400" i="4"/>
  <c r="Z400" i="4"/>
  <c r="Y400" i="4"/>
  <c r="X400" i="4"/>
  <c r="W400" i="4"/>
  <c r="V400" i="4"/>
  <c r="U400" i="4"/>
  <c r="T400" i="4"/>
  <c r="S400" i="4"/>
  <c r="AI399" i="4"/>
  <c r="AH399" i="4"/>
  <c r="AG399" i="4"/>
  <c r="AF399" i="4"/>
  <c r="AE399" i="4"/>
  <c r="AD399" i="4"/>
  <c r="AC399" i="4"/>
  <c r="AB399" i="4"/>
  <c r="AA399" i="4"/>
  <c r="Z399" i="4"/>
  <c r="Y399" i="4"/>
  <c r="X399" i="4"/>
  <c r="W399" i="4"/>
  <c r="V399" i="4"/>
  <c r="U399" i="4"/>
  <c r="T399" i="4"/>
  <c r="S399" i="4"/>
  <c r="AI398" i="4"/>
  <c r="AH398" i="4"/>
  <c r="AG398" i="4"/>
  <c r="AF398" i="4"/>
  <c r="AE398" i="4"/>
  <c r="AD398" i="4"/>
  <c r="AC398" i="4"/>
  <c r="AB398" i="4"/>
  <c r="AA398" i="4"/>
  <c r="Z398" i="4"/>
  <c r="Y398" i="4"/>
  <c r="X398" i="4"/>
  <c r="W398" i="4"/>
  <c r="V398" i="4"/>
  <c r="U398" i="4"/>
  <c r="T398" i="4"/>
  <c r="S398" i="4"/>
  <c r="AI397" i="4"/>
  <c r="AH397" i="4"/>
  <c r="AG397" i="4"/>
  <c r="AF397" i="4"/>
  <c r="AE397" i="4"/>
  <c r="AD397" i="4"/>
  <c r="AC397" i="4"/>
  <c r="AB397" i="4"/>
  <c r="AA397" i="4"/>
  <c r="Z397" i="4"/>
  <c r="Y397" i="4"/>
  <c r="X397" i="4"/>
  <c r="W397" i="4"/>
  <c r="V397" i="4"/>
  <c r="U397" i="4"/>
  <c r="T397" i="4"/>
  <c r="S397" i="4"/>
  <c r="AI396" i="4"/>
  <c r="AH396" i="4"/>
  <c r="AG396" i="4"/>
  <c r="AF396" i="4"/>
  <c r="AE396" i="4"/>
  <c r="AD396" i="4"/>
  <c r="AC396" i="4"/>
  <c r="AB396" i="4"/>
  <c r="AA396" i="4"/>
  <c r="Z396" i="4"/>
  <c r="Y396" i="4"/>
  <c r="X396" i="4"/>
  <c r="W396" i="4"/>
  <c r="V396" i="4"/>
  <c r="U396" i="4"/>
  <c r="T396" i="4"/>
  <c r="S396" i="4"/>
  <c r="AI395" i="4"/>
  <c r="AH395" i="4"/>
  <c r="AG395" i="4"/>
  <c r="AF395" i="4"/>
  <c r="AE395" i="4"/>
  <c r="AD395" i="4"/>
  <c r="AC395" i="4"/>
  <c r="AB395" i="4"/>
  <c r="AA395" i="4"/>
  <c r="Z395" i="4"/>
  <c r="Y395" i="4"/>
  <c r="X395" i="4"/>
  <c r="W395" i="4"/>
  <c r="V395" i="4"/>
  <c r="U395" i="4"/>
  <c r="T395" i="4"/>
  <c r="S395" i="4"/>
  <c r="AI394" i="4"/>
  <c r="AH394" i="4"/>
  <c r="AG394" i="4"/>
  <c r="AF394" i="4"/>
  <c r="AE394" i="4"/>
  <c r="AD394" i="4"/>
  <c r="AC394" i="4"/>
  <c r="AB394" i="4"/>
  <c r="AA394" i="4"/>
  <c r="Z394" i="4"/>
  <c r="Y394" i="4"/>
  <c r="X394" i="4"/>
  <c r="W394" i="4"/>
  <c r="V394" i="4"/>
  <c r="U394" i="4"/>
  <c r="T394" i="4"/>
  <c r="S394" i="4"/>
  <c r="AI393" i="4"/>
  <c r="AH393" i="4"/>
  <c r="AG393" i="4"/>
  <c r="AF393" i="4"/>
  <c r="AE393" i="4"/>
  <c r="AD393" i="4"/>
  <c r="AC393" i="4"/>
  <c r="AB393" i="4"/>
  <c r="AA393" i="4"/>
  <c r="Z393" i="4"/>
  <c r="Y393" i="4"/>
  <c r="X393" i="4"/>
  <c r="W393" i="4"/>
  <c r="V393" i="4"/>
  <c r="U393" i="4"/>
  <c r="T393" i="4"/>
  <c r="S393" i="4"/>
  <c r="AI392" i="4"/>
  <c r="AH392" i="4"/>
  <c r="AG392" i="4"/>
  <c r="AF392" i="4"/>
  <c r="AE392" i="4"/>
  <c r="AD392" i="4"/>
  <c r="AC392" i="4"/>
  <c r="AB392" i="4"/>
  <c r="AA392" i="4"/>
  <c r="Z392" i="4"/>
  <c r="Y392" i="4"/>
  <c r="X392" i="4"/>
  <c r="W392" i="4"/>
  <c r="V392" i="4"/>
  <c r="U392" i="4"/>
  <c r="T392" i="4"/>
  <c r="S392" i="4"/>
  <c r="AI391" i="4"/>
  <c r="AH391" i="4"/>
  <c r="AG391" i="4"/>
  <c r="AF391" i="4"/>
  <c r="AE391" i="4"/>
  <c r="AD391" i="4"/>
  <c r="AC391" i="4"/>
  <c r="AB391" i="4"/>
  <c r="AA391" i="4"/>
  <c r="Z391" i="4"/>
  <c r="Y391" i="4"/>
  <c r="X391" i="4"/>
  <c r="W391" i="4"/>
  <c r="V391" i="4"/>
  <c r="U391" i="4"/>
  <c r="T391" i="4"/>
  <c r="S391" i="4"/>
  <c r="AI390" i="4"/>
  <c r="AH390" i="4"/>
  <c r="AG390" i="4"/>
  <c r="AF390" i="4"/>
  <c r="AE390" i="4"/>
  <c r="AD390" i="4"/>
  <c r="AC390" i="4"/>
  <c r="AB390" i="4"/>
  <c r="AA390" i="4"/>
  <c r="Z390" i="4"/>
  <c r="Y390" i="4"/>
  <c r="X390" i="4"/>
  <c r="W390" i="4"/>
  <c r="V390" i="4"/>
  <c r="U390" i="4"/>
  <c r="T390" i="4"/>
  <c r="S390" i="4"/>
  <c r="AI389" i="4"/>
  <c r="AH389" i="4"/>
  <c r="AG389" i="4"/>
  <c r="AF389" i="4"/>
  <c r="AE389" i="4"/>
  <c r="AD389" i="4"/>
  <c r="AC389" i="4"/>
  <c r="AB389" i="4"/>
  <c r="AA389" i="4"/>
  <c r="Z389" i="4"/>
  <c r="Y389" i="4"/>
  <c r="X389" i="4"/>
  <c r="W389" i="4"/>
  <c r="V389" i="4"/>
  <c r="U389" i="4"/>
  <c r="T389" i="4"/>
  <c r="S389" i="4"/>
  <c r="AI388" i="4"/>
  <c r="AH388" i="4"/>
  <c r="AG388" i="4"/>
  <c r="AF388" i="4"/>
  <c r="AE388" i="4"/>
  <c r="AD388" i="4"/>
  <c r="AC388" i="4"/>
  <c r="AB388" i="4"/>
  <c r="AA388" i="4"/>
  <c r="Z388" i="4"/>
  <c r="Y388" i="4"/>
  <c r="X388" i="4"/>
  <c r="W388" i="4"/>
  <c r="V388" i="4"/>
  <c r="U388" i="4"/>
  <c r="T388" i="4"/>
  <c r="S388" i="4"/>
  <c r="AI387" i="4"/>
  <c r="AH387" i="4"/>
  <c r="AG387" i="4"/>
  <c r="AF387" i="4"/>
  <c r="AE387" i="4"/>
  <c r="AD387" i="4"/>
  <c r="AC387" i="4"/>
  <c r="AB387" i="4"/>
  <c r="AA387" i="4"/>
  <c r="Z387" i="4"/>
  <c r="Y387" i="4"/>
  <c r="X387" i="4"/>
  <c r="W387" i="4"/>
  <c r="V387" i="4"/>
  <c r="U387" i="4"/>
  <c r="T387" i="4"/>
  <c r="S387" i="4"/>
  <c r="AI386" i="4"/>
  <c r="AH386" i="4"/>
  <c r="AG386" i="4"/>
  <c r="AF386" i="4"/>
  <c r="AE386" i="4"/>
  <c r="AD386" i="4"/>
  <c r="AC386" i="4"/>
  <c r="AB386" i="4"/>
  <c r="AA386" i="4"/>
  <c r="Z386" i="4"/>
  <c r="Y386" i="4"/>
  <c r="X386" i="4"/>
  <c r="W386" i="4"/>
  <c r="V386" i="4"/>
  <c r="U386" i="4"/>
  <c r="T386" i="4"/>
  <c r="S386" i="4"/>
  <c r="AI385" i="4"/>
  <c r="AH385" i="4"/>
  <c r="AG385" i="4"/>
  <c r="AF385" i="4"/>
  <c r="AE385" i="4"/>
  <c r="AD385" i="4"/>
  <c r="AC385" i="4"/>
  <c r="AB385" i="4"/>
  <c r="AA385" i="4"/>
  <c r="Z385" i="4"/>
  <c r="Y385" i="4"/>
  <c r="X385" i="4"/>
  <c r="W385" i="4"/>
  <c r="V385" i="4"/>
  <c r="U385" i="4"/>
  <c r="T385" i="4"/>
  <c r="S385" i="4"/>
  <c r="AI384" i="4"/>
  <c r="AH384" i="4"/>
  <c r="AG384" i="4"/>
  <c r="AF384" i="4"/>
  <c r="AE384" i="4"/>
  <c r="AD384" i="4"/>
  <c r="AC384" i="4"/>
  <c r="AB384" i="4"/>
  <c r="AA384" i="4"/>
  <c r="Z384" i="4"/>
  <c r="Y384" i="4"/>
  <c r="X384" i="4"/>
  <c r="W384" i="4"/>
  <c r="V384" i="4"/>
  <c r="U384" i="4"/>
  <c r="T384" i="4"/>
  <c r="S384" i="4"/>
  <c r="AI383" i="4"/>
  <c r="AH383" i="4"/>
  <c r="AG383" i="4"/>
  <c r="AF383" i="4"/>
  <c r="AE383" i="4"/>
  <c r="AD383" i="4"/>
  <c r="AC383" i="4"/>
  <c r="AB383" i="4"/>
  <c r="AA383" i="4"/>
  <c r="Z383" i="4"/>
  <c r="Y383" i="4"/>
  <c r="X383" i="4"/>
  <c r="W383" i="4"/>
  <c r="V383" i="4"/>
  <c r="U383" i="4"/>
  <c r="T383" i="4"/>
  <c r="S383" i="4"/>
  <c r="AI382" i="4"/>
  <c r="AH382" i="4"/>
  <c r="AG382" i="4"/>
  <c r="AF382" i="4"/>
  <c r="AE382" i="4"/>
  <c r="AD382" i="4"/>
  <c r="AC382" i="4"/>
  <c r="AB382" i="4"/>
  <c r="AA382" i="4"/>
  <c r="Z382" i="4"/>
  <c r="Y382" i="4"/>
  <c r="X382" i="4"/>
  <c r="W382" i="4"/>
  <c r="V382" i="4"/>
  <c r="U382" i="4"/>
  <c r="T382" i="4"/>
  <c r="S382" i="4"/>
  <c r="AI381" i="4"/>
  <c r="AH381" i="4"/>
  <c r="AG381" i="4"/>
  <c r="AF381" i="4"/>
  <c r="AE381" i="4"/>
  <c r="AD381" i="4"/>
  <c r="AC381" i="4"/>
  <c r="AB381" i="4"/>
  <c r="AA381" i="4"/>
  <c r="Z381" i="4"/>
  <c r="Y381" i="4"/>
  <c r="X381" i="4"/>
  <c r="W381" i="4"/>
  <c r="V381" i="4"/>
  <c r="U381" i="4"/>
  <c r="T381" i="4"/>
  <c r="S381" i="4"/>
  <c r="AI380" i="4"/>
  <c r="AH380" i="4"/>
  <c r="AG380" i="4"/>
  <c r="AF380" i="4"/>
  <c r="AE380" i="4"/>
  <c r="AD380" i="4"/>
  <c r="AC380" i="4"/>
  <c r="AB380" i="4"/>
  <c r="AA380" i="4"/>
  <c r="Z380" i="4"/>
  <c r="Y380" i="4"/>
  <c r="X380" i="4"/>
  <c r="W380" i="4"/>
  <c r="V380" i="4"/>
  <c r="U380" i="4"/>
  <c r="T380" i="4"/>
  <c r="S380" i="4"/>
  <c r="AI379" i="4"/>
  <c r="AH379" i="4"/>
  <c r="AG379" i="4"/>
  <c r="AF379" i="4"/>
  <c r="AE379" i="4"/>
  <c r="AD379" i="4"/>
  <c r="AC379" i="4"/>
  <c r="AB379" i="4"/>
  <c r="AA379" i="4"/>
  <c r="Z379" i="4"/>
  <c r="Y379" i="4"/>
  <c r="X379" i="4"/>
  <c r="W379" i="4"/>
  <c r="V379" i="4"/>
  <c r="U379" i="4"/>
  <c r="T379" i="4"/>
  <c r="S379" i="4"/>
  <c r="AI378" i="4"/>
  <c r="AH378" i="4"/>
  <c r="AG378" i="4"/>
  <c r="AF378" i="4"/>
  <c r="AE378" i="4"/>
  <c r="AD378" i="4"/>
  <c r="AC378" i="4"/>
  <c r="AB378" i="4"/>
  <c r="AA378" i="4"/>
  <c r="Z378" i="4"/>
  <c r="Y378" i="4"/>
  <c r="X378" i="4"/>
  <c r="W378" i="4"/>
  <c r="V378" i="4"/>
  <c r="U378" i="4"/>
  <c r="T378" i="4"/>
  <c r="S378" i="4"/>
  <c r="AI377" i="4"/>
  <c r="AH377" i="4"/>
  <c r="AG377" i="4"/>
  <c r="AF377" i="4"/>
  <c r="AE377" i="4"/>
  <c r="AD377" i="4"/>
  <c r="AC377" i="4"/>
  <c r="AB377" i="4"/>
  <c r="AA377" i="4"/>
  <c r="Z377" i="4"/>
  <c r="Y377" i="4"/>
  <c r="X377" i="4"/>
  <c r="W377" i="4"/>
  <c r="V377" i="4"/>
  <c r="U377" i="4"/>
  <c r="T377" i="4"/>
  <c r="S377" i="4"/>
  <c r="AI376" i="4"/>
  <c r="AH376" i="4"/>
  <c r="AG376" i="4"/>
  <c r="AF376" i="4"/>
  <c r="AE376" i="4"/>
  <c r="AD376" i="4"/>
  <c r="AC376" i="4"/>
  <c r="AB376" i="4"/>
  <c r="AA376" i="4"/>
  <c r="Z376" i="4"/>
  <c r="Y376" i="4"/>
  <c r="X376" i="4"/>
  <c r="W376" i="4"/>
  <c r="V376" i="4"/>
  <c r="U376" i="4"/>
  <c r="T376" i="4"/>
  <c r="S376" i="4"/>
  <c r="AI375" i="4"/>
  <c r="AH375" i="4"/>
  <c r="AG375" i="4"/>
  <c r="AF375" i="4"/>
  <c r="AE375" i="4"/>
  <c r="AD375" i="4"/>
  <c r="AC375" i="4"/>
  <c r="AB375" i="4"/>
  <c r="AA375" i="4"/>
  <c r="Z375" i="4"/>
  <c r="Y375" i="4"/>
  <c r="X375" i="4"/>
  <c r="W375" i="4"/>
  <c r="V375" i="4"/>
  <c r="U375" i="4"/>
  <c r="T375" i="4"/>
  <c r="S375" i="4"/>
  <c r="AI374" i="4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AI372" i="4"/>
  <c r="AH372" i="4"/>
  <c r="AG372" i="4"/>
  <c r="AF372" i="4"/>
  <c r="AE372" i="4"/>
  <c r="AD372" i="4"/>
  <c r="AC372" i="4"/>
  <c r="AB372" i="4"/>
  <c r="AA372" i="4"/>
  <c r="Z372" i="4"/>
  <c r="Y372" i="4"/>
  <c r="X372" i="4"/>
  <c r="W372" i="4"/>
  <c r="V372" i="4"/>
  <c r="U372" i="4"/>
  <c r="T372" i="4"/>
  <c r="S372" i="4"/>
  <c r="AI371" i="4"/>
  <c r="AH371" i="4"/>
  <c r="AG371" i="4"/>
  <c r="AF371" i="4"/>
  <c r="AE371" i="4"/>
  <c r="AD371" i="4"/>
  <c r="AC371" i="4"/>
  <c r="AB371" i="4"/>
  <c r="AA371" i="4"/>
  <c r="Z371" i="4"/>
  <c r="Y371" i="4"/>
  <c r="X371" i="4"/>
  <c r="W371" i="4"/>
  <c r="V371" i="4"/>
  <c r="U371" i="4"/>
  <c r="T371" i="4"/>
  <c r="S371" i="4"/>
  <c r="AI370" i="4"/>
  <c r="AH370" i="4"/>
  <c r="AG370" i="4"/>
  <c r="AF370" i="4"/>
  <c r="AE370" i="4"/>
  <c r="AD370" i="4"/>
  <c r="AC370" i="4"/>
  <c r="AB370" i="4"/>
  <c r="AA370" i="4"/>
  <c r="Z370" i="4"/>
  <c r="Y370" i="4"/>
  <c r="X370" i="4"/>
  <c r="W370" i="4"/>
  <c r="V370" i="4"/>
  <c r="U370" i="4"/>
  <c r="T370" i="4"/>
  <c r="S370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AI367" i="4"/>
  <c r="AH367" i="4"/>
  <c r="AG367" i="4"/>
  <c r="AF367" i="4"/>
  <c r="AE367" i="4"/>
  <c r="AD367" i="4"/>
  <c r="AC367" i="4"/>
  <c r="AB367" i="4"/>
  <c r="AA367" i="4"/>
  <c r="Z367" i="4"/>
  <c r="Y367" i="4"/>
  <c r="X367" i="4"/>
  <c r="W367" i="4"/>
  <c r="V367" i="4"/>
  <c r="U367" i="4"/>
  <c r="T367" i="4"/>
  <c r="S367" i="4"/>
  <c r="AI366" i="4"/>
  <c r="AH366" i="4"/>
  <c r="AG366" i="4"/>
  <c r="AF366" i="4"/>
  <c r="AE366" i="4"/>
  <c r="AD366" i="4"/>
  <c r="AC366" i="4"/>
  <c r="AB366" i="4"/>
  <c r="AA366" i="4"/>
  <c r="Z366" i="4"/>
  <c r="Y366" i="4"/>
  <c r="X366" i="4"/>
  <c r="W366" i="4"/>
  <c r="V366" i="4"/>
  <c r="U366" i="4"/>
  <c r="T366" i="4"/>
  <c r="S366" i="4"/>
  <c r="AI365" i="4"/>
  <c r="AH365" i="4"/>
  <c r="AG365" i="4"/>
  <c r="AF365" i="4"/>
  <c r="AE365" i="4"/>
  <c r="AD365" i="4"/>
  <c r="AC365" i="4"/>
  <c r="AB365" i="4"/>
  <c r="AA365" i="4"/>
  <c r="Z365" i="4"/>
  <c r="Y365" i="4"/>
  <c r="X365" i="4"/>
  <c r="W365" i="4"/>
  <c r="V365" i="4"/>
  <c r="U365" i="4"/>
  <c r="T365" i="4"/>
  <c r="S365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AI362" i="4"/>
  <c r="AH362" i="4"/>
  <c r="AG362" i="4"/>
  <c r="AF362" i="4"/>
  <c r="AE362" i="4"/>
  <c r="AD362" i="4"/>
  <c r="AC362" i="4"/>
  <c r="AB362" i="4"/>
  <c r="AA362" i="4"/>
  <c r="Z362" i="4"/>
  <c r="Y362" i="4"/>
  <c r="X362" i="4"/>
  <c r="W362" i="4"/>
  <c r="V362" i="4"/>
  <c r="U362" i="4"/>
  <c r="T362" i="4"/>
  <c r="S362" i="4"/>
  <c r="AI361" i="4"/>
  <c r="AH361" i="4"/>
  <c r="AG361" i="4"/>
  <c r="AF361" i="4"/>
  <c r="AE361" i="4"/>
  <c r="AD361" i="4"/>
  <c r="AC361" i="4"/>
  <c r="AB361" i="4"/>
  <c r="AA361" i="4"/>
  <c r="Z361" i="4"/>
  <c r="Y361" i="4"/>
  <c r="X361" i="4"/>
  <c r="W361" i="4"/>
  <c r="V361" i="4"/>
  <c r="U361" i="4"/>
  <c r="T361" i="4"/>
  <c r="S361" i="4"/>
  <c r="AI360" i="4"/>
  <c r="AH360" i="4"/>
  <c r="AG360" i="4"/>
  <c r="AF360" i="4"/>
  <c r="AE360" i="4"/>
  <c r="AD360" i="4"/>
  <c r="AC360" i="4"/>
  <c r="AB360" i="4"/>
  <c r="AA360" i="4"/>
  <c r="Z360" i="4"/>
  <c r="Y360" i="4"/>
  <c r="X360" i="4"/>
  <c r="W360" i="4"/>
  <c r="V360" i="4"/>
  <c r="U360" i="4"/>
  <c r="T360" i="4"/>
  <c r="S360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AI357" i="4"/>
  <c r="AH357" i="4"/>
  <c r="AG357" i="4"/>
  <c r="AF357" i="4"/>
  <c r="AE357" i="4"/>
  <c r="AD357" i="4"/>
  <c r="AC357" i="4"/>
  <c r="AB357" i="4"/>
  <c r="AA357" i="4"/>
  <c r="Z357" i="4"/>
  <c r="Y357" i="4"/>
  <c r="X357" i="4"/>
  <c r="W357" i="4"/>
  <c r="V357" i="4"/>
  <c r="U357" i="4"/>
  <c r="T357" i="4"/>
  <c r="S357" i="4"/>
  <c r="AI356" i="4"/>
  <c r="AH356" i="4"/>
  <c r="AG356" i="4"/>
  <c r="AF356" i="4"/>
  <c r="AE356" i="4"/>
  <c r="AD356" i="4"/>
  <c r="AC356" i="4"/>
  <c r="AB356" i="4"/>
  <c r="AA356" i="4"/>
  <c r="Z356" i="4"/>
  <c r="Y356" i="4"/>
  <c r="X356" i="4"/>
  <c r="W356" i="4"/>
  <c r="V356" i="4"/>
  <c r="U356" i="4"/>
  <c r="T356" i="4"/>
  <c r="S356" i="4"/>
  <c r="AI355" i="4"/>
  <c r="AH355" i="4"/>
  <c r="AG355" i="4"/>
  <c r="AF355" i="4"/>
  <c r="AE355" i="4"/>
  <c r="AD355" i="4"/>
  <c r="AC355" i="4"/>
  <c r="AB355" i="4"/>
  <c r="AA355" i="4"/>
  <c r="Z355" i="4"/>
  <c r="Y355" i="4"/>
  <c r="X355" i="4"/>
  <c r="W355" i="4"/>
  <c r="V355" i="4"/>
  <c r="U355" i="4"/>
  <c r="T355" i="4"/>
  <c r="S355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AI352" i="4"/>
  <c r="AH352" i="4"/>
  <c r="AG352" i="4"/>
  <c r="AF352" i="4"/>
  <c r="AE352" i="4"/>
  <c r="AD352" i="4"/>
  <c r="AC352" i="4"/>
  <c r="AB352" i="4"/>
  <c r="AA352" i="4"/>
  <c r="Z352" i="4"/>
  <c r="Y352" i="4"/>
  <c r="X352" i="4"/>
  <c r="W352" i="4"/>
  <c r="V352" i="4"/>
  <c r="U352" i="4"/>
  <c r="T352" i="4"/>
  <c r="S352" i="4"/>
  <c r="AI351" i="4"/>
  <c r="AH351" i="4"/>
  <c r="AG351" i="4"/>
  <c r="AF351" i="4"/>
  <c r="AE351" i="4"/>
  <c r="AD351" i="4"/>
  <c r="AC351" i="4"/>
  <c r="AB351" i="4"/>
  <c r="AA351" i="4"/>
  <c r="Z351" i="4"/>
  <c r="Y351" i="4"/>
  <c r="X351" i="4"/>
  <c r="W351" i="4"/>
  <c r="V351" i="4"/>
  <c r="U351" i="4"/>
  <c r="T351" i="4"/>
  <c r="S351" i="4"/>
  <c r="AI350" i="4"/>
  <c r="AH350" i="4"/>
  <c r="AG350" i="4"/>
  <c r="AF350" i="4"/>
  <c r="AE350" i="4"/>
  <c r="AD350" i="4"/>
  <c r="AC350" i="4"/>
  <c r="AB350" i="4"/>
  <c r="AA350" i="4"/>
  <c r="Z350" i="4"/>
  <c r="Y350" i="4"/>
  <c r="X350" i="4"/>
  <c r="W350" i="4"/>
  <c r="V350" i="4"/>
  <c r="U350" i="4"/>
  <c r="T350" i="4"/>
  <c r="S350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AI345" i="4"/>
  <c r="AH345" i="4"/>
  <c r="AG345" i="4"/>
  <c r="AF345" i="4"/>
  <c r="AE345" i="4"/>
  <c r="AD345" i="4"/>
  <c r="AC345" i="4"/>
  <c r="AB345" i="4"/>
  <c r="AA345" i="4"/>
  <c r="Z345" i="4"/>
  <c r="Y345" i="4"/>
  <c r="X345" i="4"/>
  <c r="W345" i="4"/>
  <c r="V345" i="4"/>
  <c r="U345" i="4"/>
  <c r="T345" i="4"/>
  <c r="S345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AI342" i="4"/>
  <c r="AH342" i="4"/>
  <c r="AG342" i="4"/>
  <c r="AF342" i="4"/>
  <c r="AE342" i="4"/>
  <c r="AD342" i="4"/>
  <c r="AC342" i="4"/>
  <c r="AB342" i="4"/>
  <c r="AA342" i="4"/>
  <c r="Z342" i="4"/>
  <c r="Y342" i="4"/>
  <c r="X342" i="4"/>
  <c r="W342" i="4"/>
  <c r="V342" i="4"/>
  <c r="U342" i="4"/>
  <c r="T342" i="4"/>
  <c r="S342" i="4"/>
  <c r="AI341" i="4"/>
  <c r="AH341" i="4"/>
  <c r="AG341" i="4"/>
  <c r="AF341" i="4"/>
  <c r="AE341" i="4"/>
  <c r="AD341" i="4"/>
  <c r="AC341" i="4"/>
  <c r="AB341" i="4"/>
  <c r="AA341" i="4"/>
  <c r="Z341" i="4"/>
  <c r="Y341" i="4"/>
  <c r="X341" i="4"/>
  <c r="W341" i="4"/>
  <c r="V341" i="4"/>
  <c r="U341" i="4"/>
  <c r="T341" i="4"/>
  <c r="S341" i="4"/>
  <c r="AI340" i="4"/>
  <c r="AH340" i="4"/>
  <c r="AG340" i="4"/>
  <c r="AF340" i="4"/>
  <c r="AE340" i="4"/>
  <c r="AD340" i="4"/>
  <c r="AC340" i="4"/>
  <c r="AB340" i="4"/>
  <c r="AA340" i="4"/>
  <c r="Z340" i="4"/>
  <c r="Y340" i="4"/>
  <c r="X340" i="4"/>
  <c r="W340" i="4"/>
  <c r="V340" i="4"/>
  <c r="U340" i="4"/>
  <c r="T340" i="4"/>
  <c r="S340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AI337" i="4"/>
  <c r="AH337" i="4"/>
  <c r="AG337" i="4"/>
  <c r="AF337" i="4"/>
  <c r="AE337" i="4"/>
  <c r="AD337" i="4"/>
  <c r="AC337" i="4"/>
  <c r="AB337" i="4"/>
  <c r="AA337" i="4"/>
  <c r="Z337" i="4"/>
  <c r="Y337" i="4"/>
  <c r="X337" i="4"/>
  <c r="W337" i="4"/>
  <c r="V337" i="4"/>
  <c r="U337" i="4"/>
  <c r="T337" i="4"/>
  <c r="S337" i="4"/>
  <c r="AI336" i="4"/>
  <c r="AH336" i="4"/>
  <c r="AG336" i="4"/>
  <c r="AF336" i="4"/>
  <c r="AE336" i="4"/>
  <c r="AD336" i="4"/>
  <c r="AC336" i="4"/>
  <c r="AB336" i="4"/>
  <c r="AA336" i="4"/>
  <c r="Z336" i="4"/>
  <c r="Y336" i="4"/>
  <c r="X336" i="4"/>
  <c r="W336" i="4"/>
  <c r="V336" i="4"/>
  <c r="U336" i="4"/>
  <c r="T336" i="4"/>
  <c r="S336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AI332" i="4"/>
  <c r="AH332" i="4"/>
  <c r="AG332" i="4"/>
  <c r="AF332" i="4"/>
  <c r="AE332" i="4"/>
  <c r="AD332" i="4"/>
  <c r="AC332" i="4"/>
  <c r="AB332" i="4"/>
  <c r="AA332" i="4"/>
  <c r="Z332" i="4"/>
  <c r="Y332" i="4"/>
  <c r="X332" i="4"/>
  <c r="W332" i="4"/>
  <c r="V332" i="4"/>
  <c r="U332" i="4"/>
  <c r="T332" i="4"/>
  <c r="S332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AI330" i="4"/>
  <c r="AH330" i="4"/>
  <c r="AG330" i="4"/>
  <c r="AF330" i="4"/>
  <c r="AE330" i="4"/>
  <c r="AD330" i="4"/>
  <c r="AC330" i="4"/>
  <c r="AB330" i="4"/>
  <c r="AA330" i="4"/>
  <c r="Z330" i="4"/>
  <c r="Y330" i="4"/>
  <c r="X330" i="4"/>
  <c r="W330" i="4"/>
  <c r="V330" i="4"/>
  <c r="U330" i="4"/>
  <c r="T330" i="4"/>
  <c r="S330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AI326" i="4"/>
  <c r="AH326" i="4"/>
  <c r="AG326" i="4"/>
  <c r="AF326" i="4"/>
  <c r="AE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W320" i="4"/>
  <c r="V320" i="4"/>
  <c r="U320" i="4"/>
  <c r="T320" i="4"/>
  <c r="S320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W317" i="4"/>
  <c r="V317" i="4"/>
  <c r="U317" i="4"/>
  <c r="T317" i="4"/>
  <c r="S317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W316" i="4"/>
  <c r="V316" i="4"/>
  <c r="U316" i="4"/>
  <c r="T316" i="4"/>
  <c r="S316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AK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AK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AK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AK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AK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AK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AK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AK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AK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AK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AK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AK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AK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AK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AK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AK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AK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AK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AK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AK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AK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AK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AK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AK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AK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AK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AK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AK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AK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AK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AK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AK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AK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AK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AK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AK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AK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AK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AK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AK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AK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AK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AK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AK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AK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AK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AK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AK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AK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AK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AK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AK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AK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AK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AK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AK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AK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AK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AK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AK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AK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AK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AK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AK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AK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AK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AK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AK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AK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AK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AK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AK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AK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AK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AK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AK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AK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AK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AK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AK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AK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AK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AK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AK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AK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AK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AK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AK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AK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AK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AK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AK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AK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AK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AK129" i="4"/>
  <c r="AW129" i="4" s="1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AK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AK127" i="4"/>
  <c r="AW127" i="4" s="1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AK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AK125" i="4"/>
  <c r="AW125" i="4" s="1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AK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AK123" i="4"/>
  <c r="AW123" i="4" s="1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AK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AK121" i="4"/>
  <c r="AW121" i="4" s="1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AK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AK119" i="4"/>
  <c r="AW119" i="4" s="1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AK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AK117" i="4"/>
  <c r="AW117" i="4" s="1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AK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AK115" i="4"/>
  <c r="AW115" i="4" s="1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AK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AK113" i="4"/>
  <c r="AW113" i="4" s="1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AK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AK111" i="4"/>
  <c r="AW111" i="4" s="1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AK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AK109" i="4"/>
  <c r="AW109" i="4" s="1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AK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AK107" i="4"/>
  <c r="AW107" i="4" s="1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AK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AK105" i="4"/>
  <c r="AW105" i="4" s="1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AK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AK103" i="4"/>
  <c r="AW103" i="4" s="1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AK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AK101" i="4"/>
  <c r="AW101" i="4" s="1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AK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AK99" i="4"/>
  <c r="AW99" i="4" s="1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AK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AK97" i="4"/>
  <c r="AW97" i="4" s="1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AK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AK95" i="4"/>
  <c r="AW95" i="4" s="1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AK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AK93" i="4"/>
  <c r="AW93" i="4" s="1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AK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AK91" i="4"/>
  <c r="AW91" i="4" s="1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AK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AK89" i="4"/>
  <c r="AW89" i="4" s="1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AK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AK87" i="4"/>
  <c r="AW87" i="4" s="1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AK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AK85" i="4"/>
  <c r="AW85" i="4" s="1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AK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AK83" i="4"/>
  <c r="AW83" i="4" s="1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AK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AK81" i="4"/>
  <c r="AW81" i="4" s="1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AK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AK79" i="4"/>
  <c r="AW79" i="4" s="1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AK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AK77" i="4"/>
  <c r="AW77" i="4" s="1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AK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AK75" i="4"/>
  <c r="AW75" i="4" s="1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AK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AK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AK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AK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AK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AK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AK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AK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AK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AK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AK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AK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AK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AK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AK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AK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AK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AK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AK56" i="4"/>
  <c r="AY56" i="4" s="1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AK55" i="4"/>
  <c r="BA55" i="4" s="1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AK54" i="4"/>
  <c r="AY54" i="4" s="1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AK53" i="4"/>
  <c r="BA53" i="4" s="1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AK52" i="4"/>
  <c r="AY52" i="4" s="1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AK51" i="4"/>
  <c r="BA51" i="4" s="1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AK50" i="4"/>
  <c r="AY50" i="4" s="1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AK49" i="4"/>
  <c r="BA49" i="4" s="1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AK48" i="4"/>
  <c r="AY48" i="4" s="1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AK47" i="4"/>
  <c r="BA47" i="4" s="1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AK46" i="4"/>
  <c r="AY46" i="4" s="1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AK45" i="4"/>
  <c r="BA45" i="4" s="1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AK44" i="4"/>
  <c r="AY44" i="4" s="1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AK43" i="4"/>
  <c r="BA43" i="4" s="1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AK42" i="4"/>
  <c r="AY42" i="4" s="1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AK41" i="4"/>
  <c r="BA41" i="4" s="1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AK40" i="4"/>
  <c r="AY40" i="4" s="1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AK39" i="4"/>
  <c r="BA39" i="4" s="1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AK38" i="4"/>
  <c r="AY38" i="4" s="1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AK37" i="4"/>
  <c r="BA37" i="4" s="1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AK36" i="4"/>
  <c r="AY36" i="4" s="1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AK35" i="4"/>
  <c r="BA35" i="4" s="1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AK34" i="4"/>
  <c r="AY34" i="4" s="1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AK33" i="4"/>
  <c r="BA33" i="4" s="1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AK32" i="4"/>
  <c r="AY32" i="4" s="1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AK31" i="4"/>
  <c r="BA31" i="4" s="1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AK30" i="4"/>
  <c r="AY30" i="4" s="1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AK29" i="4"/>
  <c r="BA29" i="4" s="1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AK28" i="4"/>
  <c r="AY28" i="4" s="1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AK27" i="4"/>
  <c r="BA27" i="4" s="1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AK26" i="4"/>
  <c r="AY26" i="4" s="1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AK25" i="4"/>
  <c r="BA25" i="4" s="1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AK24" i="4"/>
  <c r="AY24" i="4" s="1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AK23" i="4"/>
  <c r="BA23" i="4" s="1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AK22" i="4"/>
  <c r="AY22" i="4" s="1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AK21" i="4"/>
  <c r="BA21" i="4" s="1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AK20" i="4"/>
  <c r="AY20" i="4" s="1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AK19" i="4"/>
  <c r="BA19" i="4" s="1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AK18" i="4"/>
  <c r="AY18" i="4" s="1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AK17" i="4"/>
  <c r="BA17" i="4" s="1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AK16" i="4"/>
  <c r="AY16" i="4" s="1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AK15" i="4"/>
  <c r="BA15" i="4" s="1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AK14" i="4"/>
  <c r="AY14" i="4" s="1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AK13" i="4"/>
  <c r="BA13" i="4" s="1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K12" i="4"/>
  <c r="AY12" i="4" s="1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K11" i="4"/>
  <c r="BA11" i="4" s="1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K10" i="4"/>
  <c r="AY10" i="4" s="1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K9" i="4"/>
  <c r="BA9" i="4" s="1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K8" i="4"/>
  <c r="AY8" i="4" s="1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K7" i="4"/>
  <c r="BA7" i="4" s="1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K6" i="4"/>
  <c r="AY6" i="4" s="1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K5" i="4"/>
  <c r="BA5" i="4" s="1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K4" i="4"/>
  <c r="AY4" i="4" s="1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K3" i="4"/>
  <c r="BA3" i="4" s="1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AT14" i="4" s="1"/>
  <c r="AT2" i="4"/>
  <c r="AP2" i="4"/>
  <c r="AL2" i="4"/>
  <c r="AK2" i="4"/>
  <c r="AY2" i="4" s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AY128" i="4" s="1"/>
  <c r="AI1" i="4"/>
  <c r="BA1" i="4" s="1"/>
  <c r="AH1" i="4"/>
  <c r="AZ1" i="4" s="1"/>
  <c r="AG1" i="4"/>
  <c r="AY1" i="4" s="1"/>
  <c r="AF1" i="4"/>
  <c r="AX1" i="4" s="1"/>
  <c r="AE1" i="4"/>
  <c r="AW1" i="4" s="1"/>
  <c r="AD1" i="4"/>
  <c r="AV1" i="4" s="1"/>
  <c r="AC1" i="4"/>
  <c r="AU1" i="4" s="1"/>
  <c r="AB1" i="4"/>
  <c r="AT1" i="4" s="1"/>
  <c r="AA1" i="4"/>
  <c r="AS1" i="4" s="1"/>
  <c r="Z1" i="4"/>
  <c r="AR1" i="4" s="1"/>
  <c r="Y1" i="4"/>
  <c r="AQ1" i="4" s="1"/>
  <c r="X1" i="4"/>
  <c r="AP1" i="4" s="1"/>
  <c r="W1" i="4"/>
  <c r="AO1" i="4" s="1"/>
  <c r="V1" i="4"/>
  <c r="AN1" i="4" s="1"/>
  <c r="U1" i="4"/>
  <c r="AM1" i="4" s="1"/>
  <c r="T1" i="4"/>
  <c r="AL1" i="4" s="1"/>
  <c r="AX2" i="4" l="1"/>
  <c r="AR3" i="4"/>
  <c r="AT4" i="4"/>
  <c r="AR5" i="4"/>
  <c r="AL6" i="4"/>
  <c r="AZ7" i="4"/>
  <c r="AP8" i="4"/>
  <c r="AZ9" i="4"/>
  <c r="AX10" i="4"/>
  <c r="AV13" i="4"/>
  <c r="AR2" i="4"/>
  <c r="AZ2" i="4"/>
  <c r="AT3" i="4"/>
  <c r="AN4" i="4"/>
  <c r="AZ4" i="4"/>
  <c r="AT5" i="4"/>
  <c r="AR6" i="4"/>
  <c r="AZ6" i="4"/>
  <c r="AL7" i="4"/>
  <c r="AT7" i="4"/>
  <c r="AV8" i="4"/>
  <c r="AL9" i="4"/>
  <c r="AT9" i="4"/>
  <c r="AR10" i="4"/>
  <c r="AL11" i="4"/>
  <c r="AT11" i="4"/>
  <c r="AN12" i="4"/>
  <c r="AV12" i="4"/>
  <c r="AL13" i="4"/>
  <c r="AX13" i="4"/>
  <c r="AN14" i="4"/>
  <c r="AV14" i="4"/>
  <c r="AL15" i="4"/>
  <c r="AX15" i="4"/>
  <c r="AN16" i="4"/>
  <c r="AV16" i="4"/>
  <c r="AP17" i="4"/>
  <c r="AX17" i="4"/>
  <c r="AN18" i="4"/>
  <c r="AR18" i="4"/>
  <c r="AV18" i="4"/>
  <c r="AZ18" i="4"/>
  <c r="AL19" i="4"/>
  <c r="AP19" i="4"/>
  <c r="AT19" i="4"/>
  <c r="AX19" i="4"/>
  <c r="AN20" i="4"/>
  <c r="AR20" i="4"/>
  <c r="AV20" i="4"/>
  <c r="AZ20" i="4"/>
  <c r="AL21" i="4"/>
  <c r="AP21" i="4"/>
  <c r="AT21" i="4"/>
  <c r="AX21" i="4"/>
  <c r="AN22" i="4"/>
  <c r="AR22" i="4"/>
  <c r="AV22" i="4"/>
  <c r="AZ22" i="4"/>
  <c r="AL23" i="4"/>
  <c r="AP23" i="4"/>
  <c r="AT23" i="4"/>
  <c r="AX23" i="4"/>
  <c r="AN24" i="4"/>
  <c r="AR24" i="4"/>
  <c r="AV24" i="4"/>
  <c r="AZ24" i="4"/>
  <c r="AL25" i="4"/>
  <c r="AP25" i="4"/>
  <c r="AT25" i="4"/>
  <c r="AX25" i="4"/>
  <c r="AN26" i="4"/>
  <c r="AR26" i="4"/>
  <c r="AV26" i="4"/>
  <c r="AZ26" i="4"/>
  <c r="AL27" i="4"/>
  <c r="AP27" i="4"/>
  <c r="AT27" i="4"/>
  <c r="AX27" i="4"/>
  <c r="AN28" i="4"/>
  <c r="AR28" i="4"/>
  <c r="AV28" i="4"/>
  <c r="AZ28" i="4"/>
  <c r="AL29" i="4"/>
  <c r="AP29" i="4"/>
  <c r="AT29" i="4"/>
  <c r="AX29" i="4"/>
  <c r="AN30" i="4"/>
  <c r="AR30" i="4"/>
  <c r="AV30" i="4"/>
  <c r="AZ30" i="4"/>
  <c r="AL31" i="4"/>
  <c r="AP31" i="4"/>
  <c r="AT31" i="4"/>
  <c r="AX31" i="4"/>
  <c r="AN32" i="4"/>
  <c r="AR32" i="4"/>
  <c r="AV32" i="4"/>
  <c r="AZ32" i="4"/>
  <c r="AL33" i="4"/>
  <c r="AP33" i="4"/>
  <c r="AT33" i="4"/>
  <c r="AX33" i="4"/>
  <c r="AN34" i="4"/>
  <c r="AR34" i="4"/>
  <c r="AV34" i="4"/>
  <c r="AZ34" i="4"/>
  <c r="AL35" i="4"/>
  <c r="AP35" i="4"/>
  <c r="AT35" i="4"/>
  <c r="AX35" i="4"/>
  <c r="AN36" i="4"/>
  <c r="AR36" i="4"/>
  <c r="AV36" i="4"/>
  <c r="AZ36" i="4"/>
  <c r="AL37" i="4"/>
  <c r="AP37" i="4"/>
  <c r="AT37" i="4"/>
  <c r="AX37" i="4"/>
  <c r="AN38" i="4"/>
  <c r="AR38" i="4"/>
  <c r="AV38" i="4"/>
  <c r="AZ38" i="4"/>
  <c r="AL39" i="4"/>
  <c r="AP39" i="4"/>
  <c r="AT39" i="4"/>
  <c r="AX39" i="4"/>
  <c r="AN40" i="4"/>
  <c r="AR40" i="4"/>
  <c r="AV40" i="4"/>
  <c r="AZ40" i="4"/>
  <c r="AL41" i="4"/>
  <c r="AP41" i="4"/>
  <c r="AT41" i="4"/>
  <c r="AX41" i="4"/>
  <c r="AN42" i="4"/>
  <c r="AR42" i="4"/>
  <c r="AV42" i="4"/>
  <c r="AZ42" i="4"/>
  <c r="AL43" i="4"/>
  <c r="AP43" i="4"/>
  <c r="AT43" i="4"/>
  <c r="AX43" i="4"/>
  <c r="AN44" i="4"/>
  <c r="AR44" i="4"/>
  <c r="AV44" i="4"/>
  <c r="AZ44" i="4"/>
  <c r="AL45" i="4"/>
  <c r="AP45" i="4"/>
  <c r="AT45" i="4"/>
  <c r="AX45" i="4"/>
  <c r="AN46" i="4"/>
  <c r="AR46" i="4"/>
  <c r="AV46" i="4"/>
  <c r="AZ46" i="4"/>
  <c r="AL47" i="4"/>
  <c r="AP47" i="4"/>
  <c r="AT47" i="4"/>
  <c r="AX47" i="4"/>
  <c r="AN48" i="4"/>
  <c r="AR48" i="4"/>
  <c r="AV48" i="4"/>
  <c r="AZ48" i="4"/>
  <c r="AL49" i="4"/>
  <c r="AP49" i="4"/>
  <c r="AT49" i="4"/>
  <c r="AX49" i="4"/>
  <c r="AN50" i="4"/>
  <c r="AR50" i="4"/>
  <c r="AV50" i="4"/>
  <c r="AZ50" i="4"/>
  <c r="AL51" i="4"/>
  <c r="AP51" i="4"/>
  <c r="AT51" i="4"/>
  <c r="AX51" i="4"/>
  <c r="AN52" i="4"/>
  <c r="AR52" i="4"/>
  <c r="AV52" i="4"/>
  <c r="AZ52" i="4"/>
  <c r="AL53" i="4"/>
  <c r="AP53" i="4"/>
  <c r="AT53" i="4"/>
  <c r="AX53" i="4"/>
  <c r="AN54" i="4"/>
  <c r="AR54" i="4"/>
  <c r="AV54" i="4"/>
  <c r="AZ54" i="4"/>
  <c r="AL55" i="4"/>
  <c r="AP55" i="4"/>
  <c r="AT55" i="4"/>
  <c r="AX55" i="4"/>
  <c r="AN56" i="4"/>
  <c r="AR56" i="4"/>
  <c r="AV56" i="4"/>
  <c r="AZ56" i="4"/>
  <c r="AL57" i="4"/>
  <c r="AQ57" i="4"/>
  <c r="AV57" i="4"/>
  <c r="AQ58" i="4"/>
  <c r="AY58" i="4"/>
  <c r="AM59" i="4"/>
  <c r="AU59" i="4"/>
  <c r="AQ60" i="4"/>
  <c r="AY60" i="4"/>
  <c r="AM61" i="4"/>
  <c r="AU61" i="4"/>
  <c r="AQ62" i="4"/>
  <c r="AY62" i="4"/>
  <c r="AM63" i="4"/>
  <c r="AU63" i="4"/>
  <c r="AQ64" i="4"/>
  <c r="AY64" i="4"/>
  <c r="AM65" i="4"/>
  <c r="AU65" i="4"/>
  <c r="AQ66" i="4"/>
  <c r="AY66" i="4"/>
  <c r="AM67" i="4"/>
  <c r="AU67" i="4"/>
  <c r="AQ68" i="4"/>
  <c r="AY68" i="4"/>
  <c r="AM69" i="4"/>
  <c r="AU69" i="4"/>
  <c r="AQ70" i="4"/>
  <c r="AY70" i="4"/>
  <c r="AM71" i="4"/>
  <c r="AU71" i="4"/>
  <c r="AQ72" i="4"/>
  <c r="AY72" i="4"/>
  <c r="AM73" i="4"/>
  <c r="AU73" i="4"/>
  <c r="AQ74" i="4"/>
  <c r="AY74" i="4"/>
  <c r="AS75" i="4"/>
  <c r="AX76" i="4"/>
  <c r="AY76" i="4"/>
  <c r="AS77" i="4"/>
  <c r="AX78" i="4"/>
  <c r="AY78" i="4"/>
  <c r="AS79" i="4"/>
  <c r="AX80" i="4"/>
  <c r="AY80" i="4"/>
  <c r="AS81" i="4"/>
  <c r="AX82" i="4"/>
  <c r="AY82" i="4"/>
  <c r="AS83" i="4"/>
  <c r="AX84" i="4"/>
  <c r="AY84" i="4"/>
  <c r="AS85" i="4"/>
  <c r="AX86" i="4"/>
  <c r="AY86" i="4"/>
  <c r="AS87" i="4"/>
  <c r="AX88" i="4"/>
  <c r="AY88" i="4"/>
  <c r="AS89" i="4"/>
  <c r="AX90" i="4"/>
  <c r="AY90" i="4"/>
  <c r="AS91" i="4"/>
  <c r="AX92" i="4"/>
  <c r="AY92" i="4"/>
  <c r="AS93" i="4"/>
  <c r="AX94" i="4"/>
  <c r="AY94" i="4"/>
  <c r="AS95" i="4"/>
  <c r="AX96" i="4"/>
  <c r="AY96" i="4"/>
  <c r="AS97" i="4"/>
  <c r="AX98" i="4"/>
  <c r="AY98" i="4"/>
  <c r="AS99" i="4"/>
  <c r="AX100" i="4"/>
  <c r="AY100" i="4"/>
  <c r="AS101" i="4"/>
  <c r="AX102" i="4"/>
  <c r="AY102" i="4"/>
  <c r="AS103" i="4"/>
  <c r="AX104" i="4"/>
  <c r="AY104" i="4"/>
  <c r="AS105" i="4"/>
  <c r="AX106" i="4"/>
  <c r="AY106" i="4"/>
  <c r="AS107" i="4"/>
  <c r="AX108" i="4"/>
  <c r="AY108" i="4"/>
  <c r="AS109" i="4"/>
  <c r="AX110" i="4"/>
  <c r="AY110" i="4"/>
  <c r="AS111" i="4"/>
  <c r="AX112" i="4"/>
  <c r="AY112" i="4"/>
  <c r="AS113" i="4"/>
  <c r="AX114" i="4"/>
  <c r="AY114" i="4"/>
  <c r="AS115" i="4"/>
  <c r="AX116" i="4"/>
  <c r="AY116" i="4"/>
  <c r="AS117" i="4"/>
  <c r="AX118" i="4"/>
  <c r="AY118" i="4"/>
  <c r="AS119" i="4"/>
  <c r="AX120" i="4"/>
  <c r="AY120" i="4"/>
  <c r="AS121" i="4"/>
  <c r="AX122" i="4"/>
  <c r="AY122" i="4"/>
  <c r="AS123" i="4"/>
  <c r="AX124" i="4"/>
  <c r="AY124" i="4"/>
  <c r="AS125" i="4"/>
  <c r="AX126" i="4"/>
  <c r="AY126" i="4"/>
  <c r="AS127" i="4"/>
  <c r="AX128" i="4"/>
  <c r="AS129" i="4"/>
  <c r="AX130" i="4"/>
  <c r="AZ131" i="4"/>
  <c r="AZ133" i="4"/>
  <c r="AZ135" i="4"/>
  <c r="AZ137" i="4"/>
  <c r="AZ139" i="4"/>
  <c r="AZ141" i="4"/>
  <c r="AZ143" i="4"/>
  <c r="AZ145" i="4"/>
  <c r="AZ147" i="4"/>
  <c r="AZ149" i="4"/>
  <c r="AZ151" i="4"/>
  <c r="AZ153" i="4"/>
  <c r="AZ155" i="4"/>
  <c r="AZ157" i="4"/>
  <c r="AZ159" i="4"/>
  <c r="AZ161" i="4"/>
  <c r="AZ163" i="4"/>
  <c r="AZ165" i="4"/>
  <c r="AZ167" i="4"/>
  <c r="AZ169" i="4"/>
  <c r="AZ171" i="4"/>
  <c r="AZ173" i="4"/>
  <c r="AZ175" i="4"/>
  <c r="AZ177" i="4"/>
  <c r="AZ179" i="4"/>
  <c r="AZ181" i="4"/>
  <c r="AZ183" i="4"/>
  <c r="AZ185" i="4"/>
  <c r="AZ187" i="4"/>
  <c r="AZ189" i="4"/>
  <c r="AZ191" i="4"/>
  <c r="AZ193" i="4"/>
  <c r="AZ195" i="4"/>
  <c r="AZ197" i="4"/>
  <c r="AZ199" i="4"/>
  <c r="AZ201" i="4"/>
  <c r="AV3" i="4"/>
  <c r="AX4" i="4"/>
  <c r="AV5" i="4"/>
  <c r="AP6" i="4"/>
  <c r="AN7" i="4"/>
  <c r="AX8" i="4"/>
  <c r="AV9" i="4"/>
  <c r="AP10" i="4"/>
  <c r="AN11" i="4"/>
  <c r="AZ11" i="4"/>
  <c r="AP12" i="4"/>
  <c r="AW222" i="4"/>
  <c r="AO222" i="4"/>
  <c r="AW220" i="4"/>
  <c r="AO220" i="4"/>
  <c r="AW218" i="4"/>
  <c r="AO218" i="4"/>
  <c r="AW216" i="4"/>
  <c r="AO216" i="4"/>
  <c r="AW214" i="4"/>
  <c r="AO214" i="4"/>
  <c r="AW212" i="4"/>
  <c r="AO212" i="4"/>
  <c r="AW210" i="4"/>
  <c r="AO210" i="4"/>
  <c r="AW208" i="4"/>
  <c r="AO208" i="4"/>
  <c r="AY206" i="4"/>
  <c r="AS206" i="4"/>
  <c r="AN206" i="4"/>
  <c r="AY204" i="4"/>
  <c r="AS204" i="4"/>
  <c r="AN204" i="4"/>
  <c r="AY202" i="4"/>
  <c r="AU202" i="4"/>
  <c r="AQ202" i="4"/>
  <c r="AM202" i="4"/>
  <c r="AY200" i="4"/>
  <c r="AU200" i="4"/>
  <c r="AQ200" i="4"/>
  <c r="AM200" i="4"/>
  <c r="AY198" i="4"/>
  <c r="AU198" i="4"/>
  <c r="AQ198" i="4"/>
  <c r="AM198" i="4"/>
  <c r="AY196" i="4"/>
  <c r="AU196" i="4"/>
  <c r="AQ196" i="4"/>
  <c r="AM196" i="4"/>
  <c r="AY194" i="4"/>
  <c r="AU194" i="4"/>
  <c r="AQ194" i="4"/>
  <c r="AM194" i="4"/>
  <c r="AY192" i="4"/>
  <c r="AU192" i="4"/>
  <c r="AQ192" i="4"/>
  <c r="AM192" i="4"/>
  <c r="AY190" i="4"/>
  <c r="AU190" i="4"/>
  <c r="AQ190" i="4"/>
  <c r="AM190" i="4"/>
  <c r="AY188" i="4"/>
  <c r="AU188" i="4"/>
  <c r="AQ188" i="4"/>
  <c r="AM188" i="4"/>
  <c r="AY186" i="4"/>
  <c r="AU186" i="4"/>
  <c r="AQ186" i="4"/>
  <c r="AM186" i="4"/>
  <c r="AY184" i="4"/>
  <c r="AU184" i="4"/>
  <c r="AQ184" i="4"/>
  <c r="AM184" i="4"/>
  <c r="AY182" i="4"/>
  <c r="AU182" i="4"/>
  <c r="AQ182" i="4"/>
  <c r="AM182" i="4"/>
  <c r="AY180" i="4"/>
  <c r="AU180" i="4"/>
  <c r="AQ180" i="4"/>
  <c r="AM180" i="4"/>
  <c r="AY178" i="4"/>
  <c r="AU178" i="4"/>
  <c r="AQ178" i="4"/>
  <c r="AM178" i="4"/>
  <c r="AY176" i="4"/>
  <c r="AU176" i="4"/>
  <c r="AQ176" i="4"/>
  <c r="AM176" i="4"/>
  <c r="AY174" i="4"/>
  <c r="AU174" i="4"/>
  <c r="AQ174" i="4"/>
  <c r="AM174" i="4"/>
  <c r="AY172" i="4"/>
  <c r="AU172" i="4"/>
  <c r="AQ172" i="4"/>
  <c r="AM172" i="4"/>
  <c r="AY170" i="4"/>
  <c r="AU170" i="4"/>
  <c r="AQ170" i="4"/>
  <c r="AM170" i="4"/>
  <c r="AY168" i="4"/>
  <c r="AU168" i="4"/>
  <c r="AQ168" i="4"/>
  <c r="AM168" i="4"/>
  <c r="AY166" i="4"/>
  <c r="AU166" i="4"/>
  <c r="AQ166" i="4"/>
  <c r="AM166" i="4"/>
  <c r="AY164" i="4"/>
  <c r="AU164" i="4"/>
  <c r="AQ164" i="4"/>
  <c r="AM164" i="4"/>
  <c r="AY162" i="4"/>
  <c r="AU162" i="4"/>
  <c r="AQ162" i="4"/>
  <c r="AM162" i="4"/>
  <c r="AY160" i="4"/>
  <c r="AU160" i="4"/>
  <c r="AQ160" i="4"/>
  <c r="AM160" i="4"/>
  <c r="AY158" i="4"/>
  <c r="AU158" i="4"/>
  <c r="AQ158" i="4"/>
  <c r="AM158" i="4"/>
  <c r="AY156" i="4"/>
  <c r="AU156" i="4"/>
  <c r="AQ156" i="4"/>
  <c r="AM156" i="4"/>
  <c r="AY154" i="4"/>
  <c r="AU154" i="4"/>
  <c r="AQ154" i="4"/>
  <c r="AM154" i="4"/>
  <c r="AY152" i="4"/>
  <c r="AU152" i="4"/>
  <c r="AQ152" i="4"/>
  <c r="AM152" i="4"/>
  <c r="AY150" i="4"/>
  <c r="AU150" i="4"/>
  <c r="AQ150" i="4"/>
  <c r="AM150" i="4"/>
  <c r="AY148" i="4"/>
  <c r="AU148" i="4"/>
  <c r="AQ148" i="4"/>
  <c r="AM148" i="4"/>
  <c r="AY146" i="4"/>
  <c r="AU146" i="4"/>
  <c r="AQ146" i="4"/>
  <c r="AM146" i="4"/>
  <c r="AY144" i="4"/>
  <c r="AU144" i="4"/>
  <c r="AQ144" i="4"/>
  <c r="AM144" i="4"/>
  <c r="AY142" i="4"/>
  <c r="AU142" i="4"/>
  <c r="AQ142" i="4"/>
  <c r="AM142" i="4"/>
  <c r="AY140" i="4"/>
  <c r="AU140" i="4"/>
  <c r="AQ140" i="4"/>
  <c r="AM140" i="4"/>
  <c r="AY138" i="4"/>
  <c r="AU138" i="4"/>
  <c r="AQ138" i="4"/>
  <c r="AM138" i="4"/>
  <c r="AY136" i="4"/>
  <c r="AU136" i="4"/>
  <c r="AQ136" i="4"/>
  <c r="AM136" i="4"/>
  <c r="AY134" i="4"/>
  <c r="AU134" i="4"/>
  <c r="AQ134" i="4"/>
  <c r="AM134" i="4"/>
  <c r="AY132" i="4"/>
  <c r="AU132" i="4"/>
  <c r="AQ132" i="4"/>
  <c r="AM132" i="4"/>
  <c r="AY130" i="4"/>
  <c r="AU130" i="4"/>
  <c r="AN2" i="4"/>
  <c r="AV2" i="4"/>
  <c r="AL3" i="4"/>
  <c r="AP3" i="4"/>
  <c r="AX3" i="4"/>
  <c r="AR4" i="4"/>
  <c r="AV4" i="4"/>
  <c r="AL5" i="4"/>
  <c r="AP5" i="4"/>
  <c r="AX5" i="4"/>
  <c r="AN6" i="4"/>
  <c r="AV6" i="4"/>
  <c r="AP7" i="4"/>
  <c r="AX7" i="4"/>
  <c r="AN8" i="4"/>
  <c r="AR8" i="4"/>
  <c r="AZ8" i="4"/>
  <c r="AP9" i="4"/>
  <c r="AX9" i="4"/>
  <c r="AN10" i="4"/>
  <c r="AV10" i="4"/>
  <c r="AZ10" i="4"/>
  <c r="AP11" i="4"/>
  <c r="AX11" i="4"/>
  <c r="AR12" i="4"/>
  <c r="AZ12" i="4"/>
  <c r="AP13" i="4"/>
  <c r="AT13" i="4"/>
  <c r="AR14" i="4"/>
  <c r="AZ14" i="4"/>
  <c r="AP15" i="4"/>
  <c r="AT15" i="4"/>
  <c r="AR16" i="4"/>
  <c r="AZ16" i="4"/>
  <c r="AL17" i="4"/>
  <c r="AT17" i="4"/>
  <c r="AO2" i="4"/>
  <c r="AS2" i="4"/>
  <c r="AW2" i="4"/>
  <c r="BA2" i="4"/>
  <c r="AM3" i="4"/>
  <c r="AQ3" i="4"/>
  <c r="AU3" i="4"/>
  <c r="AY3" i="4"/>
  <c r="AO4" i="4"/>
  <c r="AS4" i="4"/>
  <c r="AW4" i="4"/>
  <c r="BA4" i="4"/>
  <c r="AM5" i="4"/>
  <c r="AQ5" i="4"/>
  <c r="AU5" i="4"/>
  <c r="AY5" i="4"/>
  <c r="AO6" i="4"/>
  <c r="AS6" i="4"/>
  <c r="AW6" i="4"/>
  <c r="BA6" i="4"/>
  <c r="AM7" i="4"/>
  <c r="AQ7" i="4"/>
  <c r="AU7" i="4"/>
  <c r="AY7" i="4"/>
  <c r="AO8" i="4"/>
  <c r="AS8" i="4"/>
  <c r="AW8" i="4"/>
  <c r="BA8" i="4"/>
  <c r="AM9" i="4"/>
  <c r="AQ9" i="4"/>
  <c r="AU9" i="4"/>
  <c r="AY9" i="4"/>
  <c r="AO10" i="4"/>
  <c r="AS10" i="4"/>
  <c r="AW10" i="4"/>
  <c r="BA10" i="4"/>
  <c r="AM11" i="4"/>
  <c r="AQ11" i="4"/>
  <c r="AU11" i="4"/>
  <c r="AY11" i="4"/>
  <c r="AO12" i="4"/>
  <c r="AS12" i="4"/>
  <c r="AW12" i="4"/>
  <c r="BA12" i="4"/>
  <c r="AM13" i="4"/>
  <c r="AQ13" i="4"/>
  <c r="AU13" i="4"/>
  <c r="AY13" i="4"/>
  <c r="AO14" i="4"/>
  <c r="AS14" i="4"/>
  <c r="AW14" i="4"/>
  <c r="BA14" i="4"/>
  <c r="AM15" i="4"/>
  <c r="AQ15" i="4"/>
  <c r="AU15" i="4"/>
  <c r="AY15" i="4"/>
  <c r="AO16" i="4"/>
  <c r="AS16" i="4"/>
  <c r="AW16" i="4"/>
  <c r="BA16" i="4"/>
  <c r="AM17" i="4"/>
  <c r="AQ17" i="4"/>
  <c r="AU17" i="4"/>
  <c r="AY17" i="4"/>
  <c r="AO18" i="4"/>
  <c r="AS18" i="4"/>
  <c r="AW18" i="4"/>
  <c r="BA18" i="4"/>
  <c r="AM19" i="4"/>
  <c r="AQ19" i="4"/>
  <c r="AU19" i="4"/>
  <c r="AY19" i="4"/>
  <c r="AO20" i="4"/>
  <c r="AS20" i="4"/>
  <c r="AW20" i="4"/>
  <c r="BA20" i="4"/>
  <c r="AM21" i="4"/>
  <c r="AQ21" i="4"/>
  <c r="AU21" i="4"/>
  <c r="AY21" i="4"/>
  <c r="AO22" i="4"/>
  <c r="AS22" i="4"/>
  <c r="AW22" i="4"/>
  <c r="BA22" i="4"/>
  <c r="AM23" i="4"/>
  <c r="AQ23" i="4"/>
  <c r="AU23" i="4"/>
  <c r="AY23" i="4"/>
  <c r="AO24" i="4"/>
  <c r="AS24" i="4"/>
  <c r="AW24" i="4"/>
  <c r="BA24" i="4"/>
  <c r="AM25" i="4"/>
  <c r="AQ25" i="4"/>
  <c r="AU25" i="4"/>
  <c r="AY25" i="4"/>
  <c r="AO26" i="4"/>
  <c r="AS26" i="4"/>
  <c r="AW26" i="4"/>
  <c r="BA26" i="4"/>
  <c r="AM27" i="4"/>
  <c r="AQ27" i="4"/>
  <c r="AU27" i="4"/>
  <c r="AY27" i="4"/>
  <c r="AO28" i="4"/>
  <c r="AS28" i="4"/>
  <c r="AW28" i="4"/>
  <c r="BA28" i="4"/>
  <c r="AM29" i="4"/>
  <c r="AQ29" i="4"/>
  <c r="AU29" i="4"/>
  <c r="AY29" i="4"/>
  <c r="AO30" i="4"/>
  <c r="AS30" i="4"/>
  <c r="AW30" i="4"/>
  <c r="BA30" i="4"/>
  <c r="AM31" i="4"/>
  <c r="AQ31" i="4"/>
  <c r="AU31" i="4"/>
  <c r="AY31" i="4"/>
  <c r="AO32" i="4"/>
  <c r="AS32" i="4"/>
  <c r="AW32" i="4"/>
  <c r="BA32" i="4"/>
  <c r="AM33" i="4"/>
  <c r="AQ33" i="4"/>
  <c r="AU33" i="4"/>
  <c r="AY33" i="4"/>
  <c r="AO34" i="4"/>
  <c r="AS34" i="4"/>
  <c r="AW34" i="4"/>
  <c r="BA34" i="4"/>
  <c r="AM35" i="4"/>
  <c r="AQ35" i="4"/>
  <c r="AU35" i="4"/>
  <c r="AY35" i="4"/>
  <c r="AO36" i="4"/>
  <c r="AS36" i="4"/>
  <c r="AW36" i="4"/>
  <c r="BA36" i="4"/>
  <c r="AM37" i="4"/>
  <c r="AQ37" i="4"/>
  <c r="AU37" i="4"/>
  <c r="AY37" i="4"/>
  <c r="AO38" i="4"/>
  <c r="AS38" i="4"/>
  <c r="AW38" i="4"/>
  <c r="BA38" i="4"/>
  <c r="AM39" i="4"/>
  <c r="AQ39" i="4"/>
  <c r="AU39" i="4"/>
  <c r="AY39" i="4"/>
  <c r="AO40" i="4"/>
  <c r="AS40" i="4"/>
  <c r="AW40" i="4"/>
  <c r="BA40" i="4"/>
  <c r="AM41" i="4"/>
  <c r="AQ41" i="4"/>
  <c r="AU41" i="4"/>
  <c r="AY41" i="4"/>
  <c r="AO42" i="4"/>
  <c r="AS42" i="4"/>
  <c r="AW42" i="4"/>
  <c r="BA42" i="4"/>
  <c r="AM43" i="4"/>
  <c r="AQ43" i="4"/>
  <c r="AU43" i="4"/>
  <c r="AY43" i="4"/>
  <c r="AO44" i="4"/>
  <c r="AS44" i="4"/>
  <c r="AW44" i="4"/>
  <c r="BA44" i="4"/>
  <c r="AM45" i="4"/>
  <c r="AQ45" i="4"/>
  <c r="AU45" i="4"/>
  <c r="AY45" i="4"/>
  <c r="AO46" i="4"/>
  <c r="AS46" i="4"/>
  <c r="AW46" i="4"/>
  <c r="BA46" i="4"/>
  <c r="AM47" i="4"/>
  <c r="AQ47" i="4"/>
  <c r="AU47" i="4"/>
  <c r="AY47" i="4"/>
  <c r="AO48" i="4"/>
  <c r="AS48" i="4"/>
  <c r="AW48" i="4"/>
  <c r="BA48" i="4"/>
  <c r="AM49" i="4"/>
  <c r="AQ49" i="4"/>
  <c r="AU49" i="4"/>
  <c r="AY49" i="4"/>
  <c r="AO50" i="4"/>
  <c r="AS50" i="4"/>
  <c r="AW50" i="4"/>
  <c r="BA50" i="4"/>
  <c r="AM51" i="4"/>
  <c r="AQ51" i="4"/>
  <c r="AU51" i="4"/>
  <c r="AY51" i="4"/>
  <c r="AO52" i="4"/>
  <c r="AS52" i="4"/>
  <c r="AW52" i="4"/>
  <c r="BA52" i="4"/>
  <c r="AM53" i="4"/>
  <c r="AQ53" i="4"/>
  <c r="AU53" i="4"/>
  <c r="AY53" i="4"/>
  <c r="AO54" i="4"/>
  <c r="AS54" i="4"/>
  <c r="AW54" i="4"/>
  <c r="BA54" i="4"/>
  <c r="AM55" i="4"/>
  <c r="AQ55" i="4"/>
  <c r="AU55" i="4"/>
  <c r="AY55" i="4"/>
  <c r="AO56" i="4"/>
  <c r="AS56" i="4"/>
  <c r="AW56" i="4"/>
  <c r="BA56" i="4"/>
  <c r="AM57" i="4"/>
  <c r="AR57" i="4"/>
  <c r="AW57" i="4"/>
  <c r="AX58" i="4"/>
  <c r="AT58" i="4"/>
  <c r="AP58" i="4"/>
  <c r="AL58" i="4"/>
  <c r="AZ58" i="4"/>
  <c r="AV58" i="4"/>
  <c r="AR58" i="4"/>
  <c r="AN58" i="4"/>
  <c r="AS58" i="4"/>
  <c r="BA58" i="4"/>
  <c r="AO59" i="4"/>
  <c r="AW59" i="4"/>
  <c r="AX60" i="4"/>
  <c r="AT60" i="4"/>
  <c r="AP60" i="4"/>
  <c r="AL60" i="4"/>
  <c r="AZ60" i="4"/>
  <c r="AV60" i="4"/>
  <c r="AR60" i="4"/>
  <c r="AN60" i="4"/>
  <c r="AS60" i="4"/>
  <c r="BA60" i="4"/>
  <c r="AO61" i="4"/>
  <c r="AW61" i="4"/>
  <c r="AX62" i="4"/>
  <c r="AT62" i="4"/>
  <c r="AP62" i="4"/>
  <c r="AL62" i="4"/>
  <c r="AZ62" i="4"/>
  <c r="AV62" i="4"/>
  <c r="AR62" i="4"/>
  <c r="AN62" i="4"/>
  <c r="AS62" i="4"/>
  <c r="BA62" i="4"/>
  <c r="AO63" i="4"/>
  <c r="AW63" i="4"/>
  <c r="AX64" i="4"/>
  <c r="AT64" i="4"/>
  <c r="AP64" i="4"/>
  <c r="AL64" i="4"/>
  <c r="AZ64" i="4"/>
  <c r="AV64" i="4"/>
  <c r="AR64" i="4"/>
  <c r="AN64" i="4"/>
  <c r="AS64" i="4"/>
  <c r="BA64" i="4"/>
  <c r="AO65" i="4"/>
  <c r="AW65" i="4"/>
  <c r="AX66" i="4"/>
  <c r="AT66" i="4"/>
  <c r="AP66" i="4"/>
  <c r="AL66" i="4"/>
  <c r="AZ66" i="4"/>
  <c r="AV66" i="4"/>
  <c r="AR66" i="4"/>
  <c r="AN66" i="4"/>
  <c r="AS66" i="4"/>
  <c r="BA66" i="4"/>
  <c r="AO67" i="4"/>
  <c r="AW67" i="4"/>
  <c r="AX68" i="4"/>
  <c r="AT68" i="4"/>
  <c r="AP68" i="4"/>
  <c r="AL68" i="4"/>
  <c r="AZ68" i="4"/>
  <c r="AV68" i="4"/>
  <c r="AR68" i="4"/>
  <c r="AN68" i="4"/>
  <c r="AS68" i="4"/>
  <c r="BA68" i="4"/>
  <c r="AO69" i="4"/>
  <c r="AW69" i="4"/>
  <c r="AX70" i="4"/>
  <c r="AT70" i="4"/>
  <c r="AP70" i="4"/>
  <c r="AL70" i="4"/>
  <c r="AZ70" i="4"/>
  <c r="AV70" i="4"/>
  <c r="AR70" i="4"/>
  <c r="AN70" i="4"/>
  <c r="AS70" i="4"/>
  <c r="BA70" i="4"/>
  <c r="AO71" i="4"/>
  <c r="AW71" i="4"/>
  <c r="AX72" i="4"/>
  <c r="AT72" i="4"/>
  <c r="AP72" i="4"/>
  <c r="AL72" i="4"/>
  <c r="AZ72" i="4"/>
  <c r="AV72" i="4"/>
  <c r="AR72" i="4"/>
  <c r="AN72" i="4"/>
  <c r="AS72" i="4"/>
  <c r="BA72" i="4"/>
  <c r="AO73" i="4"/>
  <c r="AW73" i="4"/>
  <c r="AX74" i="4"/>
  <c r="AT74" i="4"/>
  <c r="AP74" i="4"/>
  <c r="AL74" i="4"/>
  <c r="BA74" i="4"/>
  <c r="AZ74" i="4"/>
  <c r="AV74" i="4"/>
  <c r="AR74" i="4"/>
  <c r="AN74" i="4"/>
  <c r="AS74" i="4"/>
  <c r="AM76" i="4"/>
  <c r="AM78" i="4"/>
  <c r="AM80" i="4"/>
  <c r="AM82" i="4"/>
  <c r="AM84" i="4"/>
  <c r="AM86" i="4"/>
  <c r="AM88" i="4"/>
  <c r="AM90" i="4"/>
  <c r="AM92" i="4"/>
  <c r="AM94" i="4"/>
  <c r="AM96" i="4"/>
  <c r="AM98" i="4"/>
  <c r="AM100" i="4"/>
  <c r="AM102" i="4"/>
  <c r="AM104" i="4"/>
  <c r="AM106" i="4"/>
  <c r="AM108" i="4"/>
  <c r="AM110" i="4"/>
  <c r="AM112" i="4"/>
  <c r="AM114" i="4"/>
  <c r="AM116" i="4"/>
  <c r="AM118" i="4"/>
  <c r="AM120" i="4"/>
  <c r="AM122" i="4"/>
  <c r="AM124" i="4"/>
  <c r="AM126" i="4"/>
  <c r="AM128" i="4"/>
  <c r="AM130" i="4"/>
  <c r="AN3" i="4"/>
  <c r="AP4" i="4"/>
  <c r="AN5" i="4"/>
  <c r="AT6" i="4"/>
  <c r="AV7" i="4"/>
  <c r="AL8" i="4"/>
  <c r="AR9" i="4"/>
  <c r="AT10" i="4"/>
  <c r="AR11" i="4"/>
  <c r="AL12" i="4"/>
  <c r="AX12" i="4"/>
  <c r="AN13" i="4"/>
  <c r="AZ13" i="4"/>
  <c r="AP14" i="4"/>
  <c r="AX14" i="4"/>
  <c r="AN15" i="4"/>
  <c r="AV15" i="4"/>
  <c r="AP16" i="4"/>
  <c r="AT16" i="4"/>
  <c r="AV17" i="4"/>
  <c r="AL18" i="4"/>
  <c r="AT18" i="4"/>
  <c r="AN19" i="4"/>
  <c r="AV19" i="4"/>
  <c r="AL20" i="4"/>
  <c r="AT20" i="4"/>
  <c r="AN21" i="4"/>
  <c r="AV21" i="4"/>
  <c r="AL22" i="4"/>
  <c r="AT22" i="4"/>
  <c r="AN23" i="4"/>
  <c r="AV23" i="4"/>
  <c r="AL24" i="4"/>
  <c r="AT24" i="4"/>
  <c r="AN25" i="4"/>
  <c r="AV25" i="4"/>
  <c r="AL26" i="4"/>
  <c r="AT26" i="4"/>
  <c r="AN27" i="4"/>
  <c r="AV27" i="4"/>
  <c r="AP28" i="4"/>
  <c r="AT28" i="4"/>
  <c r="AN29" i="4"/>
  <c r="AV29" i="4"/>
  <c r="AL30" i="4"/>
  <c r="AT30" i="4"/>
  <c r="AN31" i="4"/>
  <c r="AV31" i="4"/>
  <c r="AL32" i="4"/>
  <c r="AX32" i="4"/>
  <c r="AN33" i="4"/>
  <c r="AV33" i="4"/>
  <c r="AL34" i="4"/>
  <c r="AT34" i="4"/>
  <c r="AN35" i="4"/>
  <c r="AV35" i="4"/>
  <c r="AP36" i="4"/>
  <c r="AX36" i="4"/>
  <c r="AV37" i="4"/>
  <c r="AL38" i="4"/>
  <c r="AT38" i="4"/>
  <c r="AN39" i="4"/>
  <c r="AV39" i="4"/>
  <c r="AL40" i="4"/>
  <c r="AT40" i="4"/>
  <c r="AN41" i="4"/>
  <c r="AV41" i="4"/>
  <c r="AL42" i="4"/>
  <c r="AT42" i="4"/>
  <c r="AN43" i="4"/>
  <c r="AV43" i="4"/>
  <c r="AP44" i="4"/>
  <c r="AX44" i="4"/>
  <c r="AN45" i="4"/>
  <c r="AV45" i="4"/>
  <c r="AL46" i="4"/>
  <c r="AP46" i="4"/>
  <c r="AX46" i="4"/>
  <c r="AN47" i="4"/>
  <c r="AR47" i="4"/>
  <c r="AV47" i="4"/>
  <c r="AZ47" i="4"/>
  <c r="AL48" i="4"/>
  <c r="AP48" i="4"/>
  <c r="AT48" i="4"/>
  <c r="AX48" i="4"/>
  <c r="AN49" i="4"/>
  <c r="AR49" i="4"/>
  <c r="AV49" i="4"/>
  <c r="AZ49" i="4"/>
  <c r="AL50" i="4"/>
  <c r="AP50" i="4"/>
  <c r="AT50" i="4"/>
  <c r="AX50" i="4"/>
  <c r="AN51" i="4"/>
  <c r="AR51" i="4"/>
  <c r="AV51" i="4"/>
  <c r="AZ51" i="4"/>
  <c r="AL52" i="4"/>
  <c r="AP52" i="4"/>
  <c r="AT52" i="4"/>
  <c r="AX52" i="4"/>
  <c r="AN53" i="4"/>
  <c r="AR53" i="4"/>
  <c r="AV53" i="4"/>
  <c r="AZ53" i="4"/>
  <c r="AL54" i="4"/>
  <c r="AP54" i="4"/>
  <c r="AT54" i="4"/>
  <c r="AX54" i="4"/>
  <c r="AN55" i="4"/>
  <c r="AR55" i="4"/>
  <c r="AV55" i="4"/>
  <c r="AZ55" i="4"/>
  <c r="AL56" i="4"/>
  <c r="AP56" i="4"/>
  <c r="AT56" i="4"/>
  <c r="AX56" i="4"/>
  <c r="AN57" i="4"/>
  <c r="AS57" i="4"/>
  <c r="AY57" i="4"/>
  <c r="AM58" i="4"/>
  <c r="AU58" i="4"/>
  <c r="AQ59" i="4"/>
  <c r="AY59" i="4"/>
  <c r="AM60" i="4"/>
  <c r="AU60" i="4"/>
  <c r="AQ61" i="4"/>
  <c r="AY61" i="4"/>
  <c r="AM62" i="4"/>
  <c r="AU62" i="4"/>
  <c r="AQ63" i="4"/>
  <c r="AY63" i="4"/>
  <c r="AM64" i="4"/>
  <c r="AU64" i="4"/>
  <c r="AQ65" i="4"/>
  <c r="AY65" i="4"/>
  <c r="AM66" i="4"/>
  <c r="AU66" i="4"/>
  <c r="AQ67" i="4"/>
  <c r="AY67" i="4"/>
  <c r="AM68" i="4"/>
  <c r="AU68" i="4"/>
  <c r="AQ69" i="4"/>
  <c r="AY69" i="4"/>
  <c r="AM70" i="4"/>
  <c r="AU70" i="4"/>
  <c r="AQ71" i="4"/>
  <c r="AY71" i="4"/>
  <c r="AM72" i="4"/>
  <c r="AU72" i="4"/>
  <c r="AQ73" i="4"/>
  <c r="AY73" i="4"/>
  <c r="AM74" i="4"/>
  <c r="AU74" i="4"/>
  <c r="AZ75" i="4"/>
  <c r="AV75" i="4"/>
  <c r="AR75" i="4"/>
  <c r="AN75" i="4"/>
  <c r="AY75" i="4"/>
  <c r="AU75" i="4"/>
  <c r="AQ75" i="4"/>
  <c r="AM75" i="4"/>
  <c r="AX75" i="4"/>
  <c r="AT75" i="4"/>
  <c r="AP75" i="4"/>
  <c r="AL75" i="4"/>
  <c r="BA75" i="4"/>
  <c r="AQ76" i="4"/>
  <c r="AZ77" i="4"/>
  <c r="AV77" i="4"/>
  <c r="AR77" i="4"/>
  <c r="AN77" i="4"/>
  <c r="AY77" i="4"/>
  <c r="AU77" i="4"/>
  <c r="AQ77" i="4"/>
  <c r="AM77" i="4"/>
  <c r="AX77" i="4"/>
  <c r="AT77" i="4"/>
  <c r="AP77" i="4"/>
  <c r="AL77" i="4"/>
  <c r="BA77" i="4"/>
  <c r="AQ78" i="4"/>
  <c r="AZ79" i="4"/>
  <c r="AV79" i="4"/>
  <c r="AR79" i="4"/>
  <c r="AN79" i="4"/>
  <c r="AY79" i="4"/>
  <c r="AU79" i="4"/>
  <c r="AQ79" i="4"/>
  <c r="AM79" i="4"/>
  <c r="AX79" i="4"/>
  <c r="AT79" i="4"/>
  <c r="AP79" i="4"/>
  <c r="AL79" i="4"/>
  <c r="BA79" i="4"/>
  <c r="AQ80" i="4"/>
  <c r="AZ81" i="4"/>
  <c r="AV81" i="4"/>
  <c r="AR81" i="4"/>
  <c r="AN81" i="4"/>
  <c r="AY81" i="4"/>
  <c r="AU81" i="4"/>
  <c r="AQ81" i="4"/>
  <c r="AM81" i="4"/>
  <c r="AX81" i="4"/>
  <c r="AT81" i="4"/>
  <c r="AP81" i="4"/>
  <c r="AL81" i="4"/>
  <c r="BA81" i="4"/>
  <c r="AQ82" i="4"/>
  <c r="AZ83" i="4"/>
  <c r="AV83" i="4"/>
  <c r="AR83" i="4"/>
  <c r="AN83" i="4"/>
  <c r="AY83" i="4"/>
  <c r="AU83" i="4"/>
  <c r="AQ83" i="4"/>
  <c r="AM83" i="4"/>
  <c r="AX83" i="4"/>
  <c r="AT83" i="4"/>
  <c r="AP83" i="4"/>
  <c r="AL83" i="4"/>
  <c r="BA83" i="4"/>
  <c r="AQ84" i="4"/>
  <c r="AZ85" i="4"/>
  <c r="AV85" i="4"/>
  <c r="AR85" i="4"/>
  <c r="AN85" i="4"/>
  <c r="AY85" i="4"/>
  <c r="AU85" i="4"/>
  <c r="AQ85" i="4"/>
  <c r="AM85" i="4"/>
  <c r="AX85" i="4"/>
  <c r="AT85" i="4"/>
  <c r="AP85" i="4"/>
  <c r="AL85" i="4"/>
  <c r="BA85" i="4"/>
  <c r="AQ86" i="4"/>
  <c r="AZ87" i="4"/>
  <c r="AV87" i="4"/>
  <c r="AR87" i="4"/>
  <c r="AN87" i="4"/>
  <c r="AY87" i="4"/>
  <c r="AU87" i="4"/>
  <c r="AQ87" i="4"/>
  <c r="AM87" i="4"/>
  <c r="AX87" i="4"/>
  <c r="AT87" i="4"/>
  <c r="AP87" i="4"/>
  <c r="AL87" i="4"/>
  <c r="BA87" i="4"/>
  <c r="AQ88" i="4"/>
  <c r="AZ89" i="4"/>
  <c r="AV89" i="4"/>
  <c r="AR89" i="4"/>
  <c r="AN89" i="4"/>
  <c r="AY89" i="4"/>
  <c r="AU89" i="4"/>
  <c r="AQ89" i="4"/>
  <c r="AM89" i="4"/>
  <c r="AX89" i="4"/>
  <c r="AT89" i="4"/>
  <c r="AP89" i="4"/>
  <c r="AL89" i="4"/>
  <c r="BA89" i="4"/>
  <c r="AQ90" i="4"/>
  <c r="AZ91" i="4"/>
  <c r="AV91" i="4"/>
  <c r="AR91" i="4"/>
  <c r="AN91" i="4"/>
  <c r="AY91" i="4"/>
  <c r="AU91" i="4"/>
  <c r="AQ91" i="4"/>
  <c r="AM91" i="4"/>
  <c r="AX91" i="4"/>
  <c r="AT91" i="4"/>
  <c r="AP91" i="4"/>
  <c r="AL91" i="4"/>
  <c r="BA91" i="4"/>
  <c r="AQ92" i="4"/>
  <c r="AZ93" i="4"/>
  <c r="AV93" i="4"/>
  <c r="AR93" i="4"/>
  <c r="AN93" i="4"/>
  <c r="AY93" i="4"/>
  <c r="AU93" i="4"/>
  <c r="AQ93" i="4"/>
  <c r="AM93" i="4"/>
  <c r="AX93" i="4"/>
  <c r="AT93" i="4"/>
  <c r="AP93" i="4"/>
  <c r="AL93" i="4"/>
  <c r="BA93" i="4"/>
  <c r="AQ94" i="4"/>
  <c r="AZ95" i="4"/>
  <c r="AV95" i="4"/>
  <c r="AR95" i="4"/>
  <c r="AN95" i="4"/>
  <c r="AY95" i="4"/>
  <c r="AU95" i="4"/>
  <c r="AQ95" i="4"/>
  <c r="AM95" i="4"/>
  <c r="AX95" i="4"/>
  <c r="AT95" i="4"/>
  <c r="AP95" i="4"/>
  <c r="AL95" i="4"/>
  <c r="BA95" i="4"/>
  <c r="AQ96" i="4"/>
  <c r="AZ97" i="4"/>
  <c r="AV97" i="4"/>
  <c r="AR97" i="4"/>
  <c r="AN97" i="4"/>
  <c r="AY97" i="4"/>
  <c r="AU97" i="4"/>
  <c r="AQ97" i="4"/>
  <c r="AM97" i="4"/>
  <c r="AX97" i="4"/>
  <c r="AT97" i="4"/>
  <c r="AP97" i="4"/>
  <c r="AL97" i="4"/>
  <c r="BA97" i="4"/>
  <c r="AQ98" i="4"/>
  <c r="AZ99" i="4"/>
  <c r="AV99" i="4"/>
  <c r="AR99" i="4"/>
  <c r="AN99" i="4"/>
  <c r="AY99" i="4"/>
  <c r="AU99" i="4"/>
  <c r="AQ99" i="4"/>
  <c r="AM99" i="4"/>
  <c r="AX99" i="4"/>
  <c r="AT99" i="4"/>
  <c r="AP99" i="4"/>
  <c r="AL99" i="4"/>
  <c r="BA99" i="4"/>
  <c r="AQ100" i="4"/>
  <c r="AZ101" i="4"/>
  <c r="AV101" i="4"/>
  <c r="AR101" i="4"/>
  <c r="AN101" i="4"/>
  <c r="AY101" i="4"/>
  <c r="AU101" i="4"/>
  <c r="AQ101" i="4"/>
  <c r="AM101" i="4"/>
  <c r="AX101" i="4"/>
  <c r="AT101" i="4"/>
  <c r="AP101" i="4"/>
  <c r="AL101" i="4"/>
  <c r="BA101" i="4"/>
  <c r="AQ102" i="4"/>
  <c r="AZ103" i="4"/>
  <c r="AV103" i="4"/>
  <c r="AR103" i="4"/>
  <c r="AN103" i="4"/>
  <c r="AY103" i="4"/>
  <c r="AU103" i="4"/>
  <c r="AQ103" i="4"/>
  <c r="AM103" i="4"/>
  <c r="AX103" i="4"/>
  <c r="AT103" i="4"/>
  <c r="AP103" i="4"/>
  <c r="AL103" i="4"/>
  <c r="BA103" i="4"/>
  <c r="AQ104" i="4"/>
  <c r="AZ105" i="4"/>
  <c r="AV105" i="4"/>
  <c r="AR105" i="4"/>
  <c r="AN105" i="4"/>
  <c r="AY105" i="4"/>
  <c r="AU105" i="4"/>
  <c r="AQ105" i="4"/>
  <c r="AM105" i="4"/>
  <c r="AX105" i="4"/>
  <c r="AT105" i="4"/>
  <c r="AP105" i="4"/>
  <c r="AL105" i="4"/>
  <c r="BA105" i="4"/>
  <c r="AQ106" i="4"/>
  <c r="AZ107" i="4"/>
  <c r="AV107" i="4"/>
  <c r="AR107" i="4"/>
  <c r="AN107" i="4"/>
  <c r="AY107" i="4"/>
  <c r="AU107" i="4"/>
  <c r="AQ107" i="4"/>
  <c r="AM107" i="4"/>
  <c r="AX107" i="4"/>
  <c r="AT107" i="4"/>
  <c r="AP107" i="4"/>
  <c r="AL107" i="4"/>
  <c r="BA107" i="4"/>
  <c r="AQ108" i="4"/>
  <c r="AZ109" i="4"/>
  <c r="AV109" i="4"/>
  <c r="AR109" i="4"/>
  <c r="AN109" i="4"/>
  <c r="AY109" i="4"/>
  <c r="AU109" i="4"/>
  <c r="AQ109" i="4"/>
  <c r="AM109" i="4"/>
  <c r="AX109" i="4"/>
  <c r="AT109" i="4"/>
  <c r="AP109" i="4"/>
  <c r="AL109" i="4"/>
  <c r="BA109" i="4"/>
  <c r="AQ110" i="4"/>
  <c r="AZ111" i="4"/>
  <c r="AV111" i="4"/>
  <c r="AR111" i="4"/>
  <c r="AN111" i="4"/>
  <c r="AY111" i="4"/>
  <c r="AU111" i="4"/>
  <c r="AQ111" i="4"/>
  <c r="AM111" i="4"/>
  <c r="AX111" i="4"/>
  <c r="AT111" i="4"/>
  <c r="AP111" i="4"/>
  <c r="AL111" i="4"/>
  <c r="BA111" i="4"/>
  <c r="AQ112" i="4"/>
  <c r="AZ113" i="4"/>
  <c r="AV113" i="4"/>
  <c r="AR113" i="4"/>
  <c r="AN113" i="4"/>
  <c r="AY113" i="4"/>
  <c r="AU113" i="4"/>
  <c r="AQ113" i="4"/>
  <c r="AM113" i="4"/>
  <c r="AX113" i="4"/>
  <c r="AT113" i="4"/>
  <c r="AP113" i="4"/>
  <c r="AL113" i="4"/>
  <c r="BA113" i="4"/>
  <c r="AQ114" i="4"/>
  <c r="AZ115" i="4"/>
  <c r="AV115" i="4"/>
  <c r="AR115" i="4"/>
  <c r="AN115" i="4"/>
  <c r="AY115" i="4"/>
  <c r="AU115" i="4"/>
  <c r="AQ115" i="4"/>
  <c r="AM115" i="4"/>
  <c r="AX115" i="4"/>
  <c r="AT115" i="4"/>
  <c r="AP115" i="4"/>
  <c r="AL115" i="4"/>
  <c r="BA115" i="4"/>
  <c r="AQ116" i="4"/>
  <c r="AZ117" i="4"/>
  <c r="AV117" i="4"/>
  <c r="AR117" i="4"/>
  <c r="AN117" i="4"/>
  <c r="AY117" i="4"/>
  <c r="AU117" i="4"/>
  <c r="AQ117" i="4"/>
  <c r="AM117" i="4"/>
  <c r="AX117" i="4"/>
  <c r="AT117" i="4"/>
  <c r="AP117" i="4"/>
  <c r="AL117" i="4"/>
  <c r="BA117" i="4"/>
  <c r="AQ118" i="4"/>
  <c r="AZ119" i="4"/>
  <c r="AV119" i="4"/>
  <c r="AR119" i="4"/>
  <c r="AN119" i="4"/>
  <c r="AY119" i="4"/>
  <c r="AU119" i="4"/>
  <c r="AQ119" i="4"/>
  <c r="AM119" i="4"/>
  <c r="AX119" i="4"/>
  <c r="AT119" i="4"/>
  <c r="AP119" i="4"/>
  <c r="AL119" i="4"/>
  <c r="BA119" i="4"/>
  <c r="AQ120" i="4"/>
  <c r="AZ121" i="4"/>
  <c r="AV121" i="4"/>
  <c r="AR121" i="4"/>
  <c r="AN121" i="4"/>
  <c r="AY121" i="4"/>
  <c r="AU121" i="4"/>
  <c r="AQ121" i="4"/>
  <c r="AM121" i="4"/>
  <c r="AX121" i="4"/>
  <c r="AT121" i="4"/>
  <c r="AP121" i="4"/>
  <c r="AL121" i="4"/>
  <c r="BA121" i="4"/>
  <c r="AQ122" i="4"/>
  <c r="AZ123" i="4"/>
  <c r="AV123" i="4"/>
  <c r="AR123" i="4"/>
  <c r="AN123" i="4"/>
  <c r="AY123" i="4"/>
  <c r="AU123" i="4"/>
  <c r="AQ123" i="4"/>
  <c r="AM123" i="4"/>
  <c r="AX123" i="4"/>
  <c r="AT123" i="4"/>
  <c r="AP123" i="4"/>
  <c r="AL123" i="4"/>
  <c r="BA123" i="4"/>
  <c r="AQ124" i="4"/>
  <c r="AZ125" i="4"/>
  <c r="AV125" i="4"/>
  <c r="AR125" i="4"/>
  <c r="AN125" i="4"/>
  <c r="AY125" i="4"/>
  <c r="AU125" i="4"/>
  <c r="AQ125" i="4"/>
  <c r="AM125" i="4"/>
  <c r="AX125" i="4"/>
  <c r="AT125" i="4"/>
  <c r="AP125" i="4"/>
  <c r="AL125" i="4"/>
  <c r="BA125" i="4"/>
  <c r="AQ126" i="4"/>
  <c r="AZ127" i="4"/>
  <c r="AV127" i="4"/>
  <c r="AR127" i="4"/>
  <c r="AN127" i="4"/>
  <c r="AY127" i="4"/>
  <c r="AU127" i="4"/>
  <c r="AQ127" i="4"/>
  <c r="AM127" i="4"/>
  <c r="AX127" i="4"/>
  <c r="AT127" i="4"/>
  <c r="AP127" i="4"/>
  <c r="AL127" i="4"/>
  <c r="BA127" i="4"/>
  <c r="AQ128" i="4"/>
  <c r="AZ129" i="4"/>
  <c r="AV129" i="4"/>
  <c r="AR129" i="4"/>
  <c r="AN129" i="4"/>
  <c r="AY129" i="4"/>
  <c r="AU129" i="4"/>
  <c r="AQ129" i="4"/>
  <c r="AM129" i="4"/>
  <c r="AX129" i="4"/>
  <c r="AT129" i="4"/>
  <c r="AP129" i="4"/>
  <c r="AL129" i="4"/>
  <c r="BA129" i="4"/>
  <c r="AQ130" i="4"/>
  <c r="AX132" i="4"/>
  <c r="AX134" i="4"/>
  <c r="AX136" i="4"/>
  <c r="AX138" i="4"/>
  <c r="AX140" i="4"/>
  <c r="AX142" i="4"/>
  <c r="AX144" i="4"/>
  <c r="AX146" i="4"/>
  <c r="AX148" i="4"/>
  <c r="AX150" i="4"/>
  <c r="AX152" i="4"/>
  <c r="AX154" i="4"/>
  <c r="AX156" i="4"/>
  <c r="AX158" i="4"/>
  <c r="AX160" i="4"/>
  <c r="AX162" i="4"/>
  <c r="AX164" i="4"/>
  <c r="AX166" i="4"/>
  <c r="AX168" i="4"/>
  <c r="AX170" i="4"/>
  <c r="AX172" i="4"/>
  <c r="AX174" i="4"/>
  <c r="AX176" i="4"/>
  <c r="AX178" i="4"/>
  <c r="AX180" i="4"/>
  <c r="AX182" i="4"/>
  <c r="AX184" i="4"/>
  <c r="AX186" i="4"/>
  <c r="AX188" i="4"/>
  <c r="AX190" i="4"/>
  <c r="AX192" i="4"/>
  <c r="AX194" i="4"/>
  <c r="AX196" i="4"/>
  <c r="AX198" i="4"/>
  <c r="AX200" i="4"/>
  <c r="AX202" i="4"/>
  <c r="AZ204" i="4"/>
  <c r="AZ206" i="4"/>
  <c r="AY208" i="4"/>
  <c r="AY210" i="4"/>
  <c r="AY212" i="4"/>
  <c r="AY214" i="4"/>
  <c r="AY216" i="4"/>
  <c r="AY218" i="4"/>
  <c r="AY220" i="4"/>
  <c r="AY222" i="4"/>
  <c r="AZ3" i="4"/>
  <c r="AL4" i="4"/>
  <c r="AZ5" i="4"/>
  <c r="AX6" i="4"/>
  <c r="AR7" i="4"/>
  <c r="AT8" i="4"/>
  <c r="AN9" i="4"/>
  <c r="AL10" i="4"/>
  <c r="AV11" i="4"/>
  <c r="AT12" i="4"/>
  <c r="AR13" i="4"/>
  <c r="AL14" i="4"/>
  <c r="AR15" i="4"/>
  <c r="AZ15" i="4"/>
  <c r="AL16" i="4"/>
  <c r="AX16" i="4"/>
  <c r="AN17" i="4"/>
  <c r="AR17" i="4"/>
  <c r="AZ17" i="4"/>
  <c r="AP18" i="4"/>
  <c r="AX18" i="4"/>
  <c r="AR19" i="4"/>
  <c r="AZ19" i="4"/>
  <c r="AP20" i="4"/>
  <c r="AX20" i="4"/>
  <c r="AR21" i="4"/>
  <c r="AZ21" i="4"/>
  <c r="AP22" i="4"/>
  <c r="AX22" i="4"/>
  <c r="AR23" i="4"/>
  <c r="AZ23" i="4"/>
  <c r="AP24" i="4"/>
  <c r="AX24" i="4"/>
  <c r="AR25" i="4"/>
  <c r="AZ25" i="4"/>
  <c r="AP26" i="4"/>
  <c r="AX26" i="4"/>
  <c r="AR27" i="4"/>
  <c r="AZ27" i="4"/>
  <c r="AL28" i="4"/>
  <c r="AX28" i="4"/>
  <c r="AR29" i="4"/>
  <c r="AZ29" i="4"/>
  <c r="AP30" i="4"/>
  <c r="AX30" i="4"/>
  <c r="AR31" i="4"/>
  <c r="AZ31" i="4"/>
  <c r="AP32" i="4"/>
  <c r="AT32" i="4"/>
  <c r="AR33" i="4"/>
  <c r="AZ33" i="4"/>
  <c r="AP34" i="4"/>
  <c r="AX34" i="4"/>
  <c r="AR35" i="4"/>
  <c r="AZ35" i="4"/>
  <c r="AL36" i="4"/>
  <c r="AT36" i="4"/>
  <c r="AN37" i="4"/>
  <c r="AR37" i="4"/>
  <c r="AZ37" i="4"/>
  <c r="AP38" i="4"/>
  <c r="AX38" i="4"/>
  <c r="AR39" i="4"/>
  <c r="AZ39" i="4"/>
  <c r="AP40" i="4"/>
  <c r="AX40" i="4"/>
  <c r="AR41" i="4"/>
  <c r="AZ41" i="4"/>
  <c r="AP42" i="4"/>
  <c r="AX42" i="4"/>
  <c r="AR43" i="4"/>
  <c r="AZ43" i="4"/>
  <c r="AL44" i="4"/>
  <c r="AT44" i="4"/>
  <c r="AR45" i="4"/>
  <c r="AZ45" i="4"/>
  <c r="AT46" i="4"/>
  <c r="AM2" i="4"/>
  <c r="AQ2" i="4"/>
  <c r="AU2" i="4"/>
  <c r="AO3" i="4"/>
  <c r="AS3" i="4"/>
  <c r="AW3" i="4"/>
  <c r="AM4" i="4"/>
  <c r="AQ4" i="4"/>
  <c r="AU4" i="4"/>
  <c r="AO5" i="4"/>
  <c r="AS5" i="4"/>
  <c r="AW5" i="4"/>
  <c r="AM6" i="4"/>
  <c r="AQ6" i="4"/>
  <c r="AU6" i="4"/>
  <c r="AO7" i="4"/>
  <c r="AS7" i="4"/>
  <c r="AW7" i="4"/>
  <c r="AM8" i="4"/>
  <c r="AQ8" i="4"/>
  <c r="AU8" i="4"/>
  <c r="AO9" i="4"/>
  <c r="AS9" i="4"/>
  <c r="AW9" i="4"/>
  <c r="AM10" i="4"/>
  <c r="AQ10" i="4"/>
  <c r="AU10" i="4"/>
  <c r="AO11" i="4"/>
  <c r="AS11" i="4"/>
  <c r="AW11" i="4"/>
  <c r="AM12" i="4"/>
  <c r="AQ12" i="4"/>
  <c r="AU12" i="4"/>
  <c r="AO13" i="4"/>
  <c r="AS13" i="4"/>
  <c r="AW13" i="4"/>
  <c r="AM14" i="4"/>
  <c r="AQ14" i="4"/>
  <c r="AU14" i="4"/>
  <c r="AO15" i="4"/>
  <c r="AS15" i="4"/>
  <c r="AW15" i="4"/>
  <c r="AM16" i="4"/>
  <c r="AQ16" i="4"/>
  <c r="AU16" i="4"/>
  <c r="AO17" i="4"/>
  <c r="AS17" i="4"/>
  <c r="AW17" i="4"/>
  <c r="AM18" i="4"/>
  <c r="AQ18" i="4"/>
  <c r="AU18" i="4"/>
  <c r="AO19" i="4"/>
  <c r="AS19" i="4"/>
  <c r="AW19" i="4"/>
  <c r="AM20" i="4"/>
  <c r="AQ20" i="4"/>
  <c r="AU20" i="4"/>
  <c r="AO21" i="4"/>
  <c r="AS21" i="4"/>
  <c r="AW21" i="4"/>
  <c r="AM22" i="4"/>
  <c r="AQ22" i="4"/>
  <c r="AU22" i="4"/>
  <c r="AO23" i="4"/>
  <c r="AS23" i="4"/>
  <c r="AW23" i="4"/>
  <c r="AM24" i="4"/>
  <c r="AQ24" i="4"/>
  <c r="AU24" i="4"/>
  <c r="AO25" i="4"/>
  <c r="AS25" i="4"/>
  <c r="AW25" i="4"/>
  <c r="AM26" i="4"/>
  <c r="AQ26" i="4"/>
  <c r="AU26" i="4"/>
  <c r="AO27" i="4"/>
  <c r="AS27" i="4"/>
  <c r="AW27" i="4"/>
  <c r="AM28" i="4"/>
  <c r="AQ28" i="4"/>
  <c r="AU28" i="4"/>
  <c r="AO29" i="4"/>
  <c r="AS29" i="4"/>
  <c r="AW29" i="4"/>
  <c r="AM30" i="4"/>
  <c r="AQ30" i="4"/>
  <c r="AU30" i="4"/>
  <c r="AO31" i="4"/>
  <c r="AS31" i="4"/>
  <c r="AW31" i="4"/>
  <c r="AM32" i="4"/>
  <c r="AQ32" i="4"/>
  <c r="AU32" i="4"/>
  <c r="AO33" i="4"/>
  <c r="AS33" i="4"/>
  <c r="AW33" i="4"/>
  <c r="AM34" i="4"/>
  <c r="AQ34" i="4"/>
  <c r="AU34" i="4"/>
  <c r="AO35" i="4"/>
  <c r="AS35" i="4"/>
  <c r="AW35" i="4"/>
  <c r="AM36" i="4"/>
  <c r="AQ36" i="4"/>
  <c r="AU36" i="4"/>
  <c r="AO37" i="4"/>
  <c r="AS37" i="4"/>
  <c r="AW37" i="4"/>
  <c r="AM38" i="4"/>
  <c r="AQ38" i="4"/>
  <c r="AU38" i="4"/>
  <c r="AO39" i="4"/>
  <c r="AS39" i="4"/>
  <c r="AW39" i="4"/>
  <c r="AM40" i="4"/>
  <c r="AQ40" i="4"/>
  <c r="AU40" i="4"/>
  <c r="AO41" i="4"/>
  <c r="AS41" i="4"/>
  <c r="AW41" i="4"/>
  <c r="AM42" i="4"/>
  <c r="AQ42" i="4"/>
  <c r="AU42" i="4"/>
  <c r="AO43" i="4"/>
  <c r="AS43" i="4"/>
  <c r="AW43" i="4"/>
  <c r="AM44" i="4"/>
  <c r="AQ44" i="4"/>
  <c r="AU44" i="4"/>
  <c r="AO45" i="4"/>
  <c r="AS45" i="4"/>
  <c r="AW45" i="4"/>
  <c r="AM46" i="4"/>
  <c r="AQ46" i="4"/>
  <c r="AU46" i="4"/>
  <c r="AO47" i="4"/>
  <c r="AS47" i="4"/>
  <c r="AW47" i="4"/>
  <c r="AM48" i="4"/>
  <c r="AQ48" i="4"/>
  <c r="AU48" i="4"/>
  <c r="AO49" i="4"/>
  <c r="AS49" i="4"/>
  <c r="AW49" i="4"/>
  <c r="AM50" i="4"/>
  <c r="AQ50" i="4"/>
  <c r="AU50" i="4"/>
  <c r="AO51" i="4"/>
  <c r="AS51" i="4"/>
  <c r="AW51" i="4"/>
  <c r="AM52" i="4"/>
  <c r="AQ52" i="4"/>
  <c r="AU52" i="4"/>
  <c r="AO53" i="4"/>
  <c r="AS53" i="4"/>
  <c r="AW53" i="4"/>
  <c r="AM54" i="4"/>
  <c r="AQ54" i="4"/>
  <c r="AU54" i="4"/>
  <c r="AO55" i="4"/>
  <c r="AS55" i="4"/>
  <c r="AW55" i="4"/>
  <c r="AM56" i="4"/>
  <c r="AQ56" i="4"/>
  <c r="AU56" i="4"/>
  <c r="AZ57" i="4"/>
  <c r="AX57" i="4"/>
  <c r="AT57" i="4"/>
  <c r="AP57" i="4"/>
  <c r="AO57" i="4"/>
  <c r="AU57" i="4"/>
  <c r="BA57" i="4"/>
  <c r="AO58" i="4"/>
  <c r="AW58" i="4"/>
  <c r="AZ59" i="4"/>
  <c r="AV59" i="4"/>
  <c r="AR59" i="4"/>
  <c r="AN59" i="4"/>
  <c r="AX59" i="4"/>
  <c r="AT59" i="4"/>
  <c r="AP59" i="4"/>
  <c r="AL59" i="4"/>
  <c r="AS59" i="4"/>
  <c r="BA59" i="4"/>
  <c r="AO60" i="4"/>
  <c r="AW60" i="4"/>
  <c r="AZ61" i="4"/>
  <c r="AV61" i="4"/>
  <c r="AR61" i="4"/>
  <c r="AN61" i="4"/>
  <c r="AX61" i="4"/>
  <c r="AT61" i="4"/>
  <c r="AP61" i="4"/>
  <c r="AL61" i="4"/>
  <c r="AS61" i="4"/>
  <c r="BA61" i="4"/>
  <c r="AO62" i="4"/>
  <c r="AW62" i="4"/>
  <c r="AZ63" i="4"/>
  <c r="AV63" i="4"/>
  <c r="AR63" i="4"/>
  <c r="AN63" i="4"/>
  <c r="AX63" i="4"/>
  <c r="AT63" i="4"/>
  <c r="AP63" i="4"/>
  <c r="AL63" i="4"/>
  <c r="AS63" i="4"/>
  <c r="BA63" i="4"/>
  <c r="AO64" i="4"/>
  <c r="AW64" i="4"/>
  <c r="AZ65" i="4"/>
  <c r="AV65" i="4"/>
  <c r="AR65" i="4"/>
  <c r="AN65" i="4"/>
  <c r="AX65" i="4"/>
  <c r="AT65" i="4"/>
  <c r="AP65" i="4"/>
  <c r="AL65" i="4"/>
  <c r="AS65" i="4"/>
  <c r="BA65" i="4"/>
  <c r="AO66" i="4"/>
  <c r="AW66" i="4"/>
  <c r="AZ67" i="4"/>
  <c r="AV67" i="4"/>
  <c r="AR67" i="4"/>
  <c r="AN67" i="4"/>
  <c r="AX67" i="4"/>
  <c r="AT67" i="4"/>
  <c r="AP67" i="4"/>
  <c r="AL67" i="4"/>
  <c r="AS67" i="4"/>
  <c r="BA67" i="4"/>
  <c r="AO68" i="4"/>
  <c r="AW68" i="4"/>
  <c r="AZ69" i="4"/>
  <c r="AV69" i="4"/>
  <c r="AR69" i="4"/>
  <c r="AN69" i="4"/>
  <c r="AX69" i="4"/>
  <c r="AT69" i="4"/>
  <c r="AP69" i="4"/>
  <c r="AL69" i="4"/>
  <c r="AS69" i="4"/>
  <c r="BA69" i="4"/>
  <c r="AO70" i="4"/>
  <c r="AW70" i="4"/>
  <c r="AZ71" i="4"/>
  <c r="AV71" i="4"/>
  <c r="AR71" i="4"/>
  <c r="AN71" i="4"/>
  <c r="AX71" i="4"/>
  <c r="AT71" i="4"/>
  <c r="AP71" i="4"/>
  <c r="AL71" i="4"/>
  <c r="AS71" i="4"/>
  <c r="BA71" i="4"/>
  <c r="AO72" i="4"/>
  <c r="AW72" i="4"/>
  <c r="AZ73" i="4"/>
  <c r="AV73" i="4"/>
  <c r="AR73" i="4"/>
  <c r="AN73" i="4"/>
  <c r="AX73" i="4"/>
  <c r="AT73" i="4"/>
  <c r="AP73" i="4"/>
  <c r="AL73" i="4"/>
  <c r="AS73" i="4"/>
  <c r="BA73" i="4"/>
  <c r="AO74" i="4"/>
  <c r="AW74" i="4"/>
  <c r="AO75" i="4"/>
  <c r="AU76" i="4"/>
  <c r="AO77" i="4"/>
  <c r="AU78" i="4"/>
  <c r="AO79" i="4"/>
  <c r="AU80" i="4"/>
  <c r="AO81" i="4"/>
  <c r="AU82" i="4"/>
  <c r="AO83" i="4"/>
  <c r="AU84" i="4"/>
  <c r="AO85" i="4"/>
  <c r="AU86" i="4"/>
  <c r="AO87" i="4"/>
  <c r="AU88" i="4"/>
  <c r="AO89" i="4"/>
  <c r="AU90" i="4"/>
  <c r="AO91" i="4"/>
  <c r="AU92" i="4"/>
  <c r="AO93" i="4"/>
  <c r="AU94" i="4"/>
  <c r="AO95" i="4"/>
  <c r="AU96" i="4"/>
  <c r="AO97" i="4"/>
  <c r="AU98" i="4"/>
  <c r="AO99" i="4"/>
  <c r="AU100" i="4"/>
  <c r="AO101" i="4"/>
  <c r="AU102" i="4"/>
  <c r="AO103" i="4"/>
  <c r="AU104" i="4"/>
  <c r="AO105" i="4"/>
  <c r="AU106" i="4"/>
  <c r="AO107" i="4"/>
  <c r="AU108" i="4"/>
  <c r="AO109" i="4"/>
  <c r="AU110" i="4"/>
  <c r="AO111" i="4"/>
  <c r="AU112" i="4"/>
  <c r="AO113" i="4"/>
  <c r="AU114" i="4"/>
  <c r="AO115" i="4"/>
  <c r="AU116" i="4"/>
  <c r="AO117" i="4"/>
  <c r="AU118" i="4"/>
  <c r="AO119" i="4"/>
  <c r="AU120" i="4"/>
  <c r="AO121" i="4"/>
  <c r="AU122" i="4"/>
  <c r="AO123" i="4"/>
  <c r="AU124" i="4"/>
  <c r="AO125" i="4"/>
  <c r="AU126" i="4"/>
  <c r="AO127" i="4"/>
  <c r="AU128" i="4"/>
  <c r="AO129" i="4"/>
  <c r="AO131" i="4"/>
  <c r="AS131" i="4"/>
  <c r="AW131" i="4"/>
  <c r="BA131" i="4"/>
  <c r="AO133" i="4"/>
  <c r="AS133" i="4"/>
  <c r="AW133" i="4"/>
  <c r="BA133" i="4"/>
  <c r="AO135" i="4"/>
  <c r="AS135" i="4"/>
  <c r="AW135" i="4"/>
  <c r="BA135" i="4"/>
  <c r="AO137" i="4"/>
  <c r="AS137" i="4"/>
  <c r="AW137" i="4"/>
  <c r="BA137" i="4"/>
  <c r="AO139" i="4"/>
  <c r="AS139" i="4"/>
  <c r="AW139" i="4"/>
  <c r="BA139" i="4"/>
  <c r="AO141" i="4"/>
  <c r="AS141" i="4"/>
  <c r="AW141" i="4"/>
  <c r="BA141" i="4"/>
  <c r="AO143" i="4"/>
  <c r="AS143" i="4"/>
  <c r="AW143" i="4"/>
  <c r="BA143" i="4"/>
  <c r="AO145" i="4"/>
  <c r="AS145" i="4"/>
  <c r="AW145" i="4"/>
  <c r="BA145" i="4"/>
  <c r="AO147" i="4"/>
  <c r="AS147" i="4"/>
  <c r="AW147" i="4"/>
  <c r="BA147" i="4"/>
  <c r="AO149" i="4"/>
  <c r="AS149" i="4"/>
  <c r="AW149" i="4"/>
  <c r="BA149" i="4"/>
  <c r="AO151" i="4"/>
  <c r="AS151" i="4"/>
  <c r="AW151" i="4"/>
  <c r="BA151" i="4"/>
  <c r="AO153" i="4"/>
  <c r="AS153" i="4"/>
  <c r="AW153" i="4"/>
  <c r="BA153" i="4"/>
  <c r="AO155" i="4"/>
  <c r="AS155" i="4"/>
  <c r="AW155" i="4"/>
  <c r="BA155" i="4"/>
  <c r="AO157" i="4"/>
  <c r="AS157" i="4"/>
  <c r="AW157" i="4"/>
  <c r="BA157" i="4"/>
  <c r="AO159" i="4"/>
  <c r="AS159" i="4"/>
  <c r="AW159" i="4"/>
  <c r="BA159" i="4"/>
  <c r="AO161" i="4"/>
  <c r="AS161" i="4"/>
  <c r="AW161" i="4"/>
  <c r="BA161" i="4"/>
  <c r="AO163" i="4"/>
  <c r="AS163" i="4"/>
  <c r="AW163" i="4"/>
  <c r="BA163" i="4"/>
  <c r="AO165" i="4"/>
  <c r="AS165" i="4"/>
  <c r="AW165" i="4"/>
  <c r="BA165" i="4"/>
  <c r="AO167" i="4"/>
  <c r="AS167" i="4"/>
  <c r="AW167" i="4"/>
  <c r="BA167" i="4"/>
  <c r="AO169" i="4"/>
  <c r="AS169" i="4"/>
  <c r="AW169" i="4"/>
  <c r="BA169" i="4"/>
  <c r="AO171" i="4"/>
  <c r="AS171" i="4"/>
  <c r="AW171" i="4"/>
  <c r="BA171" i="4"/>
  <c r="AO173" i="4"/>
  <c r="AS173" i="4"/>
  <c r="AW173" i="4"/>
  <c r="BA173" i="4"/>
  <c r="AO175" i="4"/>
  <c r="AS175" i="4"/>
  <c r="AW175" i="4"/>
  <c r="BA175" i="4"/>
  <c r="AO177" i="4"/>
  <c r="AS177" i="4"/>
  <c r="AW177" i="4"/>
  <c r="BA177" i="4"/>
  <c r="AO179" i="4"/>
  <c r="AS179" i="4"/>
  <c r="AW179" i="4"/>
  <c r="BA179" i="4"/>
  <c r="AO181" i="4"/>
  <c r="AS181" i="4"/>
  <c r="AW181" i="4"/>
  <c r="BA181" i="4"/>
  <c r="AO183" i="4"/>
  <c r="AS183" i="4"/>
  <c r="AW183" i="4"/>
  <c r="BA183" i="4"/>
  <c r="AO185" i="4"/>
  <c r="AS185" i="4"/>
  <c r="AW185" i="4"/>
  <c r="BA185" i="4"/>
  <c r="AO187" i="4"/>
  <c r="AS187" i="4"/>
  <c r="AW187" i="4"/>
  <c r="BA187" i="4"/>
  <c r="AO189" i="4"/>
  <c r="AS189" i="4"/>
  <c r="AW189" i="4"/>
  <c r="BA189" i="4"/>
  <c r="AO191" i="4"/>
  <c r="AS191" i="4"/>
  <c r="AW191" i="4"/>
  <c r="BA191" i="4"/>
  <c r="AO193" i="4"/>
  <c r="AS193" i="4"/>
  <c r="AW193" i="4"/>
  <c r="BA193" i="4"/>
  <c r="AO195" i="4"/>
  <c r="AS195" i="4"/>
  <c r="AW195" i="4"/>
  <c r="BA195" i="4"/>
  <c r="AO197" i="4"/>
  <c r="AS197" i="4"/>
  <c r="AW197" i="4"/>
  <c r="BA197" i="4"/>
  <c r="AO199" i="4"/>
  <c r="AS199" i="4"/>
  <c r="AW199" i="4"/>
  <c r="BA199" i="4"/>
  <c r="AO201" i="4"/>
  <c r="AS201" i="4"/>
  <c r="AW201" i="4"/>
  <c r="BA201" i="4"/>
  <c r="AZ203" i="4"/>
  <c r="AV203" i="4"/>
  <c r="AR203" i="4"/>
  <c r="AN203" i="4"/>
  <c r="AP203" i="4"/>
  <c r="AU203" i="4"/>
  <c r="BA203" i="4"/>
  <c r="AZ205" i="4"/>
  <c r="AV205" i="4"/>
  <c r="AR205" i="4"/>
  <c r="AN205" i="4"/>
  <c r="AP205" i="4"/>
  <c r="AU205" i="4"/>
  <c r="BA205" i="4"/>
  <c r="AZ207" i="4"/>
  <c r="AV207" i="4"/>
  <c r="AR207" i="4"/>
  <c r="AN207" i="4"/>
  <c r="AP207" i="4"/>
  <c r="AU207" i="4"/>
  <c r="BA207" i="4"/>
  <c r="AZ209" i="4"/>
  <c r="AV209" i="4"/>
  <c r="AR209" i="4"/>
  <c r="AN209" i="4"/>
  <c r="AX209" i="4"/>
  <c r="AT209" i="4"/>
  <c r="AP209" i="4"/>
  <c r="AL209" i="4"/>
  <c r="AS209" i="4"/>
  <c r="BA209" i="4"/>
  <c r="AZ211" i="4"/>
  <c r="AV211" i="4"/>
  <c r="AR211" i="4"/>
  <c r="AN211" i="4"/>
  <c r="AX211" i="4"/>
  <c r="AT211" i="4"/>
  <c r="AP211" i="4"/>
  <c r="AL211" i="4"/>
  <c r="AS211" i="4"/>
  <c r="BA211" i="4"/>
  <c r="AZ213" i="4"/>
  <c r="AV213" i="4"/>
  <c r="AR213" i="4"/>
  <c r="AN213" i="4"/>
  <c r="AX213" i="4"/>
  <c r="AT213" i="4"/>
  <c r="AP213" i="4"/>
  <c r="AL213" i="4"/>
  <c r="AS213" i="4"/>
  <c r="BA213" i="4"/>
  <c r="AZ215" i="4"/>
  <c r="AV215" i="4"/>
  <c r="AR215" i="4"/>
  <c r="AN215" i="4"/>
  <c r="AX215" i="4"/>
  <c r="AT215" i="4"/>
  <c r="AP215" i="4"/>
  <c r="AL215" i="4"/>
  <c r="AS215" i="4"/>
  <c r="BA215" i="4"/>
  <c r="AZ217" i="4"/>
  <c r="AV217" i="4"/>
  <c r="AR217" i="4"/>
  <c r="AN217" i="4"/>
  <c r="AX217" i="4"/>
  <c r="AT217" i="4"/>
  <c r="AP217" i="4"/>
  <c r="AL217" i="4"/>
  <c r="AS217" i="4"/>
  <c r="BA217" i="4"/>
  <c r="AZ219" i="4"/>
  <c r="AV219" i="4"/>
  <c r="AR219" i="4"/>
  <c r="AN219" i="4"/>
  <c r="AX219" i="4"/>
  <c r="AT219" i="4"/>
  <c r="AP219" i="4"/>
  <c r="AL219" i="4"/>
  <c r="AS219" i="4"/>
  <c r="BA219" i="4"/>
  <c r="AZ221" i="4"/>
  <c r="AV221" i="4"/>
  <c r="AR221" i="4"/>
  <c r="AN221" i="4"/>
  <c r="AX221" i="4"/>
  <c r="AT221" i="4"/>
  <c r="AP221" i="4"/>
  <c r="AL221" i="4"/>
  <c r="AS221" i="4"/>
  <c r="BA221" i="4"/>
  <c r="AZ223" i="4"/>
  <c r="AV223" i="4"/>
  <c r="AR223" i="4"/>
  <c r="AN223" i="4"/>
  <c r="AX223" i="4"/>
  <c r="AT223" i="4"/>
  <c r="AP223" i="4"/>
  <c r="AL223" i="4"/>
  <c r="AS223" i="4"/>
  <c r="BA223" i="4"/>
  <c r="AN76" i="4"/>
  <c r="AR76" i="4"/>
  <c r="AV76" i="4"/>
  <c r="AZ76" i="4"/>
  <c r="AN78" i="4"/>
  <c r="AR78" i="4"/>
  <c r="AV78" i="4"/>
  <c r="AZ78" i="4"/>
  <c r="AN80" i="4"/>
  <c r="AR80" i="4"/>
  <c r="AV80" i="4"/>
  <c r="AZ80" i="4"/>
  <c r="AN82" i="4"/>
  <c r="AR82" i="4"/>
  <c r="AV82" i="4"/>
  <c r="AZ82" i="4"/>
  <c r="AN84" i="4"/>
  <c r="AR84" i="4"/>
  <c r="AV84" i="4"/>
  <c r="AZ84" i="4"/>
  <c r="AN86" i="4"/>
  <c r="AR86" i="4"/>
  <c r="AV86" i="4"/>
  <c r="AZ86" i="4"/>
  <c r="AN88" i="4"/>
  <c r="AR88" i="4"/>
  <c r="AV88" i="4"/>
  <c r="AZ88" i="4"/>
  <c r="AN90" i="4"/>
  <c r="AR90" i="4"/>
  <c r="AV90" i="4"/>
  <c r="AZ90" i="4"/>
  <c r="AN92" i="4"/>
  <c r="AR92" i="4"/>
  <c r="AV92" i="4"/>
  <c r="AZ92" i="4"/>
  <c r="AN94" i="4"/>
  <c r="AR94" i="4"/>
  <c r="AV94" i="4"/>
  <c r="AZ94" i="4"/>
  <c r="AN96" i="4"/>
  <c r="AR96" i="4"/>
  <c r="AV96" i="4"/>
  <c r="AZ96" i="4"/>
  <c r="AN98" i="4"/>
  <c r="AR98" i="4"/>
  <c r="AV98" i="4"/>
  <c r="AZ98" i="4"/>
  <c r="AN100" i="4"/>
  <c r="AR100" i="4"/>
  <c r="AV100" i="4"/>
  <c r="AZ100" i="4"/>
  <c r="AN102" i="4"/>
  <c r="AR102" i="4"/>
  <c r="AV102" i="4"/>
  <c r="AZ102" i="4"/>
  <c r="AN104" i="4"/>
  <c r="AR104" i="4"/>
  <c r="AV104" i="4"/>
  <c r="AZ104" i="4"/>
  <c r="AN106" i="4"/>
  <c r="AR106" i="4"/>
  <c r="AV106" i="4"/>
  <c r="AZ106" i="4"/>
  <c r="AN108" i="4"/>
  <c r="AR108" i="4"/>
  <c r="AV108" i="4"/>
  <c r="AZ108" i="4"/>
  <c r="AN110" i="4"/>
  <c r="AR110" i="4"/>
  <c r="AV110" i="4"/>
  <c r="AZ110" i="4"/>
  <c r="AN112" i="4"/>
  <c r="AR112" i="4"/>
  <c r="AV112" i="4"/>
  <c r="AZ112" i="4"/>
  <c r="AN114" i="4"/>
  <c r="AR114" i="4"/>
  <c r="AV114" i="4"/>
  <c r="AZ114" i="4"/>
  <c r="AN116" i="4"/>
  <c r="AR116" i="4"/>
  <c r="AV116" i="4"/>
  <c r="AZ116" i="4"/>
  <c r="AN118" i="4"/>
  <c r="AR118" i="4"/>
  <c r="AV118" i="4"/>
  <c r="AZ118" i="4"/>
  <c r="AN120" i="4"/>
  <c r="AR120" i="4"/>
  <c r="AV120" i="4"/>
  <c r="AZ120" i="4"/>
  <c r="AN122" i="4"/>
  <c r="AR122" i="4"/>
  <c r="AV122" i="4"/>
  <c r="AZ122" i="4"/>
  <c r="AN124" i="4"/>
  <c r="AR124" i="4"/>
  <c r="AV124" i="4"/>
  <c r="AZ124" i="4"/>
  <c r="AN126" i="4"/>
  <c r="AR126" i="4"/>
  <c r="AV126" i="4"/>
  <c r="AZ126" i="4"/>
  <c r="AN128" i="4"/>
  <c r="AR128" i="4"/>
  <c r="AV128" i="4"/>
  <c r="AZ128" i="4"/>
  <c r="AN130" i="4"/>
  <c r="AR130" i="4"/>
  <c r="AV130" i="4"/>
  <c r="AZ130" i="4"/>
  <c r="AL131" i="4"/>
  <c r="AP131" i="4"/>
  <c r="AT131" i="4"/>
  <c r="AX131" i="4"/>
  <c r="AN132" i="4"/>
  <c r="AR132" i="4"/>
  <c r="AV132" i="4"/>
  <c r="AZ132" i="4"/>
  <c r="AL133" i="4"/>
  <c r="AP133" i="4"/>
  <c r="AT133" i="4"/>
  <c r="AX133" i="4"/>
  <c r="AN134" i="4"/>
  <c r="AR134" i="4"/>
  <c r="AV134" i="4"/>
  <c r="AZ134" i="4"/>
  <c r="AL135" i="4"/>
  <c r="AP135" i="4"/>
  <c r="AT135" i="4"/>
  <c r="AX135" i="4"/>
  <c r="AN136" i="4"/>
  <c r="AR136" i="4"/>
  <c r="AV136" i="4"/>
  <c r="AZ136" i="4"/>
  <c r="AL137" i="4"/>
  <c r="AP137" i="4"/>
  <c r="AT137" i="4"/>
  <c r="AX137" i="4"/>
  <c r="AN138" i="4"/>
  <c r="AR138" i="4"/>
  <c r="AV138" i="4"/>
  <c r="AZ138" i="4"/>
  <c r="AL139" i="4"/>
  <c r="AP139" i="4"/>
  <c r="AT139" i="4"/>
  <c r="AX139" i="4"/>
  <c r="AN140" i="4"/>
  <c r="AR140" i="4"/>
  <c r="AV140" i="4"/>
  <c r="AZ140" i="4"/>
  <c r="AL141" i="4"/>
  <c r="AP141" i="4"/>
  <c r="AT141" i="4"/>
  <c r="AX141" i="4"/>
  <c r="AN142" i="4"/>
  <c r="AR142" i="4"/>
  <c r="AV142" i="4"/>
  <c r="AZ142" i="4"/>
  <c r="AL143" i="4"/>
  <c r="AP143" i="4"/>
  <c r="AT143" i="4"/>
  <c r="AX143" i="4"/>
  <c r="AN144" i="4"/>
  <c r="AR144" i="4"/>
  <c r="AV144" i="4"/>
  <c r="AZ144" i="4"/>
  <c r="AL145" i="4"/>
  <c r="AP145" i="4"/>
  <c r="AT145" i="4"/>
  <c r="AX145" i="4"/>
  <c r="AN146" i="4"/>
  <c r="AR146" i="4"/>
  <c r="AV146" i="4"/>
  <c r="AZ146" i="4"/>
  <c r="AL147" i="4"/>
  <c r="AP147" i="4"/>
  <c r="AT147" i="4"/>
  <c r="AX147" i="4"/>
  <c r="AN148" i="4"/>
  <c r="AR148" i="4"/>
  <c r="AV148" i="4"/>
  <c r="AZ148" i="4"/>
  <c r="AL149" i="4"/>
  <c r="AP149" i="4"/>
  <c r="AT149" i="4"/>
  <c r="AX149" i="4"/>
  <c r="AN150" i="4"/>
  <c r="AR150" i="4"/>
  <c r="AV150" i="4"/>
  <c r="AZ150" i="4"/>
  <c r="AL151" i="4"/>
  <c r="AP151" i="4"/>
  <c r="AT151" i="4"/>
  <c r="AX151" i="4"/>
  <c r="AN152" i="4"/>
  <c r="AR152" i="4"/>
  <c r="AV152" i="4"/>
  <c r="AZ152" i="4"/>
  <c r="AL153" i="4"/>
  <c r="AP153" i="4"/>
  <c r="AT153" i="4"/>
  <c r="AX153" i="4"/>
  <c r="AN154" i="4"/>
  <c r="AR154" i="4"/>
  <c r="AV154" i="4"/>
  <c r="AZ154" i="4"/>
  <c r="AL155" i="4"/>
  <c r="AP155" i="4"/>
  <c r="AT155" i="4"/>
  <c r="AX155" i="4"/>
  <c r="AN156" i="4"/>
  <c r="AR156" i="4"/>
  <c r="AV156" i="4"/>
  <c r="AZ156" i="4"/>
  <c r="AL157" i="4"/>
  <c r="AP157" i="4"/>
  <c r="AT157" i="4"/>
  <c r="AX157" i="4"/>
  <c r="AN158" i="4"/>
  <c r="AR158" i="4"/>
  <c r="AV158" i="4"/>
  <c r="AZ158" i="4"/>
  <c r="AL159" i="4"/>
  <c r="AP159" i="4"/>
  <c r="AT159" i="4"/>
  <c r="AX159" i="4"/>
  <c r="AN160" i="4"/>
  <c r="AR160" i="4"/>
  <c r="AV160" i="4"/>
  <c r="AZ160" i="4"/>
  <c r="AL161" i="4"/>
  <c r="AP161" i="4"/>
  <c r="AT161" i="4"/>
  <c r="AX161" i="4"/>
  <c r="AN162" i="4"/>
  <c r="AR162" i="4"/>
  <c r="AV162" i="4"/>
  <c r="AZ162" i="4"/>
  <c r="AL163" i="4"/>
  <c r="AP163" i="4"/>
  <c r="AT163" i="4"/>
  <c r="AX163" i="4"/>
  <c r="AN164" i="4"/>
  <c r="AR164" i="4"/>
  <c r="AV164" i="4"/>
  <c r="AZ164" i="4"/>
  <c r="AL165" i="4"/>
  <c r="AP165" i="4"/>
  <c r="AT165" i="4"/>
  <c r="AX165" i="4"/>
  <c r="AN166" i="4"/>
  <c r="AR166" i="4"/>
  <c r="AV166" i="4"/>
  <c r="AZ166" i="4"/>
  <c r="AL167" i="4"/>
  <c r="AP167" i="4"/>
  <c r="AT167" i="4"/>
  <c r="AX167" i="4"/>
  <c r="AN168" i="4"/>
  <c r="AR168" i="4"/>
  <c r="AV168" i="4"/>
  <c r="AZ168" i="4"/>
  <c r="AL169" i="4"/>
  <c r="AP169" i="4"/>
  <c r="AT169" i="4"/>
  <c r="AX169" i="4"/>
  <c r="AN170" i="4"/>
  <c r="AR170" i="4"/>
  <c r="AV170" i="4"/>
  <c r="AZ170" i="4"/>
  <c r="AL171" i="4"/>
  <c r="AP171" i="4"/>
  <c r="AT171" i="4"/>
  <c r="AX171" i="4"/>
  <c r="AN172" i="4"/>
  <c r="AR172" i="4"/>
  <c r="AV172" i="4"/>
  <c r="AZ172" i="4"/>
  <c r="AL173" i="4"/>
  <c r="AP173" i="4"/>
  <c r="AT173" i="4"/>
  <c r="AX173" i="4"/>
  <c r="AN174" i="4"/>
  <c r="AR174" i="4"/>
  <c r="AV174" i="4"/>
  <c r="AZ174" i="4"/>
  <c r="AL175" i="4"/>
  <c r="AP175" i="4"/>
  <c r="AT175" i="4"/>
  <c r="AX175" i="4"/>
  <c r="AN176" i="4"/>
  <c r="AR176" i="4"/>
  <c r="AV176" i="4"/>
  <c r="AZ176" i="4"/>
  <c r="AL177" i="4"/>
  <c r="AP177" i="4"/>
  <c r="AT177" i="4"/>
  <c r="AX177" i="4"/>
  <c r="AN178" i="4"/>
  <c r="AR178" i="4"/>
  <c r="AV178" i="4"/>
  <c r="AZ178" i="4"/>
  <c r="AL179" i="4"/>
  <c r="AP179" i="4"/>
  <c r="AT179" i="4"/>
  <c r="AX179" i="4"/>
  <c r="AN180" i="4"/>
  <c r="AR180" i="4"/>
  <c r="AV180" i="4"/>
  <c r="AZ180" i="4"/>
  <c r="AL181" i="4"/>
  <c r="AP181" i="4"/>
  <c r="AT181" i="4"/>
  <c r="AX181" i="4"/>
  <c r="AN182" i="4"/>
  <c r="AR182" i="4"/>
  <c r="AV182" i="4"/>
  <c r="AZ182" i="4"/>
  <c r="AL183" i="4"/>
  <c r="AP183" i="4"/>
  <c r="AT183" i="4"/>
  <c r="AX183" i="4"/>
  <c r="AN184" i="4"/>
  <c r="AR184" i="4"/>
  <c r="AV184" i="4"/>
  <c r="AZ184" i="4"/>
  <c r="AL185" i="4"/>
  <c r="AP185" i="4"/>
  <c r="AT185" i="4"/>
  <c r="AX185" i="4"/>
  <c r="AN186" i="4"/>
  <c r="AR186" i="4"/>
  <c r="AV186" i="4"/>
  <c r="AZ186" i="4"/>
  <c r="AL187" i="4"/>
  <c r="AP187" i="4"/>
  <c r="AT187" i="4"/>
  <c r="AX187" i="4"/>
  <c r="AN188" i="4"/>
  <c r="AR188" i="4"/>
  <c r="AV188" i="4"/>
  <c r="AZ188" i="4"/>
  <c r="AL189" i="4"/>
  <c r="AP189" i="4"/>
  <c r="AT189" i="4"/>
  <c r="AX189" i="4"/>
  <c r="AN190" i="4"/>
  <c r="AR190" i="4"/>
  <c r="AV190" i="4"/>
  <c r="AZ190" i="4"/>
  <c r="AL191" i="4"/>
  <c r="AP191" i="4"/>
  <c r="AT191" i="4"/>
  <c r="AX191" i="4"/>
  <c r="AN192" i="4"/>
  <c r="AR192" i="4"/>
  <c r="AV192" i="4"/>
  <c r="AZ192" i="4"/>
  <c r="AL193" i="4"/>
  <c r="AP193" i="4"/>
  <c r="AT193" i="4"/>
  <c r="AX193" i="4"/>
  <c r="AN194" i="4"/>
  <c r="AR194" i="4"/>
  <c r="AV194" i="4"/>
  <c r="AZ194" i="4"/>
  <c r="AL195" i="4"/>
  <c r="AP195" i="4"/>
  <c r="AT195" i="4"/>
  <c r="AX195" i="4"/>
  <c r="AN196" i="4"/>
  <c r="AR196" i="4"/>
  <c r="AV196" i="4"/>
  <c r="AZ196" i="4"/>
  <c r="AL197" i="4"/>
  <c r="AP197" i="4"/>
  <c r="AT197" i="4"/>
  <c r="AX197" i="4"/>
  <c r="AN198" i="4"/>
  <c r="AR198" i="4"/>
  <c r="AV198" i="4"/>
  <c r="AZ198" i="4"/>
  <c r="AL199" i="4"/>
  <c r="AP199" i="4"/>
  <c r="AT199" i="4"/>
  <c r="AX199" i="4"/>
  <c r="AN200" i="4"/>
  <c r="AR200" i="4"/>
  <c r="AV200" i="4"/>
  <c r="AZ200" i="4"/>
  <c r="AL201" i="4"/>
  <c r="AP201" i="4"/>
  <c r="AT201" i="4"/>
  <c r="AX201" i="4"/>
  <c r="AN202" i="4"/>
  <c r="AR202" i="4"/>
  <c r="AV202" i="4"/>
  <c r="AZ202" i="4"/>
  <c r="AL203" i="4"/>
  <c r="AQ203" i="4"/>
  <c r="AW203" i="4"/>
  <c r="AO204" i="4"/>
  <c r="AU204" i="4"/>
  <c r="AL205" i="4"/>
  <c r="AQ205" i="4"/>
  <c r="AW205" i="4"/>
  <c r="AO206" i="4"/>
  <c r="AU206" i="4"/>
  <c r="AL207" i="4"/>
  <c r="AQ207" i="4"/>
  <c r="AW207" i="4"/>
  <c r="AQ208" i="4"/>
  <c r="AM209" i="4"/>
  <c r="AU209" i="4"/>
  <c r="AQ210" i="4"/>
  <c r="AM211" i="4"/>
  <c r="AU211" i="4"/>
  <c r="AQ212" i="4"/>
  <c r="AM213" i="4"/>
  <c r="AU213" i="4"/>
  <c r="AQ214" i="4"/>
  <c r="AM215" i="4"/>
  <c r="AU215" i="4"/>
  <c r="AQ216" i="4"/>
  <c r="AM217" i="4"/>
  <c r="AU217" i="4"/>
  <c r="AQ218" i="4"/>
  <c r="AM219" i="4"/>
  <c r="AU219" i="4"/>
  <c r="AQ220" i="4"/>
  <c r="AM221" i="4"/>
  <c r="AU221" i="4"/>
  <c r="AQ222" i="4"/>
  <c r="AM223" i="4"/>
  <c r="AU223" i="4"/>
  <c r="AO76" i="4"/>
  <c r="AS76" i="4"/>
  <c r="AW76" i="4"/>
  <c r="BA76" i="4"/>
  <c r="AO78" i="4"/>
  <c r="AS78" i="4"/>
  <c r="AW78" i="4"/>
  <c r="BA78" i="4"/>
  <c r="AO80" i="4"/>
  <c r="AS80" i="4"/>
  <c r="AW80" i="4"/>
  <c r="BA80" i="4"/>
  <c r="AO82" i="4"/>
  <c r="AS82" i="4"/>
  <c r="AW82" i="4"/>
  <c r="BA82" i="4"/>
  <c r="AO84" i="4"/>
  <c r="AS84" i="4"/>
  <c r="AW84" i="4"/>
  <c r="BA84" i="4"/>
  <c r="AO86" i="4"/>
  <c r="AS86" i="4"/>
  <c r="AW86" i="4"/>
  <c r="BA86" i="4"/>
  <c r="AO88" i="4"/>
  <c r="AS88" i="4"/>
  <c r="AW88" i="4"/>
  <c r="BA88" i="4"/>
  <c r="AO90" i="4"/>
  <c r="AS90" i="4"/>
  <c r="AW90" i="4"/>
  <c r="BA90" i="4"/>
  <c r="AO92" i="4"/>
  <c r="AS92" i="4"/>
  <c r="AW92" i="4"/>
  <c r="BA92" i="4"/>
  <c r="AO94" i="4"/>
  <c r="AS94" i="4"/>
  <c r="AW94" i="4"/>
  <c r="BA94" i="4"/>
  <c r="AO96" i="4"/>
  <c r="AS96" i="4"/>
  <c r="AW96" i="4"/>
  <c r="BA96" i="4"/>
  <c r="AO98" i="4"/>
  <c r="AS98" i="4"/>
  <c r="AW98" i="4"/>
  <c r="BA98" i="4"/>
  <c r="AO100" i="4"/>
  <c r="AS100" i="4"/>
  <c r="AW100" i="4"/>
  <c r="BA100" i="4"/>
  <c r="AO102" i="4"/>
  <c r="AS102" i="4"/>
  <c r="AW102" i="4"/>
  <c r="BA102" i="4"/>
  <c r="AO104" i="4"/>
  <c r="AS104" i="4"/>
  <c r="AW104" i="4"/>
  <c r="BA104" i="4"/>
  <c r="AO106" i="4"/>
  <c r="AS106" i="4"/>
  <c r="AW106" i="4"/>
  <c r="BA106" i="4"/>
  <c r="AO108" i="4"/>
  <c r="AS108" i="4"/>
  <c r="AW108" i="4"/>
  <c r="BA108" i="4"/>
  <c r="AO110" i="4"/>
  <c r="AS110" i="4"/>
  <c r="AW110" i="4"/>
  <c r="BA110" i="4"/>
  <c r="AO112" i="4"/>
  <c r="AS112" i="4"/>
  <c r="AW112" i="4"/>
  <c r="BA112" i="4"/>
  <c r="AO114" i="4"/>
  <c r="AS114" i="4"/>
  <c r="AW114" i="4"/>
  <c r="BA114" i="4"/>
  <c r="AO116" i="4"/>
  <c r="AS116" i="4"/>
  <c r="AW116" i="4"/>
  <c r="BA116" i="4"/>
  <c r="AO118" i="4"/>
  <c r="AS118" i="4"/>
  <c r="AW118" i="4"/>
  <c r="BA118" i="4"/>
  <c r="AO120" i="4"/>
  <c r="AS120" i="4"/>
  <c r="AW120" i="4"/>
  <c r="BA120" i="4"/>
  <c r="AO122" i="4"/>
  <c r="AS122" i="4"/>
  <c r="AW122" i="4"/>
  <c r="BA122" i="4"/>
  <c r="AO124" i="4"/>
  <c r="AS124" i="4"/>
  <c r="AW124" i="4"/>
  <c r="BA124" i="4"/>
  <c r="AO126" i="4"/>
  <c r="AS126" i="4"/>
  <c r="AW126" i="4"/>
  <c r="BA126" i="4"/>
  <c r="AO128" i="4"/>
  <c r="AS128" i="4"/>
  <c r="AW128" i="4"/>
  <c r="BA128" i="4"/>
  <c r="AO130" i="4"/>
  <c r="AS130" i="4"/>
  <c r="AW130" i="4"/>
  <c r="BA130" i="4"/>
  <c r="AM131" i="4"/>
  <c r="AQ131" i="4"/>
  <c r="AU131" i="4"/>
  <c r="AY131" i="4"/>
  <c r="AO132" i="4"/>
  <c r="AS132" i="4"/>
  <c r="AW132" i="4"/>
  <c r="BA132" i="4"/>
  <c r="AM133" i="4"/>
  <c r="AQ133" i="4"/>
  <c r="AU133" i="4"/>
  <c r="AY133" i="4"/>
  <c r="AO134" i="4"/>
  <c r="AS134" i="4"/>
  <c r="AW134" i="4"/>
  <c r="BA134" i="4"/>
  <c r="AM135" i="4"/>
  <c r="AQ135" i="4"/>
  <c r="AU135" i="4"/>
  <c r="AY135" i="4"/>
  <c r="AO136" i="4"/>
  <c r="AS136" i="4"/>
  <c r="AW136" i="4"/>
  <c r="BA136" i="4"/>
  <c r="AM137" i="4"/>
  <c r="AQ137" i="4"/>
  <c r="AU137" i="4"/>
  <c r="AY137" i="4"/>
  <c r="AO138" i="4"/>
  <c r="AS138" i="4"/>
  <c r="AW138" i="4"/>
  <c r="BA138" i="4"/>
  <c r="AM139" i="4"/>
  <c r="AQ139" i="4"/>
  <c r="AU139" i="4"/>
  <c r="AY139" i="4"/>
  <c r="AO140" i="4"/>
  <c r="AS140" i="4"/>
  <c r="AW140" i="4"/>
  <c r="BA140" i="4"/>
  <c r="AM141" i="4"/>
  <c r="AQ141" i="4"/>
  <c r="AU141" i="4"/>
  <c r="AY141" i="4"/>
  <c r="AO142" i="4"/>
  <c r="AS142" i="4"/>
  <c r="AW142" i="4"/>
  <c r="BA142" i="4"/>
  <c r="AM143" i="4"/>
  <c r="AQ143" i="4"/>
  <c r="AU143" i="4"/>
  <c r="AY143" i="4"/>
  <c r="AO144" i="4"/>
  <c r="AS144" i="4"/>
  <c r="AW144" i="4"/>
  <c r="BA144" i="4"/>
  <c r="AM145" i="4"/>
  <c r="AQ145" i="4"/>
  <c r="AU145" i="4"/>
  <c r="AY145" i="4"/>
  <c r="AO146" i="4"/>
  <c r="AS146" i="4"/>
  <c r="AW146" i="4"/>
  <c r="BA146" i="4"/>
  <c r="AM147" i="4"/>
  <c r="AQ147" i="4"/>
  <c r="AU147" i="4"/>
  <c r="AY147" i="4"/>
  <c r="AO148" i="4"/>
  <c r="AS148" i="4"/>
  <c r="AW148" i="4"/>
  <c r="BA148" i="4"/>
  <c r="AM149" i="4"/>
  <c r="AQ149" i="4"/>
  <c r="AU149" i="4"/>
  <c r="AY149" i="4"/>
  <c r="AO150" i="4"/>
  <c r="AS150" i="4"/>
  <c r="AW150" i="4"/>
  <c r="BA150" i="4"/>
  <c r="AM151" i="4"/>
  <c r="AQ151" i="4"/>
  <c r="AU151" i="4"/>
  <c r="AY151" i="4"/>
  <c r="AO152" i="4"/>
  <c r="AS152" i="4"/>
  <c r="AW152" i="4"/>
  <c r="BA152" i="4"/>
  <c r="AM153" i="4"/>
  <c r="AQ153" i="4"/>
  <c r="AU153" i="4"/>
  <c r="AY153" i="4"/>
  <c r="AO154" i="4"/>
  <c r="AS154" i="4"/>
  <c r="AW154" i="4"/>
  <c r="BA154" i="4"/>
  <c r="AM155" i="4"/>
  <c r="AQ155" i="4"/>
  <c r="AU155" i="4"/>
  <c r="AY155" i="4"/>
  <c r="AO156" i="4"/>
  <c r="AS156" i="4"/>
  <c r="AW156" i="4"/>
  <c r="BA156" i="4"/>
  <c r="AM157" i="4"/>
  <c r="AQ157" i="4"/>
  <c r="AU157" i="4"/>
  <c r="AY157" i="4"/>
  <c r="AO158" i="4"/>
  <c r="AS158" i="4"/>
  <c r="AW158" i="4"/>
  <c r="BA158" i="4"/>
  <c r="AM159" i="4"/>
  <c r="AQ159" i="4"/>
  <c r="AU159" i="4"/>
  <c r="AY159" i="4"/>
  <c r="AO160" i="4"/>
  <c r="AS160" i="4"/>
  <c r="AW160" i="4"/>
  <c r="BA160" i="4"/>
  <c r="AM161" i="4"/>
  <c r="AQ161" i="4"/>
  <c r="AU161" i="4"/>
  <c r="AY161" i="4"/>
  <c r="AO162" i="4"/>
  <c r="AS162" i="4"/>
  <c r="AW162" i="4"/>
  <c r="BA162" i="4"/>
  <c r="AM163" i="4"/>
  <c r="AQ163" i="4"/>
  <c r="AU163" i="4"/>
  <c r="AY163" i="4"/>
  <c r="AO164" i="4"/>
  <c r="AS164" i="4"/>
  <c r="AW164" i="4"/>
  <c r="BA164" i="4"/>
  <c r="AM165" i="4"/>
  <c r="AQ165" i="4"/>
  <c r="AU165" i="4"/>
  <c r="AY165" i="4"/>
  <c r="AO166" i="4"/>
  <c r="AS166" i="4"/>
  <c r="AW166" i="4"/>
  <c r="BA166" i="4"/>
  <c r="AM167" i="4"/>
  <c r="AQ167" i="4"/>
  <c r="AU167" i="4"/>
  <c r="AY167" i="4"/>
  <c r="AO168" i="4"/>
  <c r="AS168" i="4"/>
  <c r="AW168" i="4"/>
  <c r="BA168" i="4"/>
  <c r="AM169" i="4"/>
  <c r="AQ169" i="4"/>
  <c r="AU169" i="4"/>
  <c r="AY169" i="4"/>
  <c r="AO170" i="4"/>
  <c r="AS170" i="4"/>
  <c r="AW170" i="4"/>
  <c r="BA170" i="4"/>
  <c r="AM171" i="4"/>
  <c r="AQ171" i="4"/>
  <c r="AU171" i="4"/>
  <c r="AY171" i="4"/>
  <c r="AO172" i="4"/>
  <c r="AS172" i="4"/>
  <c r="AW172" i="4"/>
  <c r="BA172" i="4"/>
  <c r="AM173" i="4"/>
  <c r="AQ173" i="4"/>
  <c r="AU173" i="4"/>
  <c r="AY173" i="4"/>
  <c r="AO174" i="4"/>
  <c r="AS174" i="4"/>
  <c r="AW174" i="4"/>
  <c r="BA174" i="4"/>
  <c r="AM175" i="4"/>
  <c r="AQ175" i="4"/>
  <c r="AU175" i="4"/>
  <c r="AY175" i="4"/>
  <c r="AO176" i="4"/>
  <c r="AS176" i="4"/>
  <c r="AW176" i="4"/>
  <c r="BA176" i="4"/>
  <c r="AM177" i="4"/>
  <c r="AQ177" i="4"/>
  <c r="AU177" i="4"/>
  <c r="AY177" i="4"/>
  <c r="AO178" i="4"/>
  <c r="AS178" i="4"/>
  <c r="AW178" i="4"/>
  <c r="BA178" i="4"/>
  <c r="AM179" i="4"/>
  <c r="AQ179" i="4"/>
  <c r="AU179" i="4"/>
  <c r="AY179" i="4"/>
  <c r="AO180" i="4"/>
  <c r="AS180" i="4"/>
  <c r="AW180" i="4"/>
  <c r="BA180" i="4"/>
  <c r="AM181" i="4"/>
  <c r="AQ181" i="4"/>
  <c r="AU181" i="4"/>
  <c r="AY181" i="4"/>
  <c r="AO182" i="4"/>
  <c r="AS182" i="4"/>
  <c r="AW182" i="4"/>
  <c r="BA182" i="4"/>
  <c r="AM183" i="4"/>
  <c r="AQ183" i="4"/>
  <c r="AU183" i="4"/>
  <c r="AY183" i="4"/>
  <c r="AO184" i="4"/>
  <c r="AS184" i="4"/>
  <c r="AW184" i="4"/>
  <c r="BA184" i="4"/>
  <c r="AM185" i="4"/>
  <c r="AQ185" i="4"/>
  <c r="AU185" i="4"/>
  <c r="AY185" i="4"/>
  <c r="AO186" i="4"/>
  <c r="AS186" i="4"/>
  <c r="AW186" i="4"/>
  <c r="BA186" i="4"/>
  <c r="AM187" i="4"/>
  <c r="AQ187" i="4"/>
  <c r="AU187" i="4"/>
  <c r="AY187" i="4"/>
  <c r="AO188" i="4"/>
  <c r="AS188" i="4"/>
  <c r="AW188" i="4"/>
  <c r="BA188" i="4"/>
  <c r="AM189" i="4"/>
  <c r="AQ189" i="4"/>
  <c r="AU189" i="4"/>
  <c r="AY189" i="4"/>
  <c r="AO190" i="4"/>
  <c r="AS190" i="4"/>
  <c r="AW190" i="4"/>
  <c r="BA190" i="4"/>
  <c r="AM191" i="4"/>
  <c r="AQ191" i="4"/>
  <c r="AU191" i="4"/>
  <c r="AY191" i="4"/>
  <c r="AO192" i="4"/>
  <c r="AS192" i="4"/>
  <c r="AW192" i="4"/>
  <c r="BA192" i="4"/>
  <c r="AM193" i="4"/>
  <c r="AQ193" i="4"/>
  <c r="AU193" i="4"/>
  <c r="AY193" i="4"/>
  <c r="AO194" i="4"/>
  <c r="AS194" i="4"/>
  <c r="AW194" i="4"/>
  <c r="BA194" i="4"/>
  <c r="AM195" i="4"/>
  <c r="AQ195" i="4"/>
  <c r="AU195" i="4"/>
  <c r="AY195" i="4"/>
  <c r="AO196" i="4"/>
  <c r="AS196" i="4"/>
  <c r="AW196" i="4"/>
  <c r="BA196" i="4"/>
  <c r="AM197" i="4"/>
  <c r="AQ197" i="4"/>
  <c r="AU197" i="4"/>
  <c r="AY197" i="4"/>
  <c r="AO198" i="4"/>
  <c r="AS198" i="4"/>
  <c r="AW198" i="4"/>
  <c r="BA198" i="4"/>
  <c r="AM199" i="4"/>
  <c r="AQ199" i="4"/>
  <c r="AU199" i="4"/>
  <c r="AY199" i="4"/>
  <c r="AO200" i="4"/>
  <c r="AS200" i="4"/>
  <c r="AW200" i="4"/>
  <c r="BA200" i="4"/>
  <c r="AM201" i="4"/>
  <c r="AQ201" i="4"/>
  <c r="AU201" i="4"/>
  <c r="AY201" i="4"/>
  <c r="AO202" i="4"/>
  <c r="AS202" i="4"/>
  <c r="AW202" i="4"/>
  <c r="BA202" i="4"/>
  <c r="AM203" i="4"/>
  <c r="AS203" i="4"/>
  <c r="AX203" i="4"/>
  <c r="AX204" i="4"/>
  <c r="AT204" i="4"/>
  <c r="AP204" i="4"/>
  <c r="AL204" i="4"/>
  <c r="AQ204" i="4"/>
  <c r="AV204" i="4"/>
  <c r="BA204" i="4"/>
  <c r="AM205" i="4"/>
  <c r="AS205" i="4"/>
  <c r="AX205" i="4"/>
  <c r="AX206" i="4"/>
  <c r="AT206" i="4"/>
  <c r="AP206" i="4"/>
  <c r="AL206" i="4"/>
  <c r="AQ206" i="4"/>
  <c r="AV206" i="4"/>
  <c r="BA206" i="4"/>
  <c r="AM207" i="4"/>
  <c r="AS207" i="4"/>
  <c r="AX207" i="4"/>
  <c r="AX208" i="4"/>
  <c r="AT208" i="4"/>
  <c r="AP208" i="4"/>
  <c r="AL208" i="4"/>
  <c r="AZ208" i="4"/>
  <c r="AV208" i="4"/>
  <c r="AR208" i="4"/>
  <c r="AN208" i="4"/>
  <c r="AS208" i="4"/>
  <c r="BA208" i="4"/>
  <c r="AO209" i="4"/>
  <c r="AW209" i="4"/>
  <c r="AX210" i="4"/>
  <c r="AT210" i="4"/>
  <c r="AP210" i="4"/>
  <c r="AL210" i="4"/>
  <c r="AZ210" i="4"/>
  <c r="AV210" i="4"/>
  <c r="AR210" i="4"/>
  <c r="AN210" i="4"/>
  <c r="AS210" i="4"/>
  <c r="BA210" i="4"/>
  <c r="AO211" i="4"/>
  <c r="AW211" i="4"/>
  <c r="AX212" i="4"/>
  <c r="AT212" i="4"/>
  <c r="AP212" i="4"/>
  <c r="AL212" i="4"/>
  <c r="AZ212" i="4"/>
  <c r="AV212" i="4"/>
  <c r="AR212" i="4"/>
  <c r="AN212" i="4"/>
  <c r="AS212" i="4"/>
  <c r="BA212" i="4"/>
  <c r="AO213" i="4"/>
  <c r="AW213" i="4"/>
  <c r="AX214" i="4"/>
  <c r="AT214" i="4"/>
  <c r="AP214" i="4"/>
  <c r="AL214" i="4"/>
  <c r="AZ214" i="4"/>
  <c r="AV214" i="4"/>
  <c r="AR214" i="4"/>
  <c r="AN214" i="4"/>
  <c r="AS214" i="4"/>
  <c r="BA214" i="4"/>
  <c r="AO215" i="4"/>
  <c r="AW215" i="4"/>
  <c r="AX216" i="4"/>
  <c r="AT216" i="4"/>
  <c r="AP216" i="4"/>
  <c r="AL216" i="4"/>
  <c r="AZ216" i="4"/>
  <c r="AV216" i="4"/>
  <c r="AR216" i="4"/>
  <c r="AN216" i="4"/>
  <c r="AS216" i="4"/>
  <c r="BA216" i="4"/>
  <c r="AO217" i="4"/>
  <c r="AW217" i="4"/>
  <c r="AX218" i="4"/>
  <c r="AT218" i="4"/>
  <c r="AP218" i="4"/>
  <c r="AL218" i="4"/>
  <c r="AZ218" i="4"/>
  <c r="AV218" i="4"/>
  <c r="AR218" i="4"/>
  <c r="AN218" i="4"/>
  <c r="AS218" i="4"/>
  <c r="BA218" i="4"/>
  <c r="AO219" i="4"/>
  <c r="AW219" i="4"/>
  <c r="AX220" i="4"/>
  <c r="AT220" i="4"/>
  <c r="AP220" i="4"/>
  <c r="AL220" i="4"/>
  <c r="AZ220" i="4"/>
  <c r="AV220" i="4"/>
  <c r="AR220" i="4"/>
  <c r="AN220" i="4"/>
  <c r="AS220" i="4"/>
  <c r="BA220" i="4"/>
  <c r="AO221" i="4"/>
  <c r="AW221" i="4"/>
  <c r="AX222" i="4"/>
  <c r="AT222" i="4"/>
  <c r="AP222" i="4"/>
  <c r="AL222" i="4"/>
  <c r="AZ222" i="4"/>
  <c r="AV222" i="4"/>
  <c r="AR222" i="4"/>
  <c r="AN222" i="4"/>
  <c r="AS222" i="4"/>
  <c r="BA222" i="4"/>
  <c r="AO223" i="4"/>
  <c r="AW223" i="4"/>
  <c r="AL76" i="4"/>
  <c r="AP76" i="4"/>
  <c r="AT76" i="4"/>
  <c r="AL78" i="4"/>
  <c r="AP78" i="4"/>
  <c r="AT78" i="4"/>
  <c r="AL80" i="4"/>
  <c r="AP80" i="4"/>
  <c r="AT80" i="4"/>
  <c r="AL82" i="4"/>
  <c r="AP82" i="4"/>
  <c r="AT82" i="4"/>
  <c r="AL84" i="4"/>
  <c r="AP84" i="4"/>
  <c r="AT84" i="4"/>
  <c r="AL86" i="4"/>
  <c r="AP86" i="4"/>
  <c r="AT86" i="4"/>
  <c r="AL88" i="4"/>
  <c r="AP88" i="4"/>
  <c r="AT88" i="4"/>
  <c r="AL90" i="4"/>
  <c r="AP90" i="4"/>
  <c r="AT90" i="4"/>
  <c r="AL92" i="4"/>
  <c r="AP92" i="4"/>
  <c r="AT92" i="4"/>
  <c r="AL94" i="4"/>
  <c r="AP94" i="4"/>
  <c r="AT94" i="4"/>
  <c r="AL96" i="4"/>
  <c r="AP96" i="4"/>
  <c r="AT96" i="4"/>
  <c r="AL98" i="4"/>
  <c r="AP98" i="4"/>
  <c r="AT98" i="4"/>
  <c r="AL100" i="4"/>
  <c r="AP100" i="4"/>
  <c r="AT100" i="4"/>
  <c r="AL102" i="4"/>
  <c r="AP102" i="4"/>
  <c r="AT102" i="4"/>
  <c r="AL104" i="4"/>
  <c r="AP104" i="4"/>
  <c r="AT104" i="4"/>
  <c r="AL106" i="4"/>
  <c r="AP106" i="4"/>
  <c r="AT106" i="4"/>
  <c r="AL108" i="4"/>
  <c r="AP108" i="4"/>
  <c r="AT108" i="4"/>
  <c r="AL110" i="4"/>
  <c r="AP110" i="4"/>
  <c r="AT110" i="4"/>
  <c r="AL112" i="4"/>
  <c r="AP112" i="4"/>
  <c r="AT112" i="4"/>
  <c r="AL114" i="4"/>
  <c r="AP114" i="4"/>
  <c r="AT114" i="4"/>
  <c r="AL116" i="4"/>
  <c r="AP116" i="4"/>
  <c r="AT116" i="4"/>
  <c r="AL118" i="4"/>
  <c r="AP118" i="4"/>
  <c r="AT118" i="4"/>
  <c r="AL120" i="4"/>
  <c r="AP120" i="4"/>
  <c r="AT120" i="4"/>
  <c r="AL122" i="4"/>
  <c r="AP122" i="4"/>
  <c r="AT122" i="4"/>
  <c r="AL124" i="4"/>
  <c r="AP124" i="4"/>
  <c r="AT124" i="4"/>
  <c r="AL126" i="4"/>
  <c r="AP126" i="4"/>
  <c r="AT126" i="4"/>
  <c r="AL128" i="4"/>
  <c r="AP128" i="4"/>
  <c r="AT128" i="4"/>
  <c r="AL130" i="4"/>
  <c r="AP130" i="4"/>
  <c r="AT130" i="4"/>
  <c r="AN131" i="4"/>
  <c r="AR131" i="4"/>
  <c r="AV131" i="4"/>
  <c r="AL132" i="4"/>
  <c r="AP132" i="4"/>
  <c r="AT132" i="4"/>
  <c r="AN133" i="4"/>
  <c r="AR133" i="4"/>
  <c r="AV133" i="4"/>
  <c r="AL134" i="4"/>
  <c r="AP134" i="4"/>
  <c r="AT134" i="4"/>
  <c r="AN135" i="4"/>
  <c r="AR135" i="4"/>
  <c r="AV135" i="4"/>
  <c r="AL136" i="4"/>
  <c r="AP136" i="4"/>
  <c r="AT136" i="4"/>
  <c r="AN137" i="4"/>
  <c r="AR137" i="4"/>
  <c r="AV137" i="4"/>
  <c r="AL138" i="4"/>
  <c r="AP138" i="4"/>
  <c r="AT138" i="4"/>
  <c r="AN139" i="4"/>
  <c r="AR139" i="4"/>
  <c r="AV139" i="4"/>
  <c r="AL140" i="4"/>
  <c r="AP140" i="4"/>
  <c r="AT140" i="4"/>
  <c r="AN141" i="4"/>
  <c r="AR141" i="4"/>
  <c r="AV141" i="4"/>
  <c r="AL142" i="4"/>
  <c r="AP142" i="4"/>
  <c r="AT142" i="4"/>
  <c r="AN143" i="4"/>
  <c r="AR143" i="4"/>
  <c r="AV143" i="4"/>
  <c r="AL144" i="4"/>
  <c r="AP144" i="4"/>
  <c r="AT144" i="4"/>
  <c r="AN145" i="4"/>
  <c r="AR145" i="4"/>
  <c r="AV145" i="4"/>
  <c r="AL146" i="4"/>
  <c r="AP146" i="4"/>
  <c r="AT146" i="4"/>
  <c r="AN147" i="4"/>
  <c r="AR147" i="4"/>
  <c r="AV147" i="4"/>
  <c r="AL148" i="4"/>
  <c r="AP148" i="4"/>
  <c r="AT148" i="4"/>
  <c r="AN149" i="4"/>
  <c r="AR149" i="4"/>
  <c r="AV149" i="4"/>
  <c r="AL150" i="4"/>
  <c r="AP150" i="4"/>
  <c r="AT150" i="4"/>
  <c r="AN151" i="4"/>
  <c r="AR151" i="4"/>
  <c r="AV151" i="4"/>
  <c r="AL152" i="4"/>
  <c r="AP152" i="4"/>
  <c r="AT152" i="4"/>
  <c r="AN153" i="4"/>
  <c r="AR153" i="4"/>
  <c r="AV153" i="4"/>
  <c r="AL154" i="4"/>
  <c r="AP154" i="4"/>
  <c r="AT154" i="4"/>
  <c r="AN155" i="4"/>
  <c r="AR155" i="4"/>
  <c r="AV155" i="4"/>
  <c r="AL156" i="4"/>
  <c r="AP156" i="4"/>
  <c r="AT156" i="4"/>
  <c r="AN157" i="4"/>
  <c r="AR157" i="4"/>
  <c r="AV157" i="4"/>
  <c r="AL158" i="4"/>
  <c r="AP158" i="4"/>
  <c r="AT158" i="4"/>
  <c r="AN159" i="4"/>
  <c r="AR159" i="4"/>
  <c r="AV159" i="4"/>
  <c r="AL160" i="4"/>
  <c r="AP160" i="4"/>
  <c r="AT160" i="4"/>
  <c r="AN161" i="4"/>
  <c r="AR161" i="4"/>
  <c r="AV161" i="4"/>
  <c r="AL162" i="4"/>
  <c r="AP162" i="4"/>
  <c r="AT162" i="4"/>
  <c r="AN163" i="4"/>
  <c r="AR163" i="4"/>
  <c r="AV163" i="4"/>
  <c r="AL164" i="4"/>
  <c r="AP164" i="4"/>
  <c r="AT164" i="4"/>
  <c r="AN165" i="4"/>
  <c r="AR165" i="4"/>
  <c r="AV165" i="4"/>
  <c r="AL166" i="4"/>
  <c r="AP166" i="4"/>
  <c r="AT166" i="4"/>
  <c r="AN167" i="4"/>
  <c r="AR167" i="4"/>
  <c r="AV167" i="4"/>
  <c r="AL168" i="4"/>
  <c r="AP168" i="4"/>
  <c r="AT168" i="4"/>
  <c r="AN169" i="4"/>
  <c r="AR169" i="4"/>
  <c r="AV169" i="4"/>
  <c r="AL170" i="4"/>
  <c r="AP170" i="4"/>
  <c r="AT170" i="4"/>
  <c r="AN171" i="4"/>
  <c r="AR171" i="4"/>
  <c r="AV171" i="4"/>
  <c r="AL172" i="4"/>
  <c r="AP172" i="4"/>
  <c r="AT172" i="4"/>
  <c r="AN173" i="4"/>
  <c r="AR173" i="4"/>
  <c r="AV173" i="4"/>
  <c r="AL174" i="4"/>
  <c r="AP174" i="4"/>
  <c r="AT174" i="4"/>
  <c r="AN175" i="4"/>
  <c r="AR175" i="4"/>
  <c r="AV175" i="4"/>
  <c r="AL176" i="4"/>
  <c r="AP176" i="4"/>
  <c r="AT176" i="4"/>
  <c r="AN177" i="4"/>
  <c r="AR177" i="4"/>
  <c r="AV177" i="4"/>
  <c r="AL178" i="4"/>
  <c r="AP178" i="4"/>
  <c r="AT178" i="4"/>
  <c r="AN179" i="4"/>
  <c r="AR179" i="4"/>
  <c r="AV179" i="4"/>
  <c r="AL180" i="4"/>
  <c r="AP180" i="4"/>
  <c r="AT180" i="4"/>
  <c r="AN181" i="4"/>
  <c r="AR181" i="4"/>
  <c r="AV181" i="4"/>
  <c r="AL182" i="4"/>
  <c r="AP182" i="4"/>
  <c r="AT182" i="4"/>
  <c r="AN183" i="4"/>
  <c r="AR183" i="4"/>
  <c r="AV183" i="4"/>
  <c r="AL184" i="4"/>
  <c r="AP184" i="4"/>
  <c r="AT184" i="4"/>
  <c r="AN185" i="4"/>
  <c r="AR185" i="4"/>
  <c r="AV185" i="4"/>
  <c r="AL186" i="4"/>
  <c r="AP186" i="4"/>
  <c r="AT186" i="4"/>
  <c r="AN187" i="4"/>
  <c r="AR187" i="4"/>
  <c r="AV187" i="4"/>
  <c r="AL188" i="4"/>
  <c r="AP188" i="4"/>
  <c r="AT188" i="4"/>
  <c r="AN189" i="4"/>
  <c r="AR189" i="4"/>
  <c r="AV189" i="4"/>
  <c r="AL190" i="4"/>
  <c r="AP190" i="4"/>
  <c r="AT190" i="4"/>
  <c r="AN191" i="4"/>
  <c r="AR191" i="4"/>
  <c r="AV191" i="4"/>
  <c r="AL192" i="4"/>
  <c r="AP192" i="4"/>
  <c r="AT192" i="4"/>
  <c r="AN193" i="4"/>
  <c r="AR193" i="4"/>
  <c r="AV193" i="4"/>
  <c r="AL194" i="4"/>
  <c r="AP194" i="4"/>
  <c r="AT194" i="4"/>
  <c r="AN195" i="4"/>
  <c r="AR195" i="4"/>
  <c r="AV195" i="4"/>
  <c r="AL196" i="4"/>
  <c r="AP196" i="4"/>
  <c r="AT196" i="4"/>
  <c r="AN197" i="4"/>
  <c r="AR197" i="4"/>
  <c r="AV197" i="4"/>
  <c r="AL198" i="4"/>
  <c r="AP198" i="4"/>
  <c r="AT198" i="4"/>
  <c r="AN199" i="4"/>
  <c r="AR199" i="4"/>
  <c r="AV199" i="4"/>
  <c r="AL200" i="4"/>
  <c r="AP200" i="4"/>
  <c r="AT200" i="4"/>
  <c r="AN201" i="4"/>
  <c r="AR201" i="4"/>
  <c r="AV201" i="4"/>
  <c r="AL202" i="4"/>
  <c r="AP202" i="4"/>
  <c r="AT202" i="4"/>
  <c r="AO203" i="4"/>
  <c r="AT203" i="4"/>
  <c r="AY203" i="4"/>
  <c r="AM204" i="4"/>
  <c r="AR204" i="4"/>
  <c r="AW204" i="4"/>
  <c r="AO205" i="4"/>
  <c r="AT205" i="4"/>
  <c r="AY205" i="4"/>
  <c r="AM206" i="4"/>
  <c r="AR206" i="4"/>
  <c r="AW206" i="4"/>
  <c r="AO207" i="4"/>
  <c r="AT207" i="4"/>
  <c r="AY207" i="4"/>
  <c r="AM208" i="4"/>
  <c r="AU208" i="4"/>
  <c r="AQ209" i="4"/>
  <c r="AY209" i="4"/>
  <c r="AM210" i="4"/>
  <c r="AU210" i="4"/>
  <c r="AQ211" i="4"/>
  <c r="AY211" i="4"/>
  <c r="AM212" i="4"/>
  <c r="AU212" i="4"/>
  <c r="AQ213" i="4"/>
  <c r="AY213" i="4"/>
  <c r="AM214" i="4"/>
  <c r="AU214" i="4"/>
  <c r="AQ215" i="4"/>
  <c r="AY215" i="4"/>
  <c r="AM216" i="4"/>
  <c r="AU216" i="4"/>
  <c r="AQ217" i="4"/>
  <c r="AY217" i="4"/>
  <c r="AM218" i="4"/>
  <c r="AU218" i="4"/>
  <c r="AQ219" i="4"/>
  <c r="AY219" i="4"/>
  <c r="AM220" i="4"/>
  <c r="AU220" i="4"/>
  <c r="AQ221" i="4"/>
  <c r="AY221" i="4"/>
  <c r="AM222" i="4"/>
  <c r="AU222" i="4"/>
  <c r="AQ223" i="4"/>
  <c r="AY223" i="4"/>
</calcChain>
</file>

<file path=xl/comments1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Average of Daily Close Price within each month</t>
        </r>
      </text>
    </comment>
  </commentList>
</comments>
</file>

<file path=xl/comments2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Original mthly data</t>
        </r>
      </text>
    </comment>
    <comment ref="S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Moving 3-month average</t>
        </r>
      </text>
    </comment>
    <comment ref="AK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Quarterly data</t>
        </r>
      </text>
    </comment>
  </commentList>
</comments>
</file>

<file path=xl/sharedStrings.xml><?xml version="1.0" encoding="utf-8"?>
<sst xmlns="http://schemas.openxmlformats.org/spreadsheetml/2006/main" count="112" uniqueCount="97">
  <si>
    <t>Name</t>
  </si>
  <si>
    <t>Description</t>
  </si>
  <si>
    <t>GDP</t>
  </si>
  <si>
    <t>Difference in logs of real gross domestic product</t>
  </si>
  <si>
    <t>PCE</t>
  </si>
  <si>
    <t>Difference in logs of real personal consumption expenditure</t>
  </si>
  <si>
    <t>GPI</t>
  </si>
  <si>
    <t>Difference in logs of real gross private investment</t>
  </si>
  <si>
    <t>GCEGI</t>
  </si>
  <si>
    <t>Difference in logs of real government consumption expenditure and gross investment</t>
  </si>
  <si>
    <t>IGS</t>
  </si>
  <si>
    <t>Difference in logs of imports of goods and services</t>
  </si>
  <si>
    <t>NFP</t>
  </si>
  <si>
    <t>Difference in logs non farm payroll</t>
  </si>
  <si>
    <t>M2</t>
  </si>
  <si>
    <t>Difference in logs M2 (commercial bank money)</t>
  </si>
  <si>
    <t>OIL</t>
  </si>
  <si>
    <t>Difference in logs of oil price index</t>
  </si>
  <si>
    <t>FOOD</t>
  </si>
  <si>
    <t>Difference in logs of food price index</t>
  </si>
  <si>
    <t>PPIIC</t>
  </si>
  <si>
    <t>Difference in logs of producer price index (PPI) industrial commodities</t>
  </si>
  <si>
    <t>PGDP</t>
  </si>
  <si>
    <t>Difference in logs of potential GDP level</t>
  </si>
  <si>
    <t>GS10</t>
  </si>
  <si>
    <t>Difference in logs of 10yr Treasury constant maturity rate</t>
  </si>
  <si>
    <t>GS5</t>
  </si>
  <si>
    <t>Difference in logs of 5yr Treasury constant maturity rate</t>
  </si>
  <si>
    <t>GS3</t>
  </si>
  <si>
    <t>Difference in logs 3yr Treasury constant maturity rate</t>
  </si>
  <si>
    <t>GS1</t>
  </si>
  <si>
    <t>Difference in logs 1yr Treasury constant maturity rate</t>
  </si>
  <si>
    <t>PE</t>
  </si>
  <si>
    <t>Log difference in total private employment</t>
  </si>
  <si>
    <t>PMIM</t>
  </si>
  <si>
    <t>Log difference in PMI-manufacturing index</t>
  </si>
  <si>
    <t>AHE</t>
  </si>
  <si>
    <t>Log difference in average hourly earnings of private non management employees</t>
  </si>
  <si>
    <t>DJIA</t>
  </si>
  <si>
    <t>Log difference in Dow Jones Industrial Average Returns</t>
  </si>
  <si>
    <t>M1</t>
  </si>
  <si>
    <t>Log difference in M1 (narrow-commercial bank money)</t>
  </si>
  <si>
    <t>ISMSDI</t>
  </si>
  <si>
    <t>Institute for Supply Management (ISM) Supplier Deliveries Inventory</t>
  </si>
  <si>
    <t xml:space="preserve">CONSUMER </t>
  </si>
  <si>
    <t>University of Michigan consumer sentiment (level)</t>
  </si>
  <si>
    <t>UNRATE</t>
  </si>
  <si>
    <t>Log of the unemployment rate</t>
  </si>
  <si>
    <t>TBILL3</t>
  </si>
  <si>
    <t>3m Treasury bill rate</t>
  </si>
  <si>
    <t>TBILL SPREAD</t>
  </si>
  <si>
    <t>Difference between GS10 and TBILL3</t>
  </si>
  <si>
    <t xml:space="preserve">HOUSING STARTS </t>
  </si>
  <si>
    <t>Private housing (in thousands of units)</t>
  </si>
  <si>
    <t xml:space="preserve">INFEXP </t>
  </si>
  <si>
    <t>University of Michigan inflation expectations (level)</t>
  </si>
  <si>
    <t xml:space="preserve">LAG1, LAG2, LAG3, LAG4 </t>
  </si>
  <si>
    <t>The first, second, third and fourth lags of the response variable</t>
  </si>
  <si>
    <t>Date</t>
  </si>
  <si>
    <t>S&amp;P Comp</t>
  </si>
  <si>
    <t>observation_date</t>
  </si>
  <si>
    <t>GDP_Deflator</t>
  </si>
  <si>
    <t>GPDI</t>
  </si>
  <si>
    <t>GCE</t>
  </si>
  <si>
    <t>IMPGS</t>
  </si>
  <si>
    <t>PotentialGDP</t>
  </si>
  <si>
    <t>Debt2GDP</t>
  </si>
  <si>
    <t>HousePrice</t>
  </si>
  <si>
    <t>ConsumerCredit</t>
  </si>
  <si>
    <t>Mortgage</t>
  </si>
  <si>
    <t>PAYEMS</t>
  </si>
  <si>
    <t>M1SL</t>
  </si>
  <si>
    <t>M2SL</t>
  </si>
  <si>
    <t>FoodPrice</t>
  </si>
  <si>
    <t>EnergyPrice</t>
  </si>
  <si>
    <t>PPI</t>
  </si>
  <si>
    <t>TB3MS</t>
  </si>
  <si>
    <t>Wage</t>
  </si>
  <si>
    <t>HOUST</t>
  </si>
  <si>
    <t>House_Supply</t>
  </si>
  <si>
    <t>Inflation</t>
  </si>
  <si>
    <t>GDP (6)</t>
  </si>
  <si>
    <t>Investment</t>
  </si>
  <si>
    <t>Expenditure</t>
  </si>
  <si>
    <t>Imports</t>
  </si>
  <si>
    <t>PGDP(10)</t>
  </si>
  <si>
    <t>Payroll</t>
  </si>
  <si>
    <t>Unemployment</t>
  </si>
  <si>
    <t>HouseStart</t>
  </si>
  <si>
    <t>HouseSupply (15)</t>
  </si>
  <si>
    <t>PublicDebt</t>
  </si>
  <si>
    <t>ConsumerDebt</t>
  </si>
  <si>
    <t>EnergePrice</t>
  </si>
  <si>
    <t>ProducerPrice (20)</t>
  </si>
  <si>
    <t>TB3M</t>
  </si>
  <si>
    <t>TermSpread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</si>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</sst>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[$-409]mmm\-yy;@"/>
    <numFmt numFmtId="166" formatCode="_(* #,##0_);_(* \(#,##0\);_(* &quot;-&quot;??_);_(@_)"/>
  </numFmts>
  <fonts count="50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0"/>
      <color rgb="FF000000"/>
      <name val="Courier"/>
    </font>
    <font>
      <sz val="10"/>
      <color rgb="FF000000"/>
      <name val="Times New Roman"/>
      <family val="1"/>
    </font>
    <font>
      <sz val="11"/>
      <color rgb="FFC0C0C0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C0C0C0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333399"/>
      <name val="Calibri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333399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CFFCC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CC99"/>
        <bgColor rgb="FFFFFFFF"/>
      </patternFill>
    </fill>
    <fill>
      <patternFill patternType="none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/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33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6">
    <xf numFmtId="0" fontId="0" fillId="0" borderId="0"/>
    <xf numFmtId="43" fontId="47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5" fontId="1" fillId="0" borderId="0" applyNumberFormat="0" applyFill="0" applyBorder="0" applyAlignment="0" applyProtection="0"/>
    <xf numFmtId="0" fontId="1" fillId="0" borderId="0"/>
    <xf numFmtId="0" fontId="47" fillId="2" borderId="1" applyNumberFormat="0" applyBorder="0" applyAlignment="0" applyProtection="0"/>
    <xf numFmtId="0" fontId="47" fillId="3" borderId="2" applyNumberFormat="0" applyBorder="0" applyAlignment="0" applyProtection="0"/>
    <xf numFmtId="0" fontId="47" fillId="4" borderId="3" applyNumberFormat="0" applyBorder="0" applyAlignment="0" applyProtection="0"/>
    <xf numFmtId="0" fontId="47" fillId="2" borderId="1" applyNumberFormat="0" applyBorder="0" applyAlignment="0" applyProtection="0"/>
    <xf numFmtId="0" fontId="47" fillId="5" borderId="4" applyNumberFormat="0" applyBorder="0" applyAlignment="0" applyProtection="0"/>
    <xf numFmtId="0" fontId="47" fillId="3" borderId="2" applyNumberFormat="0" applyBorder="0" applyAlignment="0" applyProtection="0"/>
    <xf numFmtId="0" fontId="47" fillId="6" borderId="5" applyNumberFormat="0" applyBorder="0" applyAlignment="0" applyProtection="0"/>
    <xf numFmtId="0" fontId="47" fillId="7" borderId="6" applyNumberFormat="0" applyBorder="0" applyAlignment="0" applyProtection="0"/>
    <xf numFmtId="0" fontId="47" fillId="8" borderId="7" applyNumberFormat="0" applyBorder="0" applyAlignment="0" applyProtection="0"/>
    <xf numFmtId="0" fontId="47" fillId="6" borderId="5" applyNumberFormat="0" applyBorder="0" applyAlignment="0" applyProtection="0"/>
    <xf numFmtId="0" fontId="47" fillId="9" borderId="8" applyNumberFormat="0" applyBorder="0" applyAlignment="0" applyProtection="0"/>
    <xf numFmtId="0" fontId="47" fillId="3" borderId="2" applyNumberFormat="0" applyBorder="0" applyAlignment="0" applyProtection="0"/>
    <xf numFmtId="0" fontId="5" fillId="10" borderId="9" applyNumberFormat="0" applyBorder="0" applyAlignment="0" applyProtection="0"/>
    <xf numFmtId="0" fontId="5" fillId="7" borderId="6" applyNumberFormat="0" applyBorder="0" applyAlignment="0" applyProtection="0"/>
    <xf numFmtId="0" fontId="5" fillId="8" borderId="7" applyNumberFormat="0" applyBorder="0" applyAlignment="0" applyProtection="0"/>
    <xf numFmtId="0" fontId="5" fillId="6" borderId="5" applyNumberFormat="0" applyBorder="0" applyAlignment="0" applyProtection="0"/>
    <xf numFmtId="0" fontId="5" fillId="10" borderId="9" applyNumberFormat="0" applyBorder="0" applyAlignment="0" applyProtection="0"/>
    <xf numFmtId="0" fontId="5" fillId="3" borderId="2" applyNumberFormat="0" applyBorder="0" applyAlignment="0" applyProtection="0"/>
    <xf numFmtId="0" fontId="5" fillId="10" borderId="9" applyNumberFormat="0" applyBorder="0" applyAlignment="0" applyProtection="0"/>
    <xf numFmtId="0" fontId="5" fillId="11" borderId="10" applyNumberFormat="0" applyBorder="0" applyAlignment="0" applyProtection="0"/>
    <xf numFmtId="0" fontId="5" fillId="12" borderId="11" applyNumberFormat="0" applyBorder="0" applyAlignment="0" applyProtection="0"/>
    <xf numFmtId="0" fontId="5" fillId="13" borderId="12" applyNumberFormat="0" applyBorder="0" applyAlignment="0" applyProtection="0"/>
    <xf numFmtId="0" fontId="5" fillId="10" borderId="9" applyNumberFormat="0" applyBorder="0" applyAlignment="0" applyProtection="0"/>
    <xf numFmtId="0" fontId="5" fillId="14" borderId="13" applyNumberFormat="0" applyBorder="0" applyAlignment="0" applyProtection="0"/>
    <xf numFmtId="0" fontId="6" fillId="15" borderId="14" applyNumberFormat="0" applyBorder="0" applyAlignment="0" applyProtection="0"/>
    <xf numFmtId="0" fontId="7" fillId="16" borderId="15" applyNumberFormat="0" applyAlignment="0" applyProtection="0"/>
    <xf numFmtId="0" fontId="8" fillId="17" borderId="16" applyNumberFormat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8" borderId="17" applyNumberFormat="0" applyBorder="0" applyAlignment="0" applyProtection="0"/>
    <xf numFmtId="0" fontId="11" fillId="19" borderId="18" applyNumberFormat="0" applyFill="0" applyAlignment="0" applyProtection="0"/>
    <xf numFmtId="0" fontId="12" fillId="20" borderId="19" applyNumberFormat="0" applyFill="0" applyAlignment="0" applyProtection="0"/>
    <xf numFmtId="0" fontId="13" fillId="21" borderId="20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21" applyNumberFormat="0" applyAlignment="0" applyProtection="0"/>
    <xf numFmtId="0" fontId="15" fillId="23" borderId="22" applyNumberFormat="0" applyFill="0" applyAlignment="0" applyProtection="0"/>
    <xf numFmtId="0" fontId="16" fillId="8" borderId="7" applyNumberFormat="0" applyBorder="0" applyAlignment="0" applyProtection="0"/>
    <xf numFmtId="0" fontId="47" fillId="0" borderId="0"/>
    <xf numFmtId="165" fontId="1" fillId="0" borderId="0" applyNumberFormat="0" applyFill="0" applyBorder="0" applyAlignment="0" applyProtection="0"/>
    <xf numFmtId="0" fontId="1" fillId="0" borderId="0"/>
    <xf numFmtId="0" fontId="47" fillId="24" borderId="23" applyNumberFormat="0" applyFont="0" applyAlignment="0" applyProtection="0"/>
    <xf numFmtId="0" fontId="17" fillId="25" borderId="24" applyNumberFormat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6" borderId="25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1" fillId="0" borderId="0" xfId="2"/>
    <xf numFmtId="164" fontId="1" fillId="0" borderId="0" xfId="2" applyNumberFormat="1"/>
    <xf numFmtId="43" fontId="1" fillId="0" borderId="0" xfId="1" applyFont="1"/>
    <xf numFmtId="43" fontId="0" fillId="0" borderId="0" xfId="1" applyFont="1"/>
    <xf numFmtId="43" fontId="0" fillId="27" borderId="26" xfId="1" applyFont="1" applyFill="1" applyBorder="1"/>
    <xf numFmtId="0" fontId="4" fillId="0" borderId="0" xfId="4" applyFont="1"/>
    <xf numFmtId="0" fontId="4" fillId="0" borderId="0" xfId="4" applyFont="1" applyAlignment="1">
      <alignment horizontal="center"/>
    </xf>
    <xf numFmtId="2" fontId="4" fillId="0" borderId="0" xfId="34" applyNumberFormat="1" applyFont="1" applyAlignment="1">
      <alignment horizontal="center"/>
    </xf>
    <xf numFmtId="2" fontId="4" fillId="2" borderId="1" xfId="34" applyNumberFormat="1" applyFont="1" applyFill="1" applyBorder="1" applyAlignment="1">
      <alignment horizontal="center"/>
    </xf>
    <xf numFmtId="2" fontId="4" fillId="0" borderId="0" xfId="34" applyNumberFormat="1" applyFont="1" applyAlignment="1">
      <alignment horizontal="center" wrapText="1"/>
    </xf>
    <xf numFmtId="2" fontId="4" fillId="0" borderId="0" xfId="4" applyNumberFormat="1" applyFont="1" applyAlignment="1">
      <alignment horizontal="center"/>
    </xf>
    <xf numFmtId="164" fontId="1" fillId="27" borderId="26" xfId="2" applyNumberFormat="1" applyFill="1" applyBorder="1"/>
    <xf numFmtId="166" fontId="1" fillId="0" borderId="0" xfId="1" applyNumberFormat="1" applyFont="1"/>
    <xf numFmtId="166" fontId="2" fillId="27" borderId="26" xfId="1" applyNumberFormat="1" applyFont="1" applyFill="1" applyBorder="1"/>
    <xf numFmtId="166" fontId="0" fillId="27" borderId="26" xfId="1" applyNumberFormat="1" applyFont="1" applyFill="1" applyBorder="1"/>
    <xf numFmtId="166" fontId="1" fillId="27" borderId="26" xfId="1" applyNumberFormat="1" applyFont="1" applyFill="1" applyBorder="1" applyAlignment="1">
      <alignment horizontal="right"/>
    </xf>
    <xf numFmtId="166" fontId="1" fillId="27" borderId="26" xfId="1" applyNumberFormat="1" applyFont="1" applyFill="1" applyBorder="1"/>
    <xf numFmtId="166" fontId="0" fillId="0" borderId="0" xfId="1" applyNumberFormat="1" applyFont="1"/>
    <xf numFmtId="166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 wrapText="1"/>
    </xf>
    <xf numFmtId="166" fontId="4" fillId="2" borderId="1" xfId="1" applyNumberFormat="1" applyFont="1" applyFill="1" applyBorder="1" applyAlignment="1">
      <alignment horizontal="center"/>
    </xf>
    <xf numFmtId="166" fontId="0" fillId="0" borderId="0" xfId="0" applyNumberFormat="1"/>
    <xf numFmtId="166" fontId="2" fillId="28" borderId="27" xfId="1" applyNumberFormat="1" applyFont="1" applyFill="1" applyBorder="1"/>
    <xf numFmtId="166" fontId="0" fillId="28" borderId="27" xfId="1" applyNumberFormat="1" applyFont="1" applyFill="1" applyBorder="1"/>
    <xf numFmtId="166" fontId="1" fillId="28" borderId="27" xfId="1" applyNumberFormat="1" applyFont="1" applyFill="1" applyBorder="1"/>
    <xf numFmtId="0" fontId="0" fillId="11" borderId="10" xfId="0" applyFill="1" applyBorder="1"/>
    <xf numFmtId="166" fontId="0" fillId="11" borderId="10" xfId="0" applyNumberFormat="1" applyFill="1" applyBorder="1"/>
    <xf numFmtId="43" fontId="0" fillId="0" borderId="0" xfId="0" applyNumberFormat="1"/>
    <xf numFmtId="0" fontId="1" fillId="29" borderId="28" xfId="2" applyFill="1" applyBorder="1"/>
    <xf numFmtId="0" fontId="0" fillId="30" borderId="29" xfId="0" applyFill="1" applyBorder="1"/>
    <xf numFmtId="0" fontId="1" fillId="31" borderId="30" xfId="2" applyFill="1" applyBorder="1"/>
    <xf numFmtId="43" fontId="20" fillId="0" borderId="0" xfId="1" applyFont="1"/>
    <xf numFmtId="43" fontId="0" fillId="29" borderId="28" xfId="1" applyFont="1" applyFill="1" applyBorder="1"/>
    <xf numFmtId="43" fontId="0" fillId="31" borderId="30" xfId="1" applyFont="1" applyFill="1" applyBorder="1"/>
    <xf numFmtId="166" fontId="21" fillId="0" borderId="0" xfId="1" applyNumberFormat="1" applyFont="1"/>
    <xf numFmtId="166" fontId="22" fillId="0" borderId="0" xfId="1" applyNumberFormat="1" applyFont="1"/>
    <xf numFmtId="166" fontId="23" fillId="0" borderId="0" xfId="1" applyNumberFormat="1" applyFont="1"/>
    <xf numFmtId="166" fontId="24" fillId="0" borderId="0" xfId="1" applyNumberFormat="1" applyFont="1"/>
    <xf numFmtId="166" fontId="25" fillId="0" borderId="0" xfId="1" applyNumberFormat="1" applyFont="1"/>
    <xf numFmtId="166" fontId="26" fillId="0" borderId="0" xfId="1" applyNumberFormat="1" applyFont="1"/>
    <xf numFmtId="43" fontId="27" fillId="0" borderId="0" xfId="1" applyFont="1"/>
    <xf numFmtId="43" fontId="28" fillId="0" borderId="0" xfId="1" applyFont="1"/>
    <xf numFmtId="43" fontId="29" fillId="0" borderId="0" xfId="1" applyFont="1"/>
    <xf numFmtId="43" fontId="30" fillId="0" borderId="0" xfId="1" applyFont="1"/>
    <xf numFmtId="43" fontId="31" fillId="0" borderId="0" xfId="1" applyFont="1"/>
    <xf numFmtId="166" fontId="32" fillId="0" borderId="0" xfId="1" applyNumberFormat="1" applyFont="1"/>
    <xf numFmtId="166" fontId="33" fillId="0" borderId="0" xfId="1" applyNumberFormat="1" applyFont="1"/>
    <xf numFmtId="166" fontId="34" fillId="0" borderId="0" xfId="1" applyNumberFormat="1" applyFont="1"/>
    <xf numFmtId="166" fontId="35" fillId="0" borderId="0" xfId="1" applyNumberFormat="1" applyFont="1" applyAlignment="1">
      <alignment horizontal="center"/>
    </xf>
    <xf numFmtId="166" fontId="36" fillId="0" borderId="0" xfId="1" applyNumberFormat="1" applyFont="1"/>
    <xf numFmtId="166" fontId="37" fillId="0" borderId="0" xfId="3" applyNumberFormat="1" applyFont="1"/>
    <xf numFmtId="166" fontId="38" fillId="0" borderId="0" xfId="1" applyNumberFormat="1" applyFont="1"/>
    <xf numFmtId="166" fontId="39" fillId="0" borderId="0" xfId="1" applyNumberFormat="1" applyFont="1"/>
    <xf numFmtId="166" fontId="40" fillId="0" borderId="0" xfId="1" applyNumberFormat="1" applyFont="1"/>
    <xf numFmtId="166" fontId="41" fillId="0" borderId="0" xfId="1" applyNumberFormat="1" applyFont="1"/>
    <xf numFmtId="166" fontId="42" fillId="0" borderId="0" xfId="1" applyNumberFormat="1" applyFont="1"/>
    <xf numFmtId="166" fontId="43" fillId="0" borderId="0" xfId="1" applyNumberFormat="1" applyFont="1"/>
    <xf numFmtId="166" fontId="44" fillId="0" borderId="0" xfId="1" applyNumberFormat="1" applyFont="1"/>
    <xf numFmtId="166" fontId="45" fillId="0" borderId="0" xfId="1" applyNumberFormat="1" applyFont="1"/>
    <xf numFmtId="166" fontId="46" fillId="0" borderId="0" xfId="1" applyNumberFormat="1" applyFont="1"/>
    <xf numFmtId="2" fontId="35" fillId="0" borderId="0" xfId="3" applyNumberFormat="1" applyFont="1" applyAlignment="1">
      <alignment horizontal="center"/>
    </xf>
  </cellXfs>
  <cellStyles count="56">
    <cellStyle name="_x000a_bidires=100_x000d_" xfId="5"/>
    <cellStyle name="_x000a_bidires=100_x000d_ 2" xfId="6"/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60% - Accent1 2" xfId="19"/>
    <cellStyle name="60% - Accent2 2" xfId="20"/>
    <cellStyle name="60% - Accent3 2" xfId="21"/>
    <cellStyle name="60% - Accent4 2" xfId="22"/>
    <cellStyle name="60% - Accent5 2" xfId="23"/>
    <cellStyle name="60% - Accent6 2" xfId="24"/>
    <cellStyle name="Accent1 2" xfId="25"/>
    <cellStyle name="Accent2 2" xfId="26"/>
    <cellStyle name="Accent3 2" xfId="27"/>
    <cellStyle name="Accent4 2" xfId="28"/>
    <cellStyle name="Accent5 2" xfId="29"/>
    <cellStyle name="Accent6 2" xfId="30"/>
    <cellStyle name="Bad 2" xfId="31"/>
    <cellStyle name="Calculation 2" xfId="32"/>
    <cellStyle name="Check Cell 2" xfId="33"/>
    <cellStyle name="Comma" xfId="1" builtinId="3" customBuiltin="1"/>
    <cellStyle name="Comma 2" xfId="34"/>
    <cellStyle name="Currency 2" xfId="35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Hyperlink" xfId="3" builtinId="8" customBuiltin="1"/>
    <cellStyle name="Input 2" xfId="42"/>
    <cellStyle name="Linked Cell 2" xfId="43"/>
    <cellStyle name="Neutral 2" xfId="44"/>
    <cellStyle name="Normal" xfId="0" builtinId="0" customBuiltin="1"/>
    <cellStyle name="Normal 2" xfId="2"/>
    <cellStyle name="Normal 3" xfId="45"/>
    <cellStyle name="Normal 4" xfId="46"/>
    <cellStyle name="Normal 5" xfId="47"/>
    <cellStyle name="Normal 6" xfId="4"/>
    <cellStyle name="Note 2" xfId="48"/>
    <cellStyle name="Output 2" xfId="49"/>
    <cellStyle name="Percent 2" xfId="50"/>
    <cellStyle name="Style 1" xfId="51"/>
    <cellStyle name="Title 2" xfId="52"/>
    <cellStyle name="Total 2" xfId="53"/>
    <cellStyle name="Warning Text 2" xfId="54"/>
    <cellStyle name="Обычный_RTS_select_issues" xfId="55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xmlns:pm="smNativeData" uri="smNativeData">
      <pm:charStyles id="1647203135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econ.yale.edu/~shiller/data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USSTHPI" TargetMode="External"/><Relationship Id="rId3" Type="http://schemas.openxmlformats.org/officeDocument/2006/relationships/hyperlink" Target="https://fred.stlouisfed.org/series/GPDIC1" TargetMode="External"/><Relationship Id="rId7" Type="http://schemas.openxmlformats.org/officeDocument/2006/relationships/hyperlink" Target="https://fred.stlouisfed.org/series/GFDEGDQ188S" TargetMode="External"/><Relationship Id="rId2" Type="http://schemas.openxmlformats.org/officeDocument/2006/relationships/hyperlink" Target="https://fred.stlouisfed.org/series/GDPC1" TargetMode="External"/><Relationship Id="rId1" Type="http://schemas.openxmlformats.org/officeDocument/2006/relationships/hyperlink" Target="https://fred.stlouisfed.org/series/GDPDEF" TargetMode="External"/><Relationship Id="rId6" Type="http://schemas.openxmlformats.org/officeDocument/2006/relationships/hyperlink" Target="https://fred.stlouisfed.org/series/GDPPOT" TargetMode="External"/><Relationship Id="rId5" Type="http://schemas.openxmlformats.org/officeDocument/2006/relationships/hyperlink" Target="https://fred.stlouisfed.org/series/IMPGS" TargetMode="External"/><Relationship Id="rId10" Type="http://schemas.openxmlformats.org/officeDocument/2006/relationships/hyperlink" Target="https://fred.stlouisfed.org/series/HHMSDODNS" TargetMode="External"/><Relationship Id="rId4" Type="http://schemas.openxmlformats.org/officeDocument/2006/relationships/hyperlink" Target="https://fred.stlouisfed.org/series/GCEC1" TargetMode="External"/><Relationship Id="rId9" Type="http://schemas.openxmlformats.org/officeDocument/2006/relationships/hyperlink" Target="https://fred.stlouisfed.org/series/HCCSDOD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GS1" TargetMode="External"/><Relationship Id="rId13" Type="http://schemas.openxmlformats.org/officeDocument/2006/relationships/hyperlink" Target="https://fred.stlouisfed.org/series/UNRATE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s://fred.stlouisfed.org/series/M2SL" TargetMode="External"/><Relationship Id="rId7" Type="http://schemas.openxmlformats.org/officeDocument/2006/relationships/hyperlink" Target="https://fred.stlouisfed.org/series/TB3MS" TargetMode="External"/><Relationship Id="rId12" Type="http://schemas.openxmlformats.org/officeDocument/2006/relationships/hyperlink" Target="https://fred.stlouisfed.org/series/AHETPI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fred.stlouisfed.org/series/M1SL" TargetMode="External"/><Relationship Id="rId16" Type="http://schemas.openxmlformats.org/officeDocument/2006/relationships/hyperlink" Target="https://fred.stlouisfed.org/series/MSACSR" TargetMode="External"/><Relationship Id="rId1" Type="http://schemas.openxmlformats.org/officeDocument/2006/relationships/hyperlink" Target="https://fred.stlouisfed.org/series/PAYEMS" TargetMode="External"/><Relationship Id="rId6" Type="http://schemas.openxmlformats.org/officeDocument/2006/relationships/hyperlink" Target="https://fred.stlouisfed.org/series/PPIACO" TargetMode="External"/><Relationship Id="rId11" Type="http://schemas.openxmlformats.org/officeDocument/2006/relationships/hyperlink" Target="https://fred.stlouisfed.org/series/GS10" TargetMode="External"/><Relationship Id="rId5" Type="http://schemas.openxmlformats.org/officeDocument/2006/relationships/hyperlink" Target="https://fred.stlouisfed.org/series/CPIENGSL" TargetMode="External"/><Relationship Id="rId15" Type="http://schemas.openxmlformats.org/officeDocument/2006/relationships/hyperlink" Target="http://www.econ.yale.edu/~shiller/data.htm" TargetMode="External"/><Relationship Id="rId10" Type="http://schemas.openxmlformats.org/officeDocument/2006/relationships/hyperlink" Target="https://fred.stlouisfed.org/series/GS5" TargetMode="External"/><Relationship Id="rId4" Type="http://schemas.openxmlformats.org/officeDocument/2006/relationships/hyperlink" Target="https://fred.stlouisfed.org/series/CPIFABSL" TargetMode="External"/><Relationship Id="rId9" Type="http://schemas.openxmlformats.org/officeDocument/2006/relationships/hyperlink" Target="https://fred.stlouisfed.org/series/GS3" TargetMode="External"/><Relationship Id="rId14" Type="http://schemas.openxmlformats.org/officeDocument/2006/relationships/hyperlink" Target="https://fred.stlouisfed.org/series/HOU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pane ySplit="1" topLeftCell="A8" activePane="bottomLeft" state="frozen"/>
      <selection pane="bottomLeft" activeCell="A24" sqref="A24"/>
    </sheetView>
  </sheetViews>
  <sheetFormatPr defaultRowHeight="14.5" x14ac:dyDescent="0.35"/>
  <cols>
    <col min="1" max="1" width="21.36328125" customWidth="1"/>
    <col min="2" max="2" width="73" customWidth="1"/>
    <col min="3" max="3" width="3" customWidth="1"/>
    <col min="4" max="4" width="3.54296875" customWidth="1"/>
    <col min="5" max="5" width="9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A16" t="s">
        <v>30</v>
      </c>
      <c r="B16" t="s">
        <v>31</v>
      </c>
    </row>
    <row r="17" spans="1:2" x14ac:dyDescent="0.35">
      <c r="A17" t="s">
        <v>32</v>
      </c>
      <c r="B17" t="s">
        <v>33</v>
      </c>
    </row>
    <row r="18" spans="1:2" x14ac:dyDescent="0.35">
      <c r="A18" t="s">
        <v>34</v>
      </c>
      <c r="B18" t="s">
        <v>35</v>
      </c>
    </row>
    <row r="19" spans="1:2" x14ac:dyDescent="0.35">
      <c r="A19" t="s">
        <v>36</v>
      </c>
      <c r="B19" t="s">
        <v>37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40</v>
      </c>
      <c r="B21" t="s">
        <v>41</v>
      </c>
    </row>
    <row r="22" spans="1:2" x14ac:dyDescent="0.35">
      <c r="A22" t="s">
        <v>42</v>
      </c>
      <c r="B22" t="s">
        <v>43</v>
      </c>
    </row>
    <row r="23" spans="1:2" x14ac:dyDescent="0.35">
      <c r="A23" t="s">
        <v>44</v>
      </c>
      <c r="B23" t="s">
        <v>45</v>
      </c>
    </row>
    <row r="24" spans="1:2" x14ac:dyDescent="0.35">
      <c r="A24" t="s">
        <v>46</v>
      </c>
      <c r="B24" t="s">
        <v>47</v>
      </c>
    </row>
    <row r="25" spans="1:2" x14ac:dyDescent="0.35">
      <c r="A25" t="s">
        <v>48</v>
      </c>
      <c r="B25" t="s">
        <v>49</v>
      </c>
    </row>
    <row r="26" spans="1:2" x14ac:dyDescent="0.35">
      <c r="A26" t="s">
        <v>50</v>
      </c>
      <c r="B26" t="s">
        <v>51</v>
      </c>
    </row>
    <row r="27" spans="1:2" x14ac:dyDescent="0.35">
      <c r="A27" t="s">
        <v>52</v>
      </c>
      <c r="B27" t="s">
        <v>53</v>
      </c>
    </row>
    <row r="28" spans="1:2" x14ac:dyDescent="0.35">
      <c r="A28" t="s">
        <v>54</v>
      </c>
      <c r="B28" t="s">
        <v>55</v>
      </c>
    </row>
    <row r="29" spans="1:2" x14ac:dyDescent="0.35">
      <c r="A29" t="s">
        <v>56</v>
      </c>
      <c r="B29" t="s">
        <v>57</v>
      </c>
    </row>
  </sheetData>
  <pageMargins left="0.7" right="0.7" top="0.75" bottom="0.75" header="0.3" footer="0.3"/>
  <pageSetup fitToWidth="0"/>
  <extLst>
    <ext uri="smNativeData">
      <pm:sheetPrefs xmlns:pm="smNativeData" day="164720313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09"/>
  <sheetViews>
    <sheetView workbookViewId="0">
      <pane ySplit="1" topLeftCell="A2" activePane="bottomLeft" state="frozen"/>
      <selection pane="bottomLeft" activeCell="F19" sqref="F19"/>
    </sheetView>
  </sheetViews>
  <sheetFormatPr defaultRowHeight="14.5" x14ac:dyDescent="0.35"/>
  <cols>
    <col min="1" max="1" width="7.1796875" customWidth="1"/>
    <col min="2" max="2" width="9.453125" customWidth="1"/>
  </cols>
  <sheetData>
    <row r="1" spans="1:2" x14ac:dyDescent="0.35">
      <c r="A1" s="7" t="s">
        <v>58</v>
      </c>
      <c r="B1" s="61" t="s">
        <v>59</v>
      </c>
    </row>
    <row r="2" spans="1:2" x14ac:dyDescent="0.35">
      <c r="A2" s="6">
        <v>1871.01</v>
      </c>
      <c r="B2" s="8">
        <v>4.4400000000000004</v>
      </c>
    </row>
    <row r="3" spans="1:2" x14ac:dyDescent="0.35">
      <c r="A3" s="6">
        <v>1871.02</v>
      </c>
      <c r="B3" s="8">
        <v>4.5</v>
      </c>
    </row>
    <row r="4" spans="1:2" x14ac:dyDescent="0.35">
      <c r="A4" s="6">
        <v>1871.03</v>
      </c>
      <c r="B4" s="8">
        <v>4.6100000000000003</v>
      </c>
    </row>
    <row r="5" spans="1:2" x14ac:dyDescent="0.35">
      <c r="A5" s="6">
        <v>1871.04</v>
      </c>
      <c r="B5" s="8">
        <v>4.74</v>
      </c>
    </row>
    <row r="6" spans="1:2" x14ac:dyDescent="0.35">
      <c r="A6" s="6">
        <v>1871.05</v>
      </c>
      <c r="B6" s="8">
        <v>4.8600000000000003</v>
      </c>
    </row>
    <row r="7" spans="1:2" x14ac:dyDescent="0.35">
      <c r="A7" s="6">
        <v>1871.06</v>
      </c>
      <c r="B7" s="8">
        <v>4.82</v>
      </c>
    </row>
    <row r="8" spans="1:2" x14ac:dyDescent="0.35">
      <c r="A8" s="6">
        <v>1871.07</v>
      </c>
      <c r="B8" s="8">
        <v>4.7300000000000004</v>
      </c>
    </row>
    <row r="9" spans="1:2" x14ac:dyDescent="0.35">
      <c r="A9" s="6">
        <v>1871.08</v>
      </c>
      <c r="B9" s="8">
        <v>4.79</v>
      </c>
    </row>
    <row r="10" spans="1:2" x14ac:dyDescent="0.35">
      <c r="A10" s="6">
        <v>1871.09</v>
      </c>
      <c r="B10" s="8">
        <v>4.84</v>
      </c>
    </row>
    <row r="11" spans="1:2" x14ac:dyDescent="0.35">
      <c r="A11" s="6">
        <v>1871.1</v>
      </c>
      <c r="B11" s="8">
        <v>4.59</v>
      </c>
    </row>
    <row r="12" spans="1:2" x14ac:dyDescent="0.35">
      <c r="A12" s="6">
        <v>1871.11</v>
      </c>
      <c r="B12" s="8">
        <v>4.6399999999999997</v>
      </c>
    </row>
    <row r="13" spans="1:2" x14ac:dyDescent="0.35">
      <c r="A13" s="6">
        <v>1871.12</v>
      </c>
      <c r="B13" s="8">
        <v>4.74</v>
      </c>
    </row>
    <row r="14" spans="1:2" x14ac:dyDescent="0.35">
      <c r="A14" s="6">
        <v>1872.01</v>
      </c>
      <c r="B14" s="8">
        <v>4.8600000000000003</v>
      </c>
    </row>
    <row r="15" spans="1:2" x14ac:dyDescent="0.35">
      <c r="A15" s="6">
        <v>1872.02</v>
      </c>
      <c r="B15" s="8">
        <v>4.88</v>
      </c>
    </row>
    <row r="16" spans="1:2" x14ac:dyDescent="0.35">
      <c r="A16" s="6">
        <v>1872.03</v>
      </c>
      <c r="B16" s="8">
        <v>5.04</v>
      </c>
    </row>
    <row r="17" spans="1:2" x14ac:dyDescent="0.35">
      <c r="A17" s="6">
        <v>1872.04</v>
      </c>
      <c r="B17" s="8">
        <v>5.18</v>
      </c>
    </row>
    <row r="18" spans="1:2" x14ac:dyDescent="0.35">
      <c r="A18" s="6">
        <v>1872.05</v>
      </c>
      <c r="B18" s="8">
        <v>5.18</v>
      </c>
    </row>
    <row r="19" spans="1:2" x14ac:dyDescent="0.35">
      <c r="A19" s="6">
        <v>1872.06</v>
      </c>
      <c r="B19" s="8">
        <v>5.13</v>
      </c>
    </row>
    <row r="20" spans="1:2" x14ac:dyDescent="0.35">
      <c r="A20" s="6">
        <v>1872.07</v>
      </c>
      <c r="B20" s="8">
        <v>5.0999999999999996</v>
      </c>
    </row>
    <row r="21" spans="1:2" x14ac:dyDescent="0.35">
      <c r="A21" s="6">
        <v>1872.08</v>
      </c>
      <c r="B21" s="8">
        <v>5.04</v>
      </c>
    </row>
    <row r="22" spans="1:2" x14ac:dyDescent="0.35">
      <c r="A22" s="6">
        <v>1872.09</v>
      </c>
      <c r="B22" s="8">
        <v>4.95</v>
      </c>
    </row>
    <row r="23" spans="1:2" x14ac:dyDescent="0.35">
      <c r="A23" s="6">
        <v>1872.1</v>
      </c>
      <c r="B23" s="8">
        <v>4.97</v>
      </c>
    </row>
    <row r="24" spans="1:2" x14ac:dyDescent="0.35">
      <c r="A24" s="6">
        <v>1872.11</v>
      </c>
      <c r="B24" s="8">
        <v>4.95</v>
      </c>
    </row>
    <row r="25" spans="1:2" x14ac:dyDescent="0.35">
      <c r="A25" s="6">
        <v>1872.12</v>
      </c>
      <c r="B25" s="8">
        <v>5.07</v>
      </c>
    </row>
    <row r="26" spans="1:2" x14ac:dyDescent="0.35">
      <c r="A26" s="6">
        <v>1873.01</v>
      </c>
      <c r="B26" s="8">
        <v>5.1100000000000003</v>
      </c>
    </row>
    <row r="27" spans="1:2" x14ac:dyDescent="0.35">
      <c r="A27" s="6">
        <v>1873.02</v>
      </c>
      <c r="B27" s="8">
        <v>5.15</v>
      </c>
    </row>
    <row r="28" spans="1:2" x14ac:dyDescent="0.35">
      <c r="A28" s="6">
        <v>1873.03</v>
      </c>
      <c r="B28" s="8">
        <v>5.1100000000000003</v>
      </c>
    </row>
    <row r="29" spans="1:2" x14ac:dyDescent="0.35">
      <c r="A29" s="6">
        <v>1873.04</v>
      </c>
      <c r="B29" s="8">
        <v>5.04</v>
      </c>
    </row>
    <row r="30" spans="1:2" x14ac:dyDescent="0.35">
      <c r="A30" s="6">
        <v>1873.05</v>
      </c>
      <c r="B30" s="8">
        <v>5.05</v>
      </c>
    </row>
    <row r="31" spans="1:2" x14ac:dyDescent="0.35">
      <c r="A31" s="6">
        <v>1873.06</v>
      </c>
      <c r="B31" s="8">
        <v>4.9800000000000004</v>
      </c>
    </row>
    <row r="32" spans="1:2" x14ac:dyDescent="0.35">
      <c r="A32" s="6">
        <v>1873.07</v>
      </c>
      <c r="B32" s="8">
        <v>4.97</v>
      </c>
    </row>
    <row r="33" spans="1:2" x14ac:dyDescent="0.35">
      <c r="A33" s="6">
        <v>1873.08</v>
      </c>
      <c r="B33" s="8">
        <v>4.97</v>
      </c>
    </row>
    <row r="34" spans="1:2" x14ac:dyDescent="0.35">
      <c r="A34" s="6">
        <v>1873.09</v>
      </c>
      <c r="B34" s="8">
        <v>4.59</v>
      </c>
    </row>
    <row r="35" spans="1:2" x14ac:dyDescent="0.35">
      <c r="A35" s="6">
        <v>1873.1</v>
      </c>
      <c r="B35" s="8">
        <v>4.1900000000000004</v>
      </c>
    </row>
    <row r="36" spans="1:2" x14ac:dyDescent="0.35">
      <c r="A36" s="6">
        <v>1873.11</v>
      </c>
      <c r="B36" s="8">
        <v>4.04</v>
      </c>
    </row>
    <row r="37" spans="1:2" x14ac:dyDescent="0.35">
      <c r="A37" s="6">
        <v>1873.12</v>
      </c>
      <c r="B37" s="8">
        <v>4.42</v>
      </c>
    </row>
    <row r="38" spans="1:2" x14ac:dyDescent="0.35">
      <c r="A38" s="6">
        <v>1874.01</v>
      </c>
      <c r="B38" s="8">
        <v>4.66</v>
      </c>
    </row>
    <row r="39" spans="1:2" x14ac:dyDescent="0.35">
      <c r="A39" s="6">
        <v>1874.02</v>
      </c>
      <c r="B39" s="8">
        <v>4.8</v>
      </c>
    </row>
    <row r="40" spans="1:2" x14ac:dyDescent="0.35">
      <c r="A40" s="6">
        <v>1874.03</v>
      </c>
      <c r="B40" s="8">
        <v>4.7300000000000004</v>
      </c>
    </row>
    <row r="41" spans="1:2" x14ac:dyDescent="0.35">
      <c r="A41" s="6">
        <v>1874.04</v>
      </c>
      <c r="B41" s="8">
        <v>4.5999999999999996</v>
      </c>
    </row>
    <row r="42" spans="1:2" x14ac:dyDescent="0.35">
      <c r="A42" s="6">
        <v>1874.05</v>
      </c>
      <c r="B42" s="8">
        <v>4.4800000000000004</v>
      </c>
    </row>
    <row r="43" spans="1:2" x14ac:dyDescent="0.35">
      <c r="A43" s="6">
        <v>1874.06</v>
      </c>
      <c r="B43" s="8">
        <v>4.46</v>
      </c>
    </row>
    <row r="44" spans="1:2" x14ac:dyDescent="0.35">
      <c r="A44" s="6">
        <v>1874.07</v>
      </c>
      <c r="B44" s="8">
        <v>4.46</v>
      </c>
    </row>
    <row r="45" spans="1:2" x14ac:dyDescent="0.35">
      <c r="A45" s="6">
        <v>1874.08</v>
      </c>
      <c r="B45" s="8">
        <v>4.47</v>
      </c>
    </row>
    <row r="46" spans="1:2" x14ac:dyDescent="0.35">
      <c r="A46" s="6">
        <v>1874.09</v>
      </c>
      <c r="B46" s="8">
        <v>4.54</v>
      </c>
    </row>
    <row r="47" spans="1:2" x14ac:dyDescent="0.35">
      <c r="A47" s="6">
        <v>1874.1</v>
      </c>
      <c r="B47" s="8">
        <v>4.53</v>
      </c>
    </row>
    <row r="48" spans="1:2" x14ac:dyDescent="0.35">
      <c r="A48" s="6">
        <v>1874.11</v>
      </c>
      <c r="B48" s="8">
        <v>4.57</v>
      </c>
    </row>
    <row r="49" spans="1:2" x14ac:dyDescent="0.35">
      <c r="A49" s="6">
        <v>1874.12</v>
      </c>
      <c r="B49" s="8">
        <v>4.54</v>
      </c>
    </row>
    <row r="50" spans="1:2" x14ac:dyDescent="0.35">
      <c r="A50" s="6">
        <v>1875.01</v>
      </c>
      <c r="B50" s="8">
        <v>4.54</v>
      </c>
    </row>
    <row r="51" spans="1:2" x14ac:dyDescent="0.35">
      <c r="A51" s="6">
        <v>1875.02</v>
      </c>
      <c r="B51" s="8">
        <v>4.53</v>
      </c>
    </row>
    <row r="52" spans="1:2" x14ac:dyDescent="0.35">
      <c r="A52" s="6">
        <v>1875.03</v>
      </c>
      <c r="B52" s="8">
        <v>4.59</v>
      </c>
    </row>
    <row r="53" spans="1:2" x14ac:dyDescent="0.35">
      <c r="A53" s="6">
        <v>1875.04</v>
      </c>
      <c r="B53" s="8">
        <v>4.6500000000000004</v>
      </c>
    </row>
    <row r="54" spans="1:2" x14ac:dyDescent="0.35">
      <c r="A54" s="6">
        <v>1875.05</v>
      </c>
      <c r="B54" s="8">
        <v>4.47</v>
      </c>
    </row>
    <row r="55" spans="1:2" x14ac:dyDescent="0.35">
      <c r="A55" s="6">
        <v>1875.06</v>
      </c>
      <c r="B55" s="8">
        <v>4.38</v>
      </c>
    </row>
    <row r="56" spans="1:2" x14ac:dyDescent="0.35">
      <c r="A56" s="6">
        <v>1875.07</v>
      </c>
      <c r="B56" s="8">
        <v>4.3899999999999997</v>
      </c>
    </row>
    <row r="57" spans="1:2" x14ac:dyDescent="0.35">
      <c r="A57" s="6">
        <v>1875.08</v>
      </c>
      <c r="B57" s="8">
        <v>4.41</v>
      </c>
    </row>
    <row r="58" spans="1:2" x14ac:dyDescent="0.35">
      <c r="A58" s="6">
        <v>1875.09</v>
      </c>
      <c r="B58" s="8">
        <v>4.37</v>
      </c>
    </row>
    <row r="59" spans="1:2" x14ac:dyDescent="0.35">
      <c r="A59" s="6">
        <v>1875.1</v>
      </c>
      <c r="B59" s="8">
        <v>4.3</v>
      </c>
    </row>
    <row r="60" spans="1:2" x14ac:dyDescent="0.35">
      <c r="A60" s="6">
        <v>1875.11</v>
      </c>
      <c r="B60" s="8">
        <v>4.37</v>
      </c>
    </row>
    <row r="61" spans="1:2" x14ac:dyDescent="0.35">
      <c r="A61" s="6">
        <v>1875.12</v>
      </c>
      <c r="B61" s="8">
        <v>4.37</v>
      </c>
    </row>
    <row r="62" spans="1:2" x14ac:dyDescent="0.35">
      <c r="A62" s="6">
        <v>1876.01</v>
      </c>
      <c r="B62" s="8">
        <v>4.46</v>
      </c>
    </row>
    <row r="63" spans="1:2" x14ac:dyDescent="0.35">
      <c r="A63" s="6">
        <v>1876.02</v>
      </c>
      <c r="B63" s="8">
        <v>4.5199999999999996</v>
      </c>
    </row>
    <row r="64" spans="1:2" x14ac:dyDescent="0.35">
      <c r="A64" s="6">
        <v>1876.03</v>
      </c>
      <c r="B64" s="8">
        <v>4.51</v>
      </c>
    </row>
    <row r="65" spans="1:2" x14ac:dyDescent="0.35">
      <c r="A65" s="6">
        <v>1876.04</v>
      </c>
      <c r="B65" s="8">
        <v>4.34</v>
      </c>
    </row>
    <row r="66" spans="1:2" x14ac:dyDescent="0.35">
      <c r="A66" s="6">
        <v>1876.05</v>
      </c>
      <c r="B66" s="8">
        <v>4.18</v>
      </c>
    </row>
    <row r="67" spans="1:2" x14ac:dyDescent="0.35">
      <c r="A67" s="6">
        <v>1876.06</v>
      </c>
      <c r="B67" s="8">
        <v>4.1500000000000004</v>
      </c>
    </row>
    <row r="68" spans="1:2" x14ac:dyDescent="0.35">
      <c r="A68" s="6">
        <v>1876.07</v>
      </c>
      <c r="B68" s="8">
        <v>4.0999999999999996</v>
      </c>
    </row>
    <row r="69" spans="1:2" x14ac:dyDescent="0.35">
      <c r="A69" s="6">
        <v>1876.08</v>
      </c>
      <c r="B69" s="8">
        <v>3.93</v>
      </c>
    </row>
    <row r="70" spans="1:2" x14ac:dyDescent="0.35">
      <c r="A70" s="6">
        <v>1876.09</v>
      </c>
      <c r="B70" s="8">
        <v>3.69</v>
      </c>
    </row>
    <row r="71" spans="1:2" x14ac:dyDescent="0.35">
      <c r="A71" s="6">
        <v>1876.1</v>
      </c>
      <c r="B71" s="8">
        <v>3.67</v>
      </c>
    </row>
    <row r="72" spans="1:2" x14ac:dyDescent="0.35">
      <c r="A72" s="6">
        <v>1876.11</v>
      </c>
      <c r="B72" s="8">
        <v>3.6</v>
      </c>
    </row>
    <row r="73" spans="1:2" x14ac:dyDescent="0.35">
      <c r="A73" s="6">
        <v>1876.12</v>
      </c>
      <c r="B73" s="8">
        <v>3.58</v>
      </c>
    </row>
    <row r="74" spans="1:2" x14ac:dyDescent="0.35">
      <c r="A74" s="6">
        <v>1877.01</v>
      </c>
      <c r="B74" s="8">
        <v>3.55</v>
      </c>
    </row>
    <row r="75" spans="1:2" x14ac:dyDescent="0.35">
      <c r="A75" s="6">
        <v>1877.02</v>
      </c>
      <c r="B75" s="8">
        <v>3.34</v>
      </c>
    </row>
    <row r="76" spans="1:2" x14ac:dyDescent="0.35">
      <c r="A76" s="6">
        <v>1877.03</v>
      </c>
      <c r="B76" s="8">
        <v>3.17</v>
      </c>
    </row>
    <row r="77" spans="1:2" x14ac:dyDescent="0.35">
      <c r="A77" s="6">
        <v>1877.04</v>
      </c>
      <c r="B77" s="8">
        <v>2.94</v>
      </c>
    </row>
    <row r="78" spans="1:2" x14ac:dyDescent="0.35">
      <c r="A78" s="6">
        <v>1877.05</v>
      </c>
      <c r="B78" s="8">
        <v>2.94</v>
      </c>
    </row>
    <row r="79" spans="1:2" x14ac:dyDescent="0.35">
      <c r="A79" s="6">
        <v>1877.06</v>
      </c>
      <c r="B79" s="8">
        <v>2.73</v>
      </c>
    </row>
    <row r="80" spans="1:2" x14ac:dyDescent="0.35">
      <c r="A80" s="6">
        <v>1877.07</v>
      </c>
      <c r="B80" s="8">
        <v>2.85</v>
      </c>
    </row>
    <row r="81" spans="1:2" x14ac:dyDescent="0.35">
      <c r="A81" s="6">
        <v>1877.08</v>
      </c>
      <c r="B81" s="8">
        <v>3.05</v>
      </c>
    </row>
    <row r="82" spans="1:2" x14ac:dyDescent="0.35">
      <c r="A82" s="6">
        <v>1877.09</v>
      </c>
      <c r="B82" s="8">
        <v>3.24</v>
      </c>
    </row>
    <row r="83" spans="1:2" x14ac:dyDescent="0.35">
      <c r="A83" s="6">
        <v>1877.1</v>
      </c>
      <c r="B83" s="8">
        <v>3.31</v>
      </c>
    </row>
    <row r="84" spans="1:2" x14ac:dyDescent="0.35">
      <c r="A84" s="6">
        <v>1877.11</v>
      </c>
      <c r="B84" s="8">
        <v>3.26</v>
      </c>
    </row>
    <row r="85" spans="1:2" x14ac:dyDescent="0.35">
      <c r="A85" s="6">
        <v>1877.12</v>
      </c>
      <c r="B85" s="8">
        <v>3.25</v>
      </c>
    </row>
    <row r="86" spans="1:2" x14ac:dyDescent="0.35">
      <c r="A86" s="6">
        <v>1878.01</v>
      </c>
      <c r="B86" s="8">
        <v>3.25</v>
      </c>
    </row>
    <row r="87" spans="1:2" x14ac:dyDescent="0.35">
      <c r="A87" s="6">
        <v>1878.02</v>
      </c>
      <c r="B87" s="8">
        <v>3.18</v>
      </c>
    </row>
    <row r="88" spans="1:2" x14ac:dyDescent="0.35">
      <c r="A88" s="6">
        <v>1878.03</v>
      </c>
      <c r="B88" s="8">
        <v>3.24</v>
      </c>
    </row>
    <row r="89" spans="1:2" x14ac:dyDescent="0.35">
      <c r="A89" s="6">
        <v>1878.04</v>
      </c>
      <c r="B89" s="8">
        <v>3.33</v>
      </c>
    </row>
    <row r="90" spans="1:2" x14ac:dyDescent="0.35">
      <c r="A90" s="6">
        <v>1878.05</v>
      </c>
      <c r="B90" s="8">
        <v>3.34</v>
      </c>
    </row>
    <row r="91" spans="1:2" x14ac:dyDescent="0.35">
      <c r="A91" s="6">
        <v>1878.06</v>
      </c>
      <c r="B91" s="8">
        <v>3.41</v>
      </c>
    </row>
    <row r="92" spans="1:2" x14ac:dyDescent="0.35">
      <c r="A92" s="6">
        <v>1878.07</v>
      </c>
      <c r="B92" s="8">
        <v>3.48</v>
      </c>
    </row>
    <row r="93" spans="1:2" x14ac:dyDescent="0.35">
      <c r="A93" s="6">
        <v>1878.08</v>
      </c>
      <c r="B93" s="8">
        <v>3.45</v>
      </c>
    </row>
    <row r="94" spans="1:2" x14ac:dyDescent="0.35">
      <c r="A94" s="6">
        <v>1878.09</v>
      </c>
      <c r="B94" s="8">
        <v>3.52</v>
      </c>
    </row>
    <row r="95" spans="1:2" x14ac:dyDescent="0.35">
      <c r="A95" s="6">
        <v>1878.1</v>
      </c>
      <c r="B95" s="8">
        <v>3.48</v>
      </c>
    </row>
    <row r="96" spans="1:2" x14ac:dyDescent="0.35">
      <c r="A96" s="6">
        <v>1878.11</v>
      </c>
      <c r="B96" s="8">
        <v>3.47</v>
      </c>
    </row>
    <row r="97" spans="1:2" x14ac:dyDescent="0.35">
      <c r="A97" s="6">
        <v>1878.12</v>
      </c>
      <c r="B97" s="8">
        <v>3.45</v>
      </c>
    </row>
    <row r="98" spans="1:2" x14ac:dyDescent="0.35">
      <c r="A98" s="6">
        <v>1879.01</v>
      </c>
      <c r="B98" s="8">
        <v>3.58</v>
      </c>
    </row>
    <row r="99" spans="1:2" x14ac:dyDescent="0.35">
      <c r="A99" s="6">
        <v>1879.02</v>
      </c>
      <c r="B99" s="8">
        <v>3.71</v>
      </c>
    </row>
    <row r="100" spans="1:2" x14ac:dyDescent="0.35">
      <c r="A100" s="6">
        <v>1879.03</v>
      </c>
      <c r="B100" s="8">
        <v>3.65</v>
      </c>
    </row>
    <row r="101" spans="1:2" x14ac:dyDescent="0.35">
      <c r="A101" s="6">
        <v>1879.04</v>
      </c>
      <c r="B101" s="8">
        <v>3.77</v>
      </c>
    </row>
    <row r="102" spans="1:2" x14ac:dyDescent="0.35">
      <c r="A102" s="6">
        <v>1879.05</v>
      </c>
      <c r="B102" s="8">
        <v>3.94</v>
      </c>
    </row>
    <row r="103" spans="1:2" x14ac:dyDescent="0.35">
      <c r="A103" s="6">
        <v>1879.06</v>
      </c>
      <c r="B103" s="8">
        <v>3.96</v>
      </c>
    </row>
    <row r="104" spans="1:2" x14ac:dyDescent="0.35">
      <c r="A104" s="6">
        <v>1879.07</v>
      </c>
      <c r="B104" s="8">
        <v>4.04</v>
      </c>
    </row>
    <row r="105" spans="1:2" x14ac:dyDescent="0.35">
      <c r="A105" s="6">
        <v>1879.08</v>
      </c>
      <c r="B105" s="8">
        <v>4.07</v>
      </c>
    </row>
    <row r="106" spans="1:2" x14ac:dyDescent="0.35">
      <c r="A106" s="6">
        <v>1879.09</v>
      </c>
      <c r="B106" s="8">
        <v>4.22</v>
      </c>
    </row>
    <row r="107" spans="1:2" x14ac:dyDescent="0.35">
      <c r="A107" s="6">
        <v>1879.1</v>
      </c>
      <c r="B107" s="8">
        <v>4.68</v>
      </c>
    </row>
    <row r="108" spans="1:2" x14ac:dyDescent="0.35">
      <c r="A108" s="6">
        <v>1879.11</v>
      </c>
      <c r="B108" s="8">
        <v>4.93</v>
      </c>
    </row>
    <row r="109" spans="1:2" x14ac:dyDescent="0.35">
      <c r="A109" s="6">
        <v>1879.12</v>
      </c>
      <c r="B109" s="8">
        <v>4.92</v>
      </c>
    </row>
    <row r="110" spans="1:2" x14ac:dyDescent="0.35">
      <c r="A110" s="6">
        <v>1880.01</v>
      </c>
      <c r="B110" s="8">
        <v>5.1100000000000003</v>
      </c>
    </row>
    <row r="111" spans="1:2" x14ac:dyDescent="0.35">
      <c r="A111" s="6">
        <v>1880.02</v>
      </c>
      <c r="B111" s="8">
        <v>5.2</v>
      </c>
    </row>
    <row r="112" spans="1:2" x14ac:dyDescent="0.35">
      <c r="A112" s="6">
        <v>1880.03</v>
      </c>
      <c r="B112" s="8">
        <v>5.3</v>
      </c>
    </row>
    <row r="113" spans="1:2" x14ac:dyDescent="0.35">
      <c r="A113" s="6">
        <v>1880.04</v>
      </c>
      <c r="B113" s="8">
        <v>5.18</v>
      </c>
    </row>
    <row r="114" spans="1:2" x14ac:dyDescent="0.35">
      <c r="A114" s="6">
        <v>1880.05</v>
      </c>
      <c r="B114" s="8">
        <v>4.7699999999999996</v>
      </c>
    </row>
    <row r="115" spans="1:2" x14ac:dyDescent="0.35">
      <c r="A115" s="6">
        <v>1880.06</v>
      </c>
      <c r="B115" s="8">
        <v>4.79</v>
      </c>
    </row>
    <row r="116" spans="1:2" x14ac:dyDescent="0.35">
      <c r="A116" s="6">
        <v>1880.07</v>
      </c>
      <c r="B116" s="8">
        <v>5.01</v>
      </c>
    </row>
    <row r="117" spans="1:2" x14ac:dyDescent="0.35">
      <c r="A117" s="6">
        <v>1880.08</v>
      </c>
      <c r="B117" s="8">
        <v>5.19</v>
      </c>
    </row>
    <row r="118" spans="1:2" x14ac:dyDescent="0.35">
      <c r="A118" s="6">
        <v>1880.09</v>
      </c>
      <c r="B118" s="8">
        <v>5.18</v>
      </c>
    </row>
    <row r="119" spans="1:2" x14ac:dyDescent="0.35">
      <c r="A119" s="6">
        <v>1880.1</v>
      </c>
      <c r="B119" s="8">
        <v>5.33</v>
      </c>
    </row>
    <row r="120" spans="1:2" x14ac:dyDescent="0.35">
      <c r="A120" s="6">
        <v>1880.11</v>
      </c>
      <c r="B120" s="8">
        <v>5.61</v>
      </c>
    </row>
    <row r="121" spans="1:2" x14ac:dyDescent="0.35">
      <c r="A121" s="6">
        <v>1880.12</v>
      </c>
      <c r="B121" s="8">
        <v>5.84</v>
      </c>
    </row>
    <row r="122" spans="1:2" x14ac:dyDescent="0.35">
      <c r="A122" s="6">
        <v>1881.01</v>
      </c>
      <c r="B122" s="8">
        <v>6.19</v>
      </c>
    </row>
    <row r="123" spans="1:2" x14ac:dyDescent="0.35">
      <c r="A123" s="6">
        <v>1881.02</v>
      </c>
      <c r="B123" s="8">
        <v>6.17</v>
      </c>
    </row>
    <row r="124" spans="1:2" x14ac:dyDescent="0.35">
      <c r="A124" s="6">
        <v>1881.03</v>
      </c>
      <c r="B124" s="8">
        <v>6.24</v>
      </c>
    </row>
    <row r="125" spans="1:2" x14ac:dyDescent="0.35">
      <c r="A125" s="6">
        <v>1881.04</v>
      </c>
      <c r="B125" s="8">
        <v>6.22</v>
      </c>
    </row>
    <row r="126" spans="1:2" x14ac:dyDescent="0.35">
      <c r="A126" s="6">
        <v>1881.05</v>
      </c>
      <c r="B126" s="8">
        <v>6.5</v>
      </c>
    </row>
    <row r="127" spans="1:2" x14ac:dyDescent="0.35">
      <c r="A127" s="6">
        <v>1881.06</v>
      </c>
      <c r="B127" s="8">
        <v>6.58</v>
      </c>
    </row>
    <row r="128" spans="1:2" x14ac:dyDescent="0.35">
      <c r="A128" s="6">
        <v>1881.07</v>
      </c>
      <c r="B128" s="8">
        <v>6.35</v>
      </c>
    </row>
    <row r="129" spans="1:2" x14ac:dyDescent="0.35">
      <c r="A129" s="6">
        <v>1881.08</v>
      </c>
      <c r="B129" s="8">
        <v>6.2</v>
      </c>
    </row>
    <row r="130" spans="1:2" x14ac:dyDescent="0.35">
      <c r="A130" s="6">
        <v>1881.09</v>
      </c>
      <c r="B130" s="8">
        <v>6.25</v>
      </c>
    </row>
    <row r="131" spans="1:2" x14ac:dyDescent="0.35">
      <c r="A131" s="6">
        <v>1881.1</v>
      </c>
      <c r="B131" s="8">
        <v>6.15</v>
      </c>
    </row>
    <row r="132" spans="1:2" x14ac:dyDescent="0.35">
      <c r="A132" s="6">
        <v>1881.11</v>
      </c>
      <c r="B132" s="8">
        <v>6.19</v>
      </c>
    </row>
    <row r="133" spans="1:2" x14ac:dyDescent="0.35">
      <c r="A133" s="6">
        <v>1881.12</v>
      </c>
      <c r="B133" s="8">
        <v>6.01</v>
      </c>
    </row>
    <row r="134" spans="1:2" x14ac:dyDescent="0.35">
      <c r="A134" s="6">
        <v>1882.01</v>
      </c>
      <c r="B134" s="8">
        <v>5.92</v>
      </c>
    </row>
    <row r="135" spans="1:2" x14ac:dyDescent="0.35">
      <c r="A135" s="6">
        <v>1882.02</v>
      </c>
      <c r="B135" s="8">
        <v>5.79</v>
      </c>
    </row>
    <row r="136" spans="1:2" x14ac:dyDescent="0.35">
      <c r="A136" s="6">
        <v>1882.03</v>
      </c>
      <c r="B136" s="8">
        <v>5.78</v>
      </c>
    </row>
    <row r="137" spans="1:2" x14ac:dyDescent="0.35">
      <c r="A137" s="6">
        <v>1882.04</v>
      </c>
      <c r="B137" s="8">
        <v>5.78</v>
      </c>
    </row>
    <row r="138" spans="1:2" x14ac:dyDescent="0.35">
      <c r="A138" s="6">
        <v>1882.05</v>
      </c>
      <c r="B138" s="8">
        <v>5.71</v>
      </c>
    </row>
    <row r="139" spans="1:2" x14ac:dyDescent="0.35">
      <c r="A139" s="6">
        <v>1882.06</v>
      </c>
      <c r="B139" s="8">
        <v>5.68</v>
      </c>
    </row>
    <row r="140" spans="1:2" x14ac:dyDescent="0.35">
      <c r="A140" s="6">
        <v>1882.07</v>
      </c>
      <c r="B140" s="8">
        <v>6</v>
      </c>
    </row>
    <row r="141" spans="1:2" x14ac:dyDescent="0.35">
      <c r="A141" s="6">
        <v>1882.08</v>
      </c>
      <c r="B141" s="8">
        <v>6.18</v>
      </c>
    </row>
    <row r="142" spans="1:2" x14ac:dyDescent="0.35">
      <c r="A142" s="6">
        <v>1882.09</v>
      </c>
      <c r="B142" s="8">
        <v>6.24</v>
      </c>
    </row>
    <row r="143" spans="1:2" x14ac:dyDescent="0.35">
      <c r="A143" s="6">
        <v>1882.1</v>
      </c>
      <c r="B143" s="8">
        <v>6.07</v>
      </c>
    </row>
    <row r="144" spans="1:2" x14ac:dyDescent="0.35">
      <c r="A144" s="6">
        <v>1882.11</v>
      </c>
      <c r="B144" s="8">
        <v>5.81</v>
      </c>
    </row>
    <row r="145" spans="1:2" x14ac:dyDescent="0.35">
      <c r="A145" s="6">
        <v>1882.12</v>
      </c>
      <c r="B145" s="8">
        <v>5.84</v>
      </c>
    </row>
    <row r="146" spans="1:2" x14ac:dyDescent="0.35">
      <c r="A146" s="6">
        <v>1883.01</v>
      </c>
      <c r="B146" s="8">
        <v>5.81</v>
      </c>
    </row>
    <row r="147" spans="1:2" x14ac:dyDescent="0.35">
      <c r="A147" s="6">
        <v>1883.02</v>
      </c>
      <c r="B147" s="8">
        <v>5.68</v>
      </c>
    </row>
    <row r="148" spans="1:2" x14ac:dyDescent="0.35">
      <c r="A148" s="6">
        <v>1883.03</v>
      </c>
      <c r="B148" s="8">
        <v>5.75</v>
      </c>
    </row>
    <row r="149" spans="1:2" x14ac:dyDescent="0.35">
      <c r="A149" s="6">
        <v>1883.04</v>
      </c>
      <c r="B149" s="8">
        <v>5.87</v>
      </c>
    </row>
    <row r="150" spans="1:2" x14ac:dyDescent="0.35">
      <c r="A150" s="6">
        <v>1883.05</v>
      </c>
      <c r="B150" s="8">
        <v>5.77</v>
      </c>
    </row>
    <row r="151" spans="1:2" x14ac:dyDescent="0.35">
      <c r="A151" s="6">
        <v>1883.06</v>
      </c>
      <c r="B151" s="8">
        <v>5.82</v>
      </c>
    </row>
    <row r="152" spans="1:2" x14ac:dyDescent="0.35">
      <c r="A152" s="6">
        <v>1883.07</v>
      </c>
      <c r="B152" s="8">
        <v>5.73</v>
      </c>
    </row>
    <row r="153" spans="1:2" x14ac:dyDescent="0.35">
      <c r="A153" s="6">
        <v>1883.08</v>
      </c>
      <c r="B153" s="8">
        <v>5.47</v>
      </c>
    </row>
    <row r="154" spans="1:2" x14ac:dyDescent="0.35">
      <c r="A154" s="6">
        <v>1883.09</v>
      </c>
      <c r="B154" s="8">
        <v>5.53</v>
      </c>
    </row>
    <row r="155" spans="1:2" x14ac:dyDescent="0.35">
      <c r="A155" s="6">
        <v>1883.1</v>
      </c>
      <c r="B155" s="8">
        <v>5.38</v>
      </c>
    </row>
    <row r="156" spans="1:2" x14ac:dyDescent="0.35">
      <c r="A156" s="6">
        <v>1883.11</v>
      </c>
      <c r="B156" s="8">
        <v>5.46</v>
      </c>
    </row>
    <row r="157" spans="1:2" x14ac:dyDescent="0.35">
      <c r="A157" s="6">
        <v>1883.12</v>
      </c>
      <c r="B157" s="8">
        <v>5.34</v>
      </c>
    </row>
    <row r="158" spans="1:2" x14ac:dyDescent="0.35">
      <c r="A158" s="6">
        <v>1884.01</v>
      </c>
      <c r="B158" s="8">
        <v>5.18</v>
      </c>
    </row>
    <row r="159" spans="1:2" x14ac:dyDescent="0.35">
      <c r="A159" s="6">
        <v>1884.02</v>
      </c>
      <c r="B159" s="8">
        <v>5.32</v>
      </c>
    </row>
    <row r="160" spans="1:2" x14ac:dyDescent="0.35">
      <c r="A160" s="6">
        <v>1884.03</v>
      </c>
      <c r="B160" s="8">
        <v>5.3</v>
      </c>
    </row>
    <row r="161" spans="1:2" x14ac:dyDescent="0.35">
      <c r="A161" s="6">
        <v>1884.04</v>
      </c>
      <c r="B161" s="8">
        <v>5.0599999999999996</v>
      </c>
    </row>
    <row r="162" spans="1:2" x14ac:dyDescent="0.35">
      <c r="A162" s="6">
        <v>1884.05</v>
      </c>
      <c r="B162" s="8">
        <v>4.6500000000000004</v>
      </c>
    </row>
    <row r="163" spans="1:2" x14ac:dyDescent="0.35">
      <c r="A163" s="6">
        <v>1884.06</v>
      </c>
      <c r="B163" s="8">
        <v>4.46</v>
      </c>
    </row>
    <row r="164" spans="1:2" x14ac:dyDescent="0.35">
      <c r="A164" s="6">
        <v>1884.07</v>
      </c>
      <c r="B164" s="8">
        <v>4.46</v>
      </c>
    </row>
    <row r="165" spans="1:2" x14ac:dyDescent="0.35">
      <c r="A165" s="6">
        <v>1884.08</v>
      </c>
      <c r="B165" s="8">
        <v>4.74</v>
      </c>
    </row>
    <row r="166" spans="1:2" x14ac:dyDescent="0.35">
      <c r="A166" s="6">
        <v>1884.09</v>
      </c>
      <c r="B166" s="8">
        <v>4.59</v>
      </c>
    </row>
    <row r="167" spans="1:2" x14ac:dyDescent="0.35">
      <c r="A167" s="6">
        <v>1884.1</v>
      </c>
      <c r="B167" s="8">
        <v>4.4400000000000004</v>
      </c>
    </row>
    <row r="168" spans="1:2" x14ac:dyDescent="0.35">
      <c r="A168" s="6">
        <v>1884.11</v>
      </c>
      <c r="B168" s="8">
        <v>4.3499999999999996</v>
      </c>
    </row>
    <row r="169" spans="1:2" x14ac:dyDescent="0.35">
      <c r="A169" s="6">
        <v>1884.12</v>
      </c>
      <c r="B169" s="8">
        <v>4.34</v>
      </c>
    </row>
    <row r="170" spans="1:2" x14ac:dyDescent="0.35">
      <c r="A170" s="6">
        <v>1885.01</v>
      </c>
      <c r="B170" s="8">
        <v>4.24</v>
      </c>
    </row>
    <row r="171" spans="1:2" x14ac:dyDescent="0.35">
      <c r="A171" s="6">
        <v>1885.02</v>
      </c>
      <c r="B171" s="8">
        <v>4.37</v>
      </c>
    </row>
    <row r="172" spans="1:2" x14ac:dyDescent="0.35">
      <c r="A172" s="6">
        <v>1885.03</v>
      </c>
      <c r="B172" s="8">
        <v>4.38</v>
      </c>
    </row>
    <row r="173" spans="1:2" x14ac:dyDescent="0.35">
      <c r="A173" s="6">
        <v>1885.04</v>
      </c>
      <c r="B173" s="8">
        <v>4.37</v>
      </c>
    </row>
    <row r="174" spans="1:2" x14ac:dyDescent="0.35">
      <c r="A174" s="6">
        <v>1885.05</v>
      </c>
      <c r="B174" s="8">
        <v>4.32</v>
      </c>
    </row>
    <row r="175" spans="1:2" x14ac:dyDescent="0.35">
      <c r="A175" s="6">
        <v>1885.06</v>
      </c>
      <c r="B175" s="8">
        <v>4.3</v>
      </c>
    </row>
    <row r="176" spans="1:2" x14ac:dyDescent="0.35">
      <c r="A176" s="6">
        <v>1885.07</v>
      </c>
      <c r="B176" s="8">
        <v>4.46</v>
      </c>
    </row>
    <row r="177" spans="1:2" x14ac:dyDescent="0.35">
      <c r="A177" s="6">
        <v>1885.08</v>
      </c>
      <c r="B177" s="8">
        <v>4.71</v>
      </c>
    </row>
    <row r="178" spans="1:2" x14ac:dyDescent="0.35">
      <c r="A178" s="6">
        <v>1885.09</v>
      </c>
      <c r="B178" s="8">
        <v>4.6500000000000004</v>
      </c>
    </row>
    <row r="179" spans="1:2" x14ac:dyDescent="0.35">
      <c r="A179" s="6">
        <v>1885.1</v>
      </c>
      <c r="B179" s="8">
        <v>4.92</v>
      </c>
    </row>
    <row r="180" spans="1:2" x14ac:dyDescent="0.35">
      <c r="A180" s="6">
        <v>1885.11</v>
      </c>
      <c r="B180" s="8">
        <v>5.24</v>
      </c>
    </row>
    <row r="181" spans="1:2" x14ac:dyDescent="0.35">
      <c r="A181" s="6">
        <v>1885.12</v>
      </c>
      <c r="B181" s="8">
        <v>5.2</v>
      </c>
    </row>
    <row r="182" spans="1:2" x14ac:dyDescent="0.35">
      <c r="A182" s="6">
        <v>1886.01</v>
      </c>
      <c r="B182" s="8">
        <v>5.2</v>
      </c>
    </row>
    <row r="183" spans="1:2" x14ac:dyDescent="0.35">
      <c r="A183" s="6">
        <v>1886.02</v>
      </c>
      <c r="B183" s="8">
        <v>5.3</v>
      </c>
    </row>
    <row r="184" spans="1:2" x14ac:dyDescent="0.35">
      <c r="A184" s="6">
        <v>1886.03</v>
      </c>
      <c r="B184" s="8">
        <v>5.19</v>
      </c>
    </row>
    <row r="185" spans="1:2" x14ac:dyDescent="0.35">
      <c r="A185" s="6">
        <v>1886.04</v>
      </c>
      <c r="B185" s="8">
        <v>5.12</v>
      </c>
    </row>
    <row r="186" spans="1:2" x14ac:dyDescent="0.35">
      <c r="A186" s="6">
        <v>1886.05</v>
      </c>
      <c r="B186" s="8">
        <v>5.0199999999999996</v>
      </c>
    </row>
    <row r="187" spans="1:2" x14ac:dyDescent="0.35">
      <c r="A187" s="6">
        <v>1886.06</v>
      </c>
      <c r="B187" s="8">
        <v>5.25</v>
      </c>
    </row>
    <row r="188" spans="1:2" x14ac:dyDescent="0.35">
      <c r="A188" s="6">
        <v>1886.07</v>
      </c>
      <c r="B188" s="8">
        <v>5.33</v>
      </c>
    </row>
    <row r="189" spans="1:2" x14ac:dyDescent="0.35">
      <c r="A189" s="6">
        <v>1886.08</v>
      </c>
      <c r="B189" s="8">
        <v>5.37</v>
      </c>
    </row>
    <row r="190" spans="1:2" x14ac:dyDescent="0.35">
      <c r="A190" s="6">
        <v>1886.09</v>
      </c>
      <c r="B190" s="8">
        <v>5.51</v>
      </c>
    </row>
    <row r="191" spans="1:2" x14ac:dyDescent="0.35">
      <c r="A191" s="6">
        <v>1886.1</v>
      </c>
      <c r="B191" s="8">
        <v>5.65</v>
      </c>
    </row>
    <row r="192" spans="1:2" x14ac:dyDescent="0.35">
      <c r="A192" s="6">
        <v>1886.11</v>
      </c>
      <c r="B192" s="8">
        <v>5.79</v>
      </c>
    </row>
    <row r="193" spans="1:2" x14ac:dyDescent="0.35">
      <c r="A193" s="6">
        <v>1886.12</v>
      </c>
      <c r="B193" s="8">
        <v>5.64</v>
      </c>
    </row>
    <row r="194" spans="1:2" x14ac:dyDescent="0.35">
      <c r="A194" s="6">
        <v>1887.01</v>
      </c>
      <c r="B194" s="8">
        <v>5.58</v>
      </c>
    </row>
    <row r="195" spans="1:2" x14ac:dyDescent="0.35">
      <c r="A195" s="6">
        <v>1887.02</v>
      </c>
      <c r="B195" s="8">
        <v>5.54</v>
      </c>
    </row>
    <row r="196" spans="1:2" x14ac:dyDescent="0.35">
      <c r="A196" s="6">
        <v>1887.03</v>
      </c>
      <c r="B196" s="8">
        <v>5.67</v>
      </c>
    </row>
    <row r="197" spans="1:2" x14ac:dyDescent="0.35">
      <c r="A197" s="6">
        <v>1887.04</v>
      </c>
      <c r="B197" s="8">
        <v>5.8</v>
      </c>
    </row>
    <row r="198" spans="1:2" x14ac:dyDescent="0.35">
      <c r="A198" s="6">
        <v>1887.05</v>
      </c>
      <c r="B198" s="8">
        <v>5.9</v>
      </c>
    </row>
    <row r="199" spans="1:2" x14ac:dyDescent="0.35">
      <c r="A199" s="6">
        <v>1887.06</v>
      </c>
      <c r="B199" s="8">
        <v>5.73</v>
      </c>
    </row>
    <row r="200" spans="1:2" x14ac:dyDescent="0.35">
      <c r="A200" s="6">
        <v>1887.07</v>
      </c>
      <c r="B200" s="8">
        <v>5.59</v>
      </c>
    </row>
    <row r="201" spans="1:2" x14ac:dyDescent="0.35">
      <c r="A201" s="6">
        <v>1887.08</v>
      </c>
      <c r="B201" s="8">
        <v>5.45</v>
      </c>
    </row>
    <row r="202" spans="1:2" x14ac:dyDescent="0.35">
      <c r="A202" s="6">
        <v>1887.09</v>
      </c>
      <c r="B202" s="8">
        <v>5.38</v>
      </c>
    </row>
    <row r="203" spans="1:2" x14ac:dyDescent="0.35">
      <c r="A203" s="6">
        <v>1887.1</v>
      </c>
      <c r="B203" s="8">
        <v>5.2</v>
      </c>
    </row>
    <row r="204" spans="1:2" x14ac:dyDescent="0.35">
      <c r="A204" s="6">
        <v>1887.11</v>
      </c>
      <c r="B204" s="8">
        <v>5.3</v>
      </c>
    </row>
    <row r="205" spans="1:2" x14ac:dyDescent="0.35">
      <c r="A205" s="6">
        <v>1887.12</v>
      </c>
      <c r="B205" s="8">
        <v>5.27</v>
      </c>
    </row>
    <row r="206" spans="1:2" x14ac:dyDescent="0.35">
      <c r="A206" s="6">
        <v>1888.01</v>
      </c>
      <c r="B206" s="8">
        <v>5.31</v>
      </c>
    </row>
    <row r="207" spans="1:2" x14ac:dyDescent="0.35">
      <c r="A207" s="6">
        <v>1888.02</v>
      </c>
      <c r="B207" s="8">
        <v>5.28</v>
      </c>
    </row>
    <row r="208" spans="1:2" x14ac:dyDescent="0.35">
      <c r="A208" s="6">
        <v>1888.03</v>
      </c>
      <c r="B208" s="8">
        <v>5.08</v>
      </c>
    </row>
    <row r="209" spans="1:2" x14ac:dyDescent="0.35">
      <c r="A209" s="6">
        <v>1888.04</v>
      </c>
      <c r="B209" s="8">
        <v>5.0999999999999996</v>
      </c>
    </row>
    <row r="210" spans="1:2" x14ac:dyDescent="0.35">
      <c r="A210" s="6">
        <v>1888.05</v>
      </c>
      <c r="B210" s="8">
        <v>5.17</v>
      </c>
    </row>
    <row r="211" spans="1:2" x14ac:dyDescent="0.35">
      <c r="A211" s="6">
        <v>1888.06</v>
      </c>
      <c r="B211" s="8">
        <v>5.01</v>
      </c>
    </row>
    <row r="212" spans="1:2" x14ac:dyDescent="0.35">
      <c r="A212" s="6">
        <v>1888.07</v>
      </c>
      <c r="B212" s="8">
        <v>5.14</v>
      </c>
    </row>
    <row r="213" spans="1:2" x14ac:dyDescent="0.35">
      <c r="A213" s="6">
        <v>1888.08</v>
      </c>
      <c r="B213" s="8">
        <v>5.25</v>
      </c>
    </row>
    <row r="214" spans="1:2" x14ac:dyDescent="0.35">
      <c r="A214" s="6">
        <v>1888.09</v>
      </c>
      <c r="B214" s="8">
        <v>5.38</v>
      </c>
    </row>
    <row r="215" spans="1:2" x14ac:dyDescent="0.35">
      <c r="A215" s="6">
        <v>1888.1</v>
      </c>
      <c r="B215" s="8">
        <v>5.35</v>
      </c>
    </row>
    <row r="216" spans="1:2" x14ac:dyDescent="0.35">
      <c r="A216" s="6">
        <v>1888.11</v>
      </c>
      <c r="B216" s="8">
        <v>5.24</v>
      </c>
    </row>
    <row r="217" spans="1:2" x14ac:dyDescent="0.35">
      <c r="A217" s="6">
        <v>1888.12</v>
      </c>
      <c r="B217" s="8">
        <v>5.14</v>
      </c>
    </row>
    <row r="218" spans="1:2" x14ac:dyDescent="0.35">
      <c r="A218" s="6">
        <v>1889.01</v>
      </c>
      <c r="B218" s="8">
        <v>5.24</v>
      </c>
    </row>
    <row r="219" spans="1:2" x14ac:dyDescent="0.35">
      <c r="A219" s="6">
        <v>1889.02</v>
      </c>
      <c r="B219" s="8">
        <v>5.3</v>
      </c>
    </row>
    <row r="220" spans="1:2" x14ac:dyDescent="0.35">
      <c r="A220" s="6">
        <v>1889.03</v>
      </c>
      <c r="B220" s="8">
        <v>5.19</v>
      </c>
    </row>
    <row r="221" spans="1:2" x14ac:dyDescent="0.35">
      <c r="A221" s="6">
        <v>1889.04</v>
      </c>
      <c r="B221" s="8">
        <v>5.18</v>
      </c>
    </row>
    <row r="222" spans="1:2" x14ac:dyDescent="0.35">
      <c r="A222" s="6">
        <v>1889.05</v>
      </c>
      <c r="B222" s="8">
        <v>5.32</v>
      </c>
    </row>
    <row r="223" spans="1:2" x14ac:dyDescent="0.35">
      <c r="A223" s="6">
        <v>1889.06</v>
      </c>
      <c r="B223" s="8">
        <v>5.41</v>
      </c>
    </row>
    <row r="224" spans="1:2" x14ac:dyDescent="0.35">
      <c r="A224" s="6">
        <v>1889.07</v>
      </c>
      <c r="B224" s="8">
        <v>5.3</v>
      </c>
    </row>
    <row r="225" spans="1:2" x14ac:dyDescent="0.35">
      <c r="A225" s="6">
        <v>1889.08</v>
      </c>
      <c r="B225" s="8">
        <v>5.37</v>
      </c>
    </row>
    <row r="226" spans="1:2" x14ac:dyDescent="0.35">
      <c r="A226" s="6">
        <v>1889.09</v>
      </c>
      <c r="B226" s="8">
        <v>5.5</v>
      </c>
    </row>
    <row r="227" spans="1:2" x14ac:dyDescent="0.35">
      <c r="A227" s="6">
        <v>1889.1</v>
      </c>
      <c r="B227" s="8">
        <v>5.4</v>
      </c>
    </row>
    <row r="228" spans="1:2" x14ac:dyDescent="0.35">
      <c r="A228" s="6">
        <v>1889.11</v>
      </c>
      <c r="B228" s="8">
        <v>5.35</v>
      </c>
    </row>
    <row r="229" spans="1:2" x14ac:dyDescent="0.35">
      <c r="A229" s="6">
        <v>1889.12</v>
      </c>
      <c r="B229" s="8">
        <v>5.32</v>
      </c>
    </row>
    <row r="230" spans="1:2" x14ac:dyDescent="0.35">
      <c r="A230" s="6">
        <v>1890.01</v>
      </c>
      <c r="B230" s="8">
        <v>5.38</v>
      </c>
    </row>
    <row r="231" spans="1:2" x14ac:dyDescent="0.35">
      <c r="A231" s="6">
        <v>1890.02</v>
      </c>
      <c r="B231" s="8">
        <v>5.32</v>
      </c>
    </row>
    <row r="232" spans="1:2" x14ac:dyDescent="0.35">
      <c r="A232" s="6">
        <v>1890.03</v>
      </c>
      <c r="B232" s="8">
        <v>5.28</v>
      </c>
    </row>
    <row r="233" spans="1:2" x14ac:dyDescent="0.35">
      <c r="A233" s="6">
        <v>1890.04</v>
      </c>
      <c r="B233" s="8">
        <v>5.39</v>
      </c>
    </row>
    <row r="234" spans="1:2" x14ac:dyDescent="0.35">
      <c r="A234" s="6">
        <v>1890.05</v>
      </c>
      <c r="B234" s="8">
        <v>5.62</v>
      </c>
    </row>
    <row r="235" spans="1:2" x14ac:dyDescent="0.35">
      <c r="A235" s="6">
        <v>1890.06</v>
      </c>
      <c r="B235" s="8">
        <v>5.58</v>
      </c>
    </row>
    <row r="236" spans="1:2" x14ac:dyDescent="0.35">
      <c r="A236" s="6">
        <v>1890.07</v>
      </c>
      <c r="B236" s="8">
        <v>5.54</v>
      </c>
    </row>
    <row r="237" spans="1:2" x14ac:dyDescent="0.35">
      <c r="A237" s="6">
        <v>1890.08</v>
      </c>
      <c r="B237" s="8">
        <v>5.41</v>
      </c>
    </row>
    <row r="238" spans="1:2" x14ac:dyDescent="0.35">
      <c r="A238" s="6">
        <v>1890.09</v>
      </c>
      <c r="B238" s="8">
        <v>5.32</v>
      </c>
    </row>
    <row r="239" spans="1:2" x14ac:dyDescent="0.35">
      <c r="A239" s="6">
        <v>1890.1</v>
      </c>
      <c r="B239" s="8">
        <v>5.08</v>
      </c>
    </row>
    <row r="240" spans="1:2" x14ac:dyDescent="0.35">
      <c r="A240" s="6">
        <v>1890.11</v>
      </c>
      <c r="B240" s="8">
        <v>4.71</v>
      </c>
    </row>
    <row r="241" spans="1:2" x14ac:dyDescent="0.35">
      <c r="A241" s="6">
        <v>1890.12</v>
      </c>
      <c r="B241" s="8">
        <v>4.5999999999999996</v>
      </c>
    </row>
    <row r="242" spans="1:2" x14ac:dyDescent="0.35">
      <c r="A242" s="6">
        <v>1891.01</v>
      </c>
      <c r="B242" s="8">
        <v>4.84</v>
      </c>
    </row>
    <row r="243" spans="1:2" x14ac:dyDescent="0.35">
      <c r="A243" s="6">
        <v>1891.02</v>
      </c>
      <c r="B243" s="8">
        <v>4.9000000000000004</v>
      </c>
    </row>
    <row r="244" spans="1:2" x14ac:dyDescent="0.35">
      <c r="A244" s="6">
        <v>1891.03</v>
      </c>
      <c r="B244" s="8">
        <v>4.8099999999999996</v>
      </c>
    </row>
    <row r="245" spans="1:2" x14ac:dyDescent="0.35">
      <c r="A245" s="6">
        <v>1891.04</v>
      </c>
      <c r="B245" s="8">
        <v>4.97</v>
      </c>
    </row>
    <row r="246" spans="1:2" x14ac:dyDescent="0.35">
      <c r="A246" s="6">
        <v>1891.05</v>
      </c>
      <c r="B246" s="8">
        <v>4.95</v>
      </c>
    </row>
    <row r="247" spans="1:2" x14ac:dyDescent="0.35">
      <c r="A247" s="6">
        <v>1891.06</v>
      </c>
      <c r="B247" s="8">
        <v>4.8499999999999996</v>
      </c>
    </row>
    <row r="248" spans="1:2" x14ac:dyDescent="0.35">
      <c r="A248" s="6">
        <v>1891.07</v>
      </c>
      <c r="B248" s="8">
        <v>4.7699999999999996</v>
      </c>
    </row>
    <row r="249" spans="1:2" x14ac:dyDescent="0.35">
      <c r="A249" s="6">
        <v>1891.08</v>
      </c>
      <c r="B249" s="8">
        <v>4.93</v>
      </c>
    </row>
    <row r="250" spans="1:2" x14ac:dyDescent="0.35">
      <c r="A250" s="6">
        <v>1891.09</v>
      </c>
      <c r="B250" s="8">
        <v>5.33</v>
      </c>
    </row>
    <row r="251" spans="1:2" x14ac:dyDescent="0.35">
      <c r="A251" s="6">
        <v>1891.1</v>
      </c>
      <c r="B251" s="8">
        <v>5.33</v>
      </c>
    </row>
    <row r="252" spans="1:2" x14ac:dyDescent="0.35">
      <c r="A252" s="6">
        <v>1891.11</v>
      </c>
      <c r="B252" s="8">
        <v>5.25</v>
      </c>
    </row>
    <row r="253" spans="1:2" x14ac:dyDescent="0.35">
      <c r="A253" s="6">
        <v>1891.12</v>
      </c>
      <c r="B253" s="8">
        <v>5.41</v>
      </c>
    </row>
    <row r="254" spans="1:2" x14ac:dyDescent="0.35">
      <c r="A254" s="6">
        <v>1892.01</v>
      </c>
      <c r="B254" s="8">
        <v>5.51</v>
      </c>
    </row>
    <row r="255" spans="1:2" x14ac:dyDescent="0.35">
      <c r="A255" s="6">
        <v>1892.02</v>
      </c>
      <c r="B255" s="8">
        <v>5.52</v>
      </c>
    </row>
    <row r="256" spans="1:2" x14ac:dyDescent="0.35">
      <c r="A256" s="6">
        <v>1892.03</v>
      </c>
      <c r="B256" s="8">
        <v>5.58</v>
      </c>
    </row>
    <row r="257" spans="1:2" x14ac:dyDescent="0.35">
      <c r="A257" s="6">
        <v>1892.04</v>
      </c>
      <c r="B257" s="8">
        <v>5.57</v>
      </c>
    </row>
    <row r="258" spans="1:2" x14ac:dyDescent="0.35">
      <c r="A258" s="6">
        <v>1892.05</v>
      </c>
      <c r="B258" s="8">
        <v>5.57</v>
      </c>
    </row>
    <row r="259" spans="1:2" x14ac:dyDescent="0.35">
      <c r="A259" s="6">
        <v>1892.06</v>
      </c>
      <c r="B259" s="8">
        <v>5.54</v>
      </c>
    </row>
    <row r="260" spans="1:2" x14ac:dyDescent="0.35">
      <c r="A260" s="6">
        <v>1892.07</v>
      </c>
      <c r="B260" s="8">
        <v>5.54</v>
      </c>
    </row>
    <row r="261" spans="1:2" x14ac:dyDescent="0.35">
      <c r="A261" s="6">
        <v>1892.08</v>
      </c>
      <c r="B261" s="8">
        <v>5.62</v>
      </c>
    </row>
    <row r="262" spans="1:2" x14ac:dyDescent="0.35">
      <c r="A262" s="6">
        <v>1892.09</v>
      </c>
      <c r="B262" s="8">
        <v>5.48</v>
      </c>
    </row>
    <row r="263" spans="1:2" x14ac:dyDescent="0.35">
      <c r="A263" s="6">
        <v>1892.1</v>
      </c>
      <c r="B263" s="8">
        <v>5.59</v>
      </c>
    </row>
    <row r="264" spans="1:2" x14ac:dyDescent="0.35">
      <c r="A264" s="6">
        <v>1892.11</v>
      </c>
      <c r="B264" s="8">
        <v>5.57</v>
      </c>
    </row>
    <row r="265" spans="1:2" x14ac:dyDescent="0.35">
      <c r="A265" s="6">
        <v>1892.12</v>
      </c>
      <c r="B265" s="8">
        <v>5.51</v>
      </c>
    </row>
    <row r="266" spans="1:2" x14ac:dyDescent="0.35">
      <c r="A266" s="6">
        <v>1893.01</v>
      </c>
      <c r="B266" s="8">
        <v>5.61</v>
      </c>
    </row>
    <row r="267" spans="1:2" x14ac:dyDescent="0.35">
      <c r="A267" s="6">
        <v>1893.02</v>
      </c>
      <c r="B267" s="8">
        <v>5.51</v>
      </c>
    </row>
    <row r="268" spans="1:2" x14ac:dyDescent="0.35">
      <c r="A268" s="6">
        <v>1893.03</v>
      </c>
      <c r="B268" s="8">
        <v>5.31</v>
      </c>
    </row>
    <row r="269" spans="1:2" x14ac:dyDescent="0.35">
      <c r="A269" s="6">
        <v>1893.04</v>
      </c>
      <c r="B269" s="8">
        <v>5.31</v>
      </c>
    </row>
    <row r="270" spans="1:2" x14ac:dyDescent="0.35">
      <c r="A270" s="6">
        <v>1893.05</v>
      </c>
      <c r="B270" s="8">
        <v>4.84</v>
      </c>
    </row>
    <row r="271" spans="1:2" x14ac:dyDescent="0.35">
      <c r="A271" s="6">
        <v>1893.06</v>
      </c>
      <c r="B271" s="8">
        <v>4.6100000000000003</v>
      </c>
    </row>
    <row r="272" spans="1:2" x14ac:dyDescent="0.35">
      <c r="A272" s="6">
        <v>1893.07</v>
      </c>
      <c r="B272" s="8">
        <v>4.18</v>
      </c>
    </row>
    <row r="273" spans="1:2" x14ac:dyDescent="0.35">
      <c r="A273" s="6">
        <v>1893.08</v>
      </c>
      <c r="B273" s="8">
        <v>4.08</v>
      </c>
    </row>
    <row r="274" spans="1:2" x14ac:dyDescent="0.35">
      <c r="A274" s="6">
        <v>1893.09</v>
      </c>
      <c r="B274" s="8">
        <v>4.37</v>
      </c>
    </row>
    <row r="275" spans="1:2" x14ac:dyDescent="0.35">
      <c r="A275" s="6">
        <v>1893.1</v>
      </c>
      <c r="B275" s="8">
        <v>4.5</v>
      </c>
    </row>
    <row r="276" spans="1:2" x14ac:dyDescent="0.35">
      <c r="A276" s="6">
        <v>1893.11</v>
      </c>
      <c r="B276" s="8">
        <v>4.57</v>
      </c>
    </row>
    <row r="277" spans="1:2" x14ac:dyDescent="0.35">
      <c r="A277" s="6">
        <v>1893.12</v>
      </c>
      <c r="B277" s="8">
        <v>4.41</v>
      </c>
    </row>
    <row r="278" spans="1:2" x14ac:dyDescent="0.35">
      <c r="A278" s="6">
        <v>1894.01</v>
      </c>
      <c r="B278" s="8">
        <v>4.32</v>
      </c>
    </row>
    <row r="279" spans="1:2" x14ac:dyDescent="0.35">
      <c r="A279" s="6">
        <v>1894.02</v>
      </c>
      <c r="B279" s="8">
        <v>4.38</v>
      </c>
    </row>
    <row r="280" spans="1:2" x14ac:dyDescent="0.35">
      <c r="A280" s="6">
        <v>1894.03</v>
      </c>
      <c r="B280" s="8">
        <v>4.51</v>
      </c>
    </row>
    <row r="281" spans="1:2" x14ac:dyDescent="0.35">
      <c r="A281" s="6">
        <v>1894.04</v>
      </c>
      <c r="B281" s="8">
        <v>4.57</v>
      </c>
    </row>
    <row r="282" spans="1:2" x14ac:dyDescent="0.35">
      <c r="A282" s="6">
        <v>1894.05</v>
      </c>
      <c r="B282" s="8">
        <v>4.4000000000000004</v>
      </c>
    </row>
    <row r="283" spans="1:2" x14ac:dyDescent="0.35">
      <c r="A283" s="6">
        <v>1894.06</v>
      </c>
      <c r="B283" s="8">
        <v>4.34</v>
      </c>
    </row>
    <row r="284" spans="1:2" x14ac:dyDescent="0.35">
      <c r="A284" s="6">
        <v>1894.07</v>
      </c>
      <c r="B284" s="8">
        <v>4.25</v>
      </c>
    </row>
    <row r="285" spans="1:2" x14ac:dyDescent="0.35">
      <c r="A285" s="6">
        <v>1894.08</v>
      </c>
      <c r="B285" s="8">
        <v>4.41</v>
      </c>
    </row>
    <row r="286" spans="1:2" x14ac:dyDescent="0.35">
      <c r="A286" s="6">
        <v>1894.09</v>
      </c>
      <c r="B286" s="8">
        <v>4.4800000000000004</v>
      </c>
    </row>
    <row r="287" spans="1:2" x14ac:dyDescent="0.35">
      <c r="A287" s="6">
        <v>1894.1</v>
      </c>
      <c r="B287" s="8">
        <v>4.34</v>
      </c>
    </row>
    <row r="288" spans="1:2" x14ac:dyDescent="0.35">
      <c r="A288" s="6">
        <v>1894.11</v>
      </c>
      <c r="B288" s="8">
        <v>4.34</v>
      </c>
    </row>
    <row r="289" spans="1:2" x14ac:dyDescent="0.35">
      <c r="A289" s="6">
        <v>1894.12</v>
      </c>
      <c r="B289" s="8">
        <v>4.3</v>
      </c>
    </row>
    <row r="290" spans="1:2" x14ac:dyDescent="0.35">
      <c r="A290" s="6">
        <v>1895.01</v>
      </c>
      <c r="B290" s="8">
        <v>4.25</v>
      </c>
    </row>
    <row r="291" spans="1:2" x14ac:dyDescent="0.35">
      <c r="A291" s="6">
        <v>1895.02</v>
      </c>
      <c r="B291" s="8">
        <v>4.1900000000000004</v>
      </c>
    </row>
    <row r="292" spans="1:2" x14ac:dyDescent="0.35">
      <c r="A292" s="6">
        <v>1895.03</v>
      </c>
      <c r="B292" s="8">
        <v>4.1900000000000004</v>
      </c>
    </row>
    <row r="293" spans="1:2" x14ac:dyDescent="0.35">
      <c r="A293" s="6">
        <v>1895.04</v>
      </c>
      <c r="B293" s="8">
        <v>4.37</v>
      </c>
    </row>
    <row r="294" spans="1:2" x14ac:dyDescent="0.35">
      <c r="A294" s="6">
        <v>1895.05</v>
      </c>
      <c r="B294" s="8">
        <v>4.6100000000000003</v>
      </c>
    </row>
    <row r="295" spans="1:2" x14ac:dyDescent="0.35">
      <c r="A295" s="6">
        <v>1895.06</v>
      </c>
      <c r="B295" s="8">
        <v>4.7</v>
      </c>
    </row>
    <row r="296" spans="1:2" x14ac:dyDescent="0.35">
      <c r="A296" s="6">
        <v>1895.07</v>
      </c>
      <c r="B296" s="8">
        <v>4.72</v>
      </c>
    </row>
    <row r="297" spans="1:2" x14ac:dyDescent="0.35">
      <c r="A297" s="6">
        <v>1895.08</v>
      </c>
      <c r="B297" s="8">
        <v>4.79</v>
      </c>
    </row>
    <row r="298" spans="1:2" x14ac:dyDescent="0.35">
      <c r="A298" s="6">
        <v>1895.09</v>
      </c>
      <c r="B298" s="8">
        <v>4.82</v>
      </c>
    </row>
    <row r="299" spans="1:2" x14ac:dyDescent="0.35">
      <c r="A299" s="6">
        <v>1895.1</v>
      </c>
      <c r="B299" s="8">
        <v>4.75</v>
      </c>
    </row>
    <row r="300" spans="1:2" x14ac:dyDescent="0.35">
      <c r="A300" s="6">
        <v>1895.11</v>
      </c>
      <c r="B300" s="8">
        <v>4.59</v>
      </c>
    </row>
    <row r="301" spans="1:2" x14ac:dyDescent="0.35">
      <c r="A301" s="6">
        <v>1895.12</v>
      </c>
      <c r="B301" s="8">
        <v>4.32</v>
      </c>
    </row>
    <row r="302" spans="1:2" x14ac:dyDescent="0.35">
      <c r="A302" s="6">
        <v>1896.01</v>
      </c>
      <c r="B302" s="8">
        <v>4.2699999999999996</v>
      </c>
    </row>
    <row r="303" spans="1:2" x14ac:dyDescent="0.35">
      <c r="A303" s="6">
        <v>1896.02</v>
      </c>
      <c r="B303" s="8">
        <v>4.45</v>
      </c>
    </row>
    <row r="304" spans="1:2" x14ac:dyDescent="0.35">
      <c r="A304" s="6">
        <v>1896.03</v>
      </c>
      <c r="B304" s="8">
        <v>4.38</v>
      </c>
    </row>
    <row r="305" spans="1:2" x14ac:dyDescent="0.35">
      <c r="A305" s="6">
        <v>1896.04</v>
      </c>
      <c r="B305" s="8">
        <v>4.42</v>
      </c>
    </row>
    <row r="306" spans="1:2" x14ac:dyDescent="0.35">
      <c r="A306" s="6">
        <v>1896.05</v>
      </c>
      <c r="B306" s="8">
        <v>4.4000000000000004</v>
      </c>
    </row>
    <row r="307" spans="1:2" x14ac:dyDescent="0.35">
      <c r="A307" s="6">
        <v>1896.06</v>
      </c>
      <c r="B307" s="8">
        <v>4.32</v>
      </c>
    </row>
    <row r="308" spans="1:2" x14ac:dyDescent="0.35">
      <c r="A308" s="6">
        <v>1896.07</v>
      </c>
      <c r="B308" s="8">
        <v>4.04</v>
      </c>
    </row>
    <row r="309" spans="1:2" x14ac:dyDescent="0.35">
      <c r="A309" s="6">
        <v>1896.08</v>
      </c>
      <c r="B309" s="8">
        <v>3.81</v>
      </c>
    </row>
    <row r="310" spans="1:2" x14ac:dyDescent="0.35">
      <c r="A310" s="6">
        <v>1896.09</v>
      </c>
      <c r="B310" s="8">
        <v>4.01</v>
      </c>
    </row>
    <row r="311" spans="1:2" x14ac:dyDescent="0.35">
      <c r="A311" s="6">
        <v>1896.1</v>
      </c>
      <c r="B311" s="8">
        <v>4.0999999999999996</v>
      </c>
    </row>
    <row r="312" spans="1:2" x14ac:dyDescent="0.35">
      <c r="A312" s="6">
        <v>1896.11</v>
      </c>
      <c r="B312" s="8">
        <v>4.38</v>
      </c>
    </row>
    <row r="313" spans="1:2" x14ac:dyDescent="0.35">
      <c r="A313" s="6">
        <v>1896.12</v>
      </c>
      <c r="B313" s="8">
        <v>4.22</v>
      </c>
    </row>
    <row r="314" spans="1:2" x14ac:dyDescent="0.35">
      <c r="A314" s="6">
        <v>1897.01</v>
      </c>
      <c r="B314" s="8">
        <v>4.22</v>
      </c>
    </row>
    <row r="315" spans="1:2" x14ac:dyDescent="0.35">
      <c r="A315" s="6">
        <v>1897.02</v>
      </c>
      <c r="B315" s="8">
        <v>4.18</v>
      </c>
    </row>
    <row r="316" spans="1:2" x14ac:dyDescent="0.35">
      <c r="A316" s="6">
        <v>1897.03</v>
      </c>
      <c r="B316" s="8">
        <v>4.1900000000000004</v>
      </c>
    </row>
    <row r="317" spans="1:2" x14ac:dyDescent="0.35">
      <c r="A317" s="6">
        <v>1897.04</v>
      </c>
      <c r="B317" s="8">
        <v>4.0599999999999996</v>
      </c>
    </row>
    <row r="318" spans="1:2" x14ac:dyDescent="0.35">
      <c r="A318" s="6">
        <v>1897.05</v>
      </c>
      <c r="B318" s="8">
        <v>4.08</v>
      </c>
    </row>
    <row r="319" spans="1:2" x14ac:dyDescent="0.35">
      <c r="A319" s="6">
        <v>1897.06</v>
      </c>
      <c r="B319" s="8">
        <v>4.2699999999999996</v>
      </c>
    </row>
    <row r="320" spans="1:2" x14ac:dyDescent="0.35">
      <c r="A320" s="6">
        <v>1897.07</v>
      </c>
      <c r="B320" s="8">
        <v>4.46</v>
      </c>
    </row>
    <row r="321" spans="1:2" x14ac:dyDescent="0.35">
      <c r="A321" s="6">
        <v>1897.08</v>
      </c>
      <c r="B321" s="8">
        <v>4.75</v>
      </c>
    </row>
    <row r="322" spans="1:2" x14ac:dyDescent="0.35">
      <c r="A322" s="6">
        <v>1897.09</v>
      </c>
      <c r="B322" s="8">
        <v>4.9800000000000004</v>
      </c>
    </row>
    <row r="323" spans="1:2" x14ac:dyDescent="0.35">
      <c r="A323" s="6">
        <v>1897.1</v>
      </c>
      <c r="B323" s="8">
        <v>4.82</v>
      </c>
    </row>
    <row r="324" spans="1:2" x14ac:dyDescent="0.35">
      <c r="A324" s="6">
        <v>1897.11</v>
      </c>
      <c r="B324" s="8">
        <v>4.6500000000000004</v>
      </c>
    </row>
    <row r="325" spans="1:2" x14ac:dyDescent="0.35">
      <c r="A325" s="6">
        <v>1897.12</v>
      </c>
      <c r="B325" s="8">
        <v>4.75</v>
      </c>
    </row>
    <row r="326" spans="1:2" x14ac:dyDescent="0.35">
      <c r="A326" s="6">
        <v>1898.01</v>
      </c>
      <c r="B326" s="8">
        <v>4.88</v>
      </c>
    </row>
    <row r="327" spans="1:2" x14ac:dyDescent="0.35">
      <c r="A327" s="6">
        <v>1898.02</v>
      </c>
      <c r="B327" s="8">
        <v>4.87</v>
      </c>
    </row>
    <row r="328" spans="1:2" x14ac:dyDescent="0.35">
      <c r="A328" s="6">
        <v>1898.03</v>
      </c>
      <c r="B328" s="8">
        <v>4.6500000000000004</v>
      </c>
    </row>
    <row r="329" spans="1:2" x14ac:dyDescent="0.35">
      <c r="A329" s="6">
        <v>1898.04</v>
      </c>
      <c r="B329" s="8">
        <v>4.57</v>
      </c>
    </row>
    <row r="330" spans="1:2" x14ac:dyDescent="0.35">
      <c r="A330" s="6">
        <v>1898.05</v>
      </c>
      <c r="B330" s="8">
        <v>4.87</v>
      </c>
    </row>
    <row r="331" spans="1:2" x14ac:dyDescent="0.35">
      <c r="A331" s="6">
        <v>1898.06</v>
      </c>
      <c r="B331" s="8">
        <v>5.0599999999999996</v>
      </c>
    </row>
    <row r="332" spans="1:2" x14ac:dyDescent="0.35">
      <c r="A332" s="6">
        <v>1898.07</v>
      </c>
      <c r="B332" s="8">
        <v>5.08</v>
      </c>
    </row>
    <row r="333" spans="1:2" x14ac:dyDescent="0.35">
      <c r="A333" s="6">
        <v>1898.08</v>
      </c>
      <c r="B333" s="8">
        <v>5.27</v>
      </c>
    </row>
    <row r="334" spans="1:2" x14ac:dyDescent="0.35">
      <c r="A334" s="6">
        <v>1898.09</v>
      </c>
      <c r="B334" s="8">
        <v>5.26</v>
      </c>
    </row>
    <row r="335" spans="1:2" x14ac:dyDescent="0.35">
      <c r="A335" s="6">
        <v>1898.1</v>
      </c>
      <c r="B335" s="8">
        <v>5.15</v>
      </c>
    </row>
    <row r="336" spans="1:2" x14ac:dyDescent="0.35">
      <c r="A336" s="6">
        <v>1898.11</v>
      </c>
      <c r="B336" s="8">
        <v>5.32</v>
      </c>
    </row>
    <row r="337" spans="1:2" x14ac:dyDescent="0.35">
      <c r="A337" s="6">
        <v>1898.12</v>
      </c>
      <c r="B337" s="8">
        <v>5.65</v>
      </c>
    </row>
    <row r="338" spans="1:2" x14ac:dyDescent="0.35">
      <c r="A338" s="6">
        <v>1899.01</v>
      </c>
      <c r="B338" s="8">
        <v>6.08</v>
      </c>
    </row>
    <row r="339" spans="1:2" x14ac:dyDescent="0.35">
      <c r="A339" s="6">
        <v>1899.02</v>
      </c>
      <c r="B339" s="8">
        <v>6.31</v>
      </c>
    </row>
    <row r="340" spans="1:2" x14ac:dyDescent="0.35">
      <c r="A340" s="6">
        <v>1899.03</v>
      </c>
      <c r="B340" s="8">
        <v>6.4</v>
      </c>
    </row>
    <row r="341" spans="1:2" x14ac:dyDescent="0.35">
      <c r="A341" s="6">
        <v>1899.04</v>
      </c>
      <c r="B341" s="8">
        <v>6.48</v>
      </c>
    </row>
    <row r="342" spans="1:2" x14ac:dyDescent="0.35">
      <c r="A342" s="6">
        <v>1899.05</v>
      </c>
      <c r="B342" s="8">
        <v>6.21</v>
      </c>
    </row>
    <row r="343" spans="1:2" x14ac:dyDescent="0.35">
      <c r="A343" s="6">
        <v>1899.06</v>
      </c>
      <c r="B343" s="8">
        <v>6.07</v>
      </c>
    </row>
    <row r="344" spans="1:2" x14ac:dyDescent="0.35">
      <c r="A344" s="6">
        <v>1899.07</v>
      </c>
      <c r="B344" s="8">
        <v>6.28</v>
      </c>
    </row>
    <row r="345" spans="1:2" x14ac:dyDescent="0.35">
      <c r="A345" s="6">
        <v>1899.08</v>
      </c>
      <c r="B345" s="8">
        <v>6.44</v>
      </c>
    </row>
    <row r="346" spans="1:2" x14ac:dyDescent="0.35">
      <c r="A346" s="6">
        <v>1899.09</v>
      </c>
      <c r="B346" s="8">
        <v>6.37</v>
      </c>
    </row>
    <row r="347" spans="1:2" x14ac:dyDescent="0.35">
      <c r="A347" s="6">
        <v>1899.1</v>
      </c>
      <c r="B347" s="8">
        <v>6.34</v>
      </c>
    </row>
    <row r="348" spans="1:2" x14ac:dyDescent="0.35">
      <c r="A348" s="6">
        <v>1899.11</v>
      </c>
      <c r="B348" s="8">
        <v>6.46</v>
      </c>
    </row>
    <row r="349" spans="1:2" x14ac:dyDescent="0.35">
      <c r="A349" s="6">
        <v>1899.12</v>
      </c>
      <c r="B349" s="8">
        <v>6.02</v>
      </c>
    </row>
    <row r="350" spans="1:2" x14ac:dyDescent="0.35">
      <c r="A350" s="6">
        <v>1900.01</v>
      </c>
      <c r="B350" s="8">
        <v>6.1</v>
      </c>
    </row>
    <row r="351" spans="1:2" x14ac:dyDescent="0.35">
      <c r="A351" s="6">
        <v>1900.02</v>
      </c>
      <c r="B351" s="8">
        <v>6.21</v>
      </c>
    </row>
    <row r="352" spans="1:2" x14ac:dyDescent="0.35">
      <c r="A352" s="6">
        <v>1900.03</v>
      </c>
      <c r="B352" s="8">
        <v>6.26</v>
      </c>
    </row>
    <row r="353" spans="1:2" x14ac:dyDescent="0.35">
      <c r="A353" s="6">
        <v>1900.04</v>
      </c>
      <c r="B353" s="8">
        <v>6.34</v>
      </c>
    </row>
    <row r="354" spans="1:2" x14ac:dyDescent="0.35">
      <c r="A354" s="6">
        <v>1900.05</v>
      </c>
      <c r="B354" s="8">
        <v>6.04</v>
      </c>
    </row>
    <row r="355" spans="1:2" x14ac:dyDescent="0.35">
      <c r="A355" s="6">
        <v>1900.06</v>
      </c>
      <c r="B355" s="8">
        <v>5.86</v>
      </c>
    </row>
    <row r="356" spans="1:2" x14ac:dyDescent="0.35">
      <c r="A356" s="6">
        <v>1900.07</v>
      </c>
      <c r="B356" s="8">
        <v>5.86</v>
      </c>
    </row>
    <row r="357" spans="1:2" x14ac:dyDescent="0.35">
      <c r="A357" s="6">
        <v>1900.08</v>
      </c>
      <c r="B357" s="8">
        <v>5.94</v>
      </c>
    </row>
    <row r="358" spans="1:2" x14ac:dyDescent="0.35">
      <c r="A358" s="6">
        <v>1900.09</v>
      </c>
      <c r="B358" s="8">
        <v>5.8</v>
      </c>
    </row>
    <row r="359" spans="1:2" x14ac:dyDescent="0.35">
      <c r="A359" s="6">
        <v>1900.1</v>
      </c>
      <c r="B359" s="8">
        <v>6.01</v>
      </c>
    </row>
    <row r="360" spans="1:2" x14ac:dyDescent="0.35">
      <c r="A360" s="6">
        <v>1900.11</v>
      </c>
      <c r="B360" s="8">
        <v>6.48</v>
      </c>
    </row>
    <row r="361" spans="1:2" x14ac:dyDescent="0.35">
      <c r="A361" s="6">
        <v>1900.12</v>
      </c>
      <c r="B361" s="8">
        <v>6.87</v>
      </c>
    </row>
    <row r="362" spans="1:2" x14ac:dyDescent="0.35">
      <c r="A362" s="6">
        <v>1901.01</v>
      </c>
      <c r="B362" s="8">
        <v>7.07</v>
      </c>
    </row>
    <row r="363" spans="1:2" x14ac:dyDescent="0.35">
      <c r="A363" s="6">
        <v>1901.02</v>
      </c>
      <c r="B363" s="8">
        <v>7.25</v>
      </c>
    </row>
    <row r="364" spans="1:2" x14ac:dyDescent="0.35">
      <c r="A364" s="6">
        <v>1901.03</v>
      </c>
      <c r="B364" s="8">
        <v>7.51</v>
      </c>
    </row>
    <row r="365" spans="1:2" x14ac:dyDescent="0.35">
      <c r="A365" s="6">
        <v>1901.04</v>
      </c>
      <c r="B365" s="8">
        <v>8.14</v>
      </c>
    </row>
    <row r="366" spans="1:2" x14ac:dyDescent="0.35">
      <c r="A366" s="6">
        <v>1901.05</v>
      </c>
      <c r="B366" s="8">
        <v>7.73</v>
      </c>
    </row>
    <row r="367" spans="1:2" x14ac:dyDescent="0.35">
      <c r="A367" s="6">
        <v>1901.06</v>
      </c>
      <c r="B367" s="8">
        <v>8.5</v>
      </c>
    </row>
    <row r="368" spans="1:2" x14ac:dyDescent="0.35">
      <c r="A368" s="6">
        <v>1901.07</v>
      </c>
      <c r="B368" s="8">
        <v>7.93</v>
      </c>
    </row>
    <row r="369" spans="1:2" x14ac:dyDescent="0.35">
      <c r="A369" s="6">
        <v>1901.08</v>
      </c>
      <c r="B369" s="8">
        <v>8.0399999999999991</v>
      </c>
    </row>
    <row r="370" spans="1:2" x14ac:dyDescent="0.35">
      <c r="A370" s="6">
        <v>1901.09</v>
      </c>
      <c r="B370" s="8">
        <v>8</v>
      </c>
    </row>
    <row r="371" spans="1:2" x14ac:dyDescent="0.35">
      <c r="A371" s="6">
        <v>1901.1</v>
      </c>
      <c r="B371" s="8">
        <v>7.91</v>
      </c>
    </row>
    <row r="372" spans="1:2" x14ac:dyDescent="0.35">
      <c r="A372" s="6">
        <v>1901.11</v>
      </c>
      <c r="B372" s="8">
        <v>8.08</v>
      </c>
    </row>
    <row r="373" spans="1:2" x14ac:dyDescent="0.35">
      <c r="A373" s="6">
        <v>1901.12</v>
      </c>
      <c r="B373" s="8">
        <v>7.95</v>
      </c>
    </row>
    <row r="374" spans="1:2" x14ac:dyDescent="0.35">
      <c r="A374" s="6">
        <v>1902.01</v>
      </c>
      <c r="B374" s="8">
        <v>8.1199999999999992</v>
      </c>
    </row>
    <row r="375" spans="1:2" x14ac:dyDescent="0.35">
      <c r="A375" s="6">
        <v>1902.02</v>
      </c>
      <c r="B375" s="8">
        <v>8.19</v>
      </c>
    </row>
    <row r="376" spans="1:2" x14ac:dyDescent="0.35">
      <c r="A376" s="6">
        <v>1902.03</v>
      </c>
      <c r="B376" s="8">
        <v>8.1999999999999975</v>
      </c>
    </row>
    <row r="377" spans="1:2" x14ac:dyDescent="0.35">
      <c r="A377" s="6">
        <v>1902.04</v>
      </c>
      <c r="B377" s="8">
        <v>8.48</v>
      </c>
    </row>
    <row r="378" spans="1:2" x14ac:dyDescent="0.35">
      <c r="A378" s="6">
        <v>1902.05</v>
      </c>
      <c r="B378" s="8">
        <v>8.4600000000000009</v>
      </c>
    </row>
    <row r="379" spans="1:2" x14ac:dyDescent="0.35">
      <c r="A379" s="6">
        <v>1902.06</v>
      </c>
      <c r="B379" s="8">
        <v>8.41</v>
      </c>
    </row>
    <row r="380" spans="1:2" x14ac:dyDescent="0.35">
      <c r="A380" s="6">
        <v>1902.07</v>
      </c>
      <c r="B380" s="8">
        <v>8.6</v>
      </c>
    </row>
    <row r="381" spans="1:2" x14ac:dyDescent="0.35">
      <c r="A381" s="6">
        <v>1902.08</v>
      </c>
      <c r="B381" s="8">
        <v>8.83</v>
      </c>
    </row>
    <row r="382" spans="1:2" x14ac:dyDescent="0.35">
      <c r="A382" s="6">
        <v>1902.09</v>
      </c>
      <c r="B382" s="8">
        <v>8.85</v>
      </c>
    </row>
    <row r="383" spans="1:2" x14ac:dyDescent="0.35">
      <c r="A383" s="6">
        <v>1902.1</v>
      </c>
      <c r="B383" s="8">
        <v>8.57</v>
      </c>
    </row>
    <row r="384" spans="1:2" x14ac:dyDescent="0.35">
      <c r="A384" s="6">
        <v>1902.11</v>
      </c>
      <c r="B384" s="8">
        <v>8.24</v>
      </c>
    </row>
    <row r="385" spans="1:2" x14ac:dyDescent="0.35">
      <c r="A385" s="6">
        <v>1902.12</v>
      </c>
      <c r="B385" s="8">
        <v>8.0500000000000007</v>
      </c>
    </row>
    <row r="386" spans="1:2" x14ac:dyDescent="0.35">
      <c r="A386" s="6">
        <v>1903.01</v>
      </c>
      <c r="B386" s="8">
        <v>8.4600000000000009</v>
      </c>
    </row>
    <row r="387" spans="1:2" x14ac:dyDescent="0.35">
      <c r="A387" s="6">
        <v>1903.02</v>
      </c>
      <c r="B387" s="8">
        <v>8.41</v>
      </c>
    </row>
    <row r="388" spans="1:2" x14ac:dyDescent="0.35">
      <c r="A388" s="6">
        <v>1903.03</v>
      </c>
      <c r="B388" s="8">
        <v>8.08</v>
      </c>
    </row>
    <row r="389" spans="1:2" x14ac:dyDescent="0.35">
      <c r="A389" s="6">
        <v>1903.04</v>
      </c>
      <c r="B389" s="8">
        <v>7.75</v>
      </c>
    </row>
    <row r="390" spans="1:2" x14ac:dyDescent="0.35">
      <c r="A390" s="6">
        <v>1903.05</v>
      </c>
      <c r="B390" s="8">
        <v>7.6</v>
      </c>
    </row>
    <row r="391" spans="1:2" x14ac:dyDescent="0.35">
      <c r="A391" s="6">
        <v>1903.06</v>
      </c>
      <c r="B391" s="8">
        <v>7.18</v>
      </c>
    </row>
    <row r="392" spans="1:2" x14ac:dyDescent="0.35">
      <c r="A392" s="6">
        <v>1903.07</v>
      </c>
      <c r="B392" s="8">
        <v>6.85</v>
      </c>
    </row>
    <row r="393" spans="1:2" x14ac:dyDescent="0.35">
      <c r="A393" s="6">
        <v>1903.08</v>
      </c>
      <c r="B393" s="8">
        <v>6.63</v>
      </c>
    </row>
    <row r="394" spans="1:2" x14ac:dyDescent="0.35">
      <c r="A394" s="6">
        <v>1903.09</v>
      </c>
      <c r="B394" s="8">
        <v>6.47</v>
      </c>
    </row>
    <row r="395" spans="1:2" x14ac:dyDescent="0.35">
      <c r="A395" s="6">
        <v>1903.1</v>
      </c>
      <c r="B395" s="8">
        <v>6.26</v>
      </c>
    </row>
    <row r="396" spans="1:2" x14ac:dyDescent="0.35">
      <c r="A396" s="6">
        <v>1903.11</v>
      </c>
      <c r="B396" s="8">
        <v>6.28</v>
      </c>
    </row>
    <row r="397" spans="1:2" x14ac:dyDescent="0.35">
      <c r="A397" s="6">
        <v>1903.12</v>
      </c>
      <c r="B397" s="8">
        <v>6.57</v>
      </c>
    </row>
    <row r="398" spans="1:2" x14ac:dyDescent="0.35">
      <c r="A398" s="6">
        <v>1904.01</v>
      </c>
      <c r="B398" s="8">
        <v>6.68</v>
      </c>
    </row>
    <row r="399" spans="1:2" x14ac:dyDescent="0.35">
      <c r="A399" s="6">
        <v>1904.02</v>
      </c>
      <c r="B399" s="8">
        <v>6.5</v>
      </c>
    </row>
    <row r="400" spans="1:2" x14ac:dyDescent="0.35">
      <c r="A400" s="6">
        <v>1904.03</v>
      </c>
      <c r="B400" s="8">
        <v>6.48</v>
      </c>
    </row>
    <row r="401" spans="1:2" x14ac:dyDescent="0.35">
      <c r="A401" s="6">
        <v>1904.04</v>
      </c>
      <c r="B401" s="8">
        <v>6.64</v>
      </c>
    </row>
    <row r="402" spans="1:2" x14ac:dyDescent="0.35">
      <c r="A402" s="6">
        <v>1904.05</v>
      </c>
      <c r="B402" s="8">
        <v>6.5</v>
      </c>
    </row>
    <row r="403" spans="1:2" x14ac:dyDescent="0.35">
      <c r="A403" s="6">
        <v>1904.06</v>
      </c>
      <c r="B403" s="8">
        <v>6.51</v>
      </c>
    </row>
    <row r="404" spans="1:2" x14ac:dyDescent="0.35">
      <c r="A404" s="6">
        <v>1904.07</v>
      </c>
      <c r="B404" s="8">
        <v>6.78</v>
      </c>
    </row>
    <row r="405" spans="1:2" x14ac:dyDescent="0.35">
      <c r="A405" s="6">
        <v>1904.08</v>
      </c>
      <c r="B405" s="8">
        <v>7.01</v>
      </c>
    </row>
    <row r="406" spans="1:2" x14ac:dyDescent="0.35">
      <c r="A406" s="6">
        <v>1904.09</v>
      </c>
      <c r="B406" s="8">
        <v>7.32</v>
      </c>
    </row>
    <row r="407" spans="1:2" x14ac:dyDescent="0.35">
      <c r="A407" s="6">
        <v>1904.1</v>
      </c>
      <c r="B407" s="8">
        <v>7.75</v>
      </c>
    </row>
    <row r="408" spans="1:2" x14ac:dyDescent="0.35">
      <c r="A408" s="6">
        <v>1904.11</v>
      </c>
      <c r="B408" s="8">
        <v>8.17</v>
      </c>
    </row>
    <row r="409" spans="1:2" x14ac:dyDescent="0.35">
      <c r="A409" s="6">
        <v>1904.12</v>
      </c>
      <c r="B409" s="8">
        <v>8.25</v>
      </c>
    </row>
    <row r="410" spans="1:2" x14ac:dyDescent="0.35">
      <c r="A410" s="6">
        <v>1905.01</v>
      </c>
      <c r="B410" s="8">
        <v>8.43</v>
      </c>
    </row>
    <row r="411" spans="1:2" x14ac:dyDescent="0.35">
      <c r="A411" s="6">
        <v>1905.02</v>
      </c>
      <c r="B411" s="8">
        <v>8.8000000000000007</v>
      </c>
    </row>
    <row r="412" spans="1:2" x14ac:dyDescent="0.35">
      <c r="A412" s="6">
        <v>1905.03</v>
      </c>
      <c r="B412" s="8">
        <v>9.0500000000000007</v>
      </c>
    </row>
    <row r="413" spans="1:2" x14ac:dyDescent="0.35">
      <c r="A413" s="6">
        <v>1905.04</v>
      </c>
      <c r="B413" s="8">
        <v>8.94</v>
      </c>
    </row>
    <row r="414" spans="1:2" x14ac:dyDescent="0.35">
      <c r="A414" s="6">
        <v>1905.05</v>
      </c>
      <c r="B414" s="8">
        <v>8.5</v>
      </c>
    </row>
    <row r="415" spans="1:2" x14ac:dyDescent="0.35">
      <c r="A415" s="6">
        <v>1905.06</v>
      </c>
      <c r="B415" s="8">
        <v>8.6</v>
      </c>
    </row>
    <row r="416" spans="1:2" x14ac:dyDescent="0.35">
      <c r="A416" s="6">
        <v>1905.07</v>
      </c>
      <c r="B416" s="8">
        <v>8.8699999999999992</v>
      </c>
    </row>
    <row r="417" spans="1:2" x14ac:dyDescent="0.35">
      <c r="A417" s="6">
        <v>1905.08</v>
      </c>
      <c r="B417" s="8">
        <v>9.1999999999999993</v>
      </c>
    </row>
    <row r="418" spans="1:2" x14ac:dyDescent="0.35">
      <c r="A418" s="6">
        <v>1905.09</v>
      </c>
      <c r="B418" s="8">
        <v>9.23</v>
      </c>
    </row>
    <row r="419" spans="1:2" x14ac:dyDescent="0.35">
      <c r="A419" s="6">
        <v>1905.1</v>
      </c>
      <c r="B419" s="8">
        <v>9.36</v>
      </c>
    </row>
    <row r="420" spans="1:2" x14ac:dyDescent="0.35">
      <c r="A420" s="6">
        <v>1905.11</v>
      </c>
      <c r="B420" s="8">
        <v>9.31</v>
      </c>
    </row>
    <row r="421" spans="1:2" x14ac:dyDescent="0.35">
      <c r="A421" s="6">
        <v>1905.12</v>
      </c>
      <c r="B421" s="8">
        <v>9.5399999999999991</v>
      </c>
    </row>
    <row r="422" spans="1:2" x14ac:dyDescent="0.35">
      <c r="A422" s="6">
        <v>1906.01</v>
      </c>
      <c r="B422" s="8">
        <v>9.8699999999999992</v>
      </c>
    </row>
    <row r="423" spans="1:2" x14ac:dyDescent="0.35">
      <c r="A423" s="6">
        <v>1906.02</v>
      </c>
      <c r="B423" s="8">
        <v>9.8000000000000007</v>
      </c>
    </row>
    <row r="424" spans="1:2" x14ac:dyDescent="0.35">
      <c r="A424" s="6">
        <v>1906.03</v>
      </c>
      <c r="B424" s="8">
        <v>9.56</v>
      </c>
    </row>
    <row r="425" spans="1:2" x14ac:dyDescent="0.35">
      <c r="A425" s="6">
        <v>1906.04</v>
      </c>
      <c r="B425" s="8">
        <v>9.43</v>
      </c>
    </row>
    <row r="426" spans="1:2" x14ac:dyDescent="0.35">
      <c r="A426" s="6">
        <v>1906.05</v>
      </c>
      <c r="B426" s="8">
        <v>9.18</v>
      </c>
    </row>
    <row r="427" spans="1:2" x14ac:dyDescent="0.35">
      <c r="A427" s="6">
        <v>1906.06</v>
      </c>
      <c r="B427" s="8">
        <v>9.3000000000000007</v>
      </c>
    </row>
    <row r="428" spans="1:2" x14ac:dyDescent="0.35">
      <c r="A428" s="6">
        <v>1906.07</v>
      </c>
      <c r="B428" s="8">
        <v>9.06</v>
      </c>
    </row>
    <row r="429" spans="1:2" x14ac:dyDescent="0.35">
      <c r="A429" s="6">
        <v>1906.08</v>
      </c>
      <c r="B429" s="8">
        <v>9.73</v>
      </c>
    </row>
    <row r="430" spans="1:2" x14ac:dyDescent="0.35">
      <c r="A430" s="6">
        <v>1906.09</v>
      </c>
      <c r="B430" s="8">
        <v>10.029999999999999</v>
      </c>
    </row>
    <row r="431" spans="1:2" x14ac:dyDescent="0.35">
      <c r="A431" s="6">
        <v>1906.1</v>
      </c>
      <c r="B431" s="8">
        <v>9.73</v>
      </c>
    </row>
    <row r="432" spans="1:2" x14ac:dyDescent="0.35">
      <c r="A432" s="6">
        <v>1906.11</v>
      </c>
      <c r="B432" s="8">
        <v>9.93</v>
      </c>
    </row>
    <row r="433" spans="1:2" x14ac:dyDescent="0.35">
      <c r="A433" s="6">
        <v>1906.12</v>
      </c>
      <c r="B433" s="8">
        <v>9.84</v>
      </c>
    </row>
    <row r="434" spans="1:2" x14ac:dyDescent="0.35">
      <c r="A434" s="6">
        <v>1907.01</v>
      </c>
      <c r="B434" s="8">
        <v>9.56</v>
      </c>
    </row>
    <row r="435" spans="1:2" x14ac:dyDescent="0.35">
      <c r="A435" s="6">
        <v>1907.02</v>
      </c>
      <c r="B435" s="8">
        <v>9.26</v>
      </c>
    </row>
    <row r="436" spans="1:2" x14ac:dyDescent="0.35">
      <c r="A436" s="6">
        <v>1907.03</v>
      </c>
      <c r="B436" s="8">
        <v>8.35</v>
      </c>
    </row>
    <row r="437" spans="1:2" x14ac:dyDescent="0.35">
      <c r="A437" s="6">
        <v>1907.04</v>
      </c>
      <c r="B437" s="8">
        <v>8.39</v>
      </c>
    </row>
    <row r="438" spans="1:2" x14ac:dyDescent="0.35">
      <c r="A438" s="6">
        <v>1907.05</v>
      </c>
      <c r="B438" s="8">
        <v>8.1</v>
      </c>
    </row>
    <row r="439" spans="1:2" x14ac:dyDescent="0.35">
      <c r="A439" s="6">
        <v>1907.06</v>
      </c>
      <c r="B439" s="8">
        <v>7.84</v>
      </c>
    </row>
    <row r="440" spans="1:2" x14ac:dyDescent="0.35">
      <c r="A440" s="6">
        <v>1907.07</v>
      </c>
      <c r="B440" s="8">
        <v>8.14</v>
      </c>
    </row>
    <row r="441" spans="1:2" x14ac:dyDescent="0.35">
      <c r="A441" s="6">
        <v>1907.08</v>
      </c>
      <c r="B441" s="8">
        <v>7.53</v>
      </c>
    </row>
    <row r="442" spans="1:2" x14ac:dyDescent="0.35">
      <c r="A442" s="6">
        <v>1907.09</v>
      </c>
      <c r="B442" s="8">
        <v>7.45</v>
      </c>
    </row>
    <row r="443" spans="1:2" x14ac:dyDescent="0.35">
      <c r="A443" s="6">
        <v>1907.1</v>
      </c>
      <c r="B443" s="8">
        <v>6.64</v>
      </c>
    </row>
    <row r="444" spans="1:2" x14ac:dyDescent="0.35">
      <c r="A444" s="6">
        <v>1907.11</v>
      </c>
      <c r="B444" s="8">
        <v>6.25</v>
      </c>
    </row>
    <row r="445" spans="1:2" x14ac:dyDescent="0.35">
      <c r="A445" s="6">
        <v>1907.12</v>
      </c>
      <c r="B445" s="8">
        <v>6.57</v>
      </c>
    </row>
    <row r="446" spans="1:2" x14ac:dyDescent="0.35">
      <c r="A446" s="6">
        <v>1908.01</v>
      </c>
      <c r="B446" s="8">
        <v>6.85</v>
      </c>
    </row>
    <row r="447" spans="1:2" x14ac:dyDescent="0.35">
      <c r="A447" s="6">
        <v>1908.02</v>
      </c>
      <c r="B447" s="8">
        <v>6.6</v>
      </c>
    </row>
    <row r="448" spans="1:2" x14ac:dyDescent="0.35">
      <c r="A448" s="6">
        <v>1908.03</v>
      </c>
      <c r="B448" s="8">
        <v>6.87</v>
      </c>
    </row>
    <row r="449" spans="1:2" x14ac:dyDescent="0.35">
      <c r="A449" s="6">
        <v>1908.04</v>
      </c>
      <c r="B449" s="8">
        <v>7.24</v>
      </c>
    </row>
    <row r="450" spans="1:2" x14ac:dyDescent="0.35">
      <c r="A450" s="6">
        <v>1908.05</v>
      </c>
      <c r="B450" s="8">
        <v>7.63</v>
      </c>
    </row>
    <row r="451" spans="1:2" x14ac:dyDescent="0.35">
      <c r="A451" s="6">
        <v>1908.06</v>
      </c>
      <c r="B451" s="8">
        <v>7.64</v>
      </c>
    </row>
    <row r="452" spans="1:2" x14ac:dyDescent="0.35">
      <c r="A452" s="6">
        <v>1908.07</v>
      </c>
      <c r="B452" s="8">
        <v>7.92</v>
      </c>
    </row>
    <row r="453" spans="1:2" x14ac:dyDescent="0.35">
      <c r="A453" s="6">
        <v>1908.08</v>
      </c>
      <c r="B453" s="8">
        <v>8.26</v>
      </c>
    </row>
    <row r="454" spans="1:2" x14ac:dyDescent="0.35">
      <c r="A454" s="6">
        <v>1908.09</v>
      </c>
      <c r="B454" s="8">
        <v>8.17</v>
      </c>
    </row>
    <row r="455" spans="1:2" x14ac:dyDescent="0.35">
      <c r="A455" s="6">
        <v>1908.1</v>
      </c>
      <c r="B455" s="8">
        <v>8.27</v>
      </c>
    </row>
    <row r="456" spans="1:2" x14ac:dyDescent="0.35">
      <c r="A456" s="6">
        <v>1908.11</v>
      </c>
      <c r="B456" s="8">
        <v>8.83</v>
      </c>
    </row>
    <row r="457" spans="1:2" x14ac:dyDescent="0.35">
      <c r="A457" s="6">
        <v>1908.12</v>
      </c>
      <c r="B457" s="8">
        <v>9.0299999999999994</v>
      </c>
    </row>
    <row r="458" spans="1:2" x14ac:dyDescent="0.35">
      <c r="A458" s="6">
        <v>1909.01</v>
      </c>
      <c r="B458" s="8">
        <v>9.06</v>
      </c>
    </row>
    <row r="459" spans="1:2" x14ac:dyDescent="0.35">
      <c r="A459" s="6">
        <v>1909.02</v>
      </c>
      <c r="B459" s="8">
        <v>8.8000000000000007</v>
      </c>
    </row>
    <row r="460" spans="1:2" x14ac:dyDescent="0.35">
      <c r="A460" s="6">
        <v>1909.03</v>
      </c>
      <c r="B460" s="8">
        <v>8.92</v>
      </c>
    </row>
    <row r="461" spans="1:2" x14ac:dyDescent="0.35">
      <c r="A461" s="6">
        <v>1909.04</v>
      </c>
      <c r="B461" s="8">
        <v>9.32</v>
      </c>
    </row>
    <row r="462" spans="1:2" x14ac:dyDescent="0.35">
      <c r="A462" s="6">
        <v>1909.05</v>
      </c>
      <c r="B462" s="8">
        <v>9.6300000000000008</v>
      </c>
    </row>
    <row r="463" spans="1:2" x14ac:dyDescent="0.35">
      <c r="A463" s="6">
        <v>1909.06</v>
      </c>
      <c r="B463" s="8">
        <v>9.8000000000000007</v>
      </c>
    </row>
    <row r="464" spans="1:2" x14ac:dyDescent="0.35">
      <c r="A464" s="6">
        <v>1909.07</v>
      </c>
      <c r="B464" s="8">
        <v>9.94</v>
      </c>
    </row>
    <row r="465" spans="1:2" x14ac:dyDescent="0.35">
      <c r="A465" s="6">
        <v>1909.08</v>
      </c>
      <c r="B465" s="8">
        <v>10.18</v>
      </c>
    </row>
    <row r="466" spans="1:2" x14ac:dyDescent="0.35">
      <c r="A466" s="6">
        <v>1909.09</v>
      </c>
      <c r="B466" s="8">
        <v>10.19</v>
      </c>
    </row>
    <row r="467" spans="1:2" x14ac:dyDescent="0.35">
      <c r="A467" s="6">
        <v>1909.1</v>
      </c>
      <c r="B467" s="8">
        <v>10.23</v>
      </c>
    </row>
    <row r="468" spans="1:2" x14ac:dyDescent="0.35">
      <c r="A468" s="6">
        <v>1909.11</v>
      </c>
      <c r="B468" s="8">
        <v>10.18</v>
      </c>
    </row>
    <row r="469" spans="1:2" x14ac:dyDescent="0.35">
      <c r="A469" s="6">
        <v>1909.12</v>
      </c>
      <c r="B469" s="8">
        <v>10.3</v>
      </c>
    </row>
    <row r="470" spans="1:2" x14ac:dyDescent="0.35">
      <c r="A470" s="6">
        <v>1910.01</v>
      </c>
      <c r="B470" s="8">
        <v>10.08</v>
      </c>
    </row>
    <row r="471" spans="1:2" x14ac:dyDescent="0.35">
      <c r="A471" s="6">
        <v>1910.02</v>
      </c>
      <c r="B471" s="8">
        <v>9.7200000000000006</v>
      </c>
    </row>
    <row r="472" spans="1:2" x14ac:dyDescent="0.35">
      <c r="A472" s="6">
        <v>1910.03</v>
      </c>
      <c r="B472" s="8">
        <v>9.9600000000000009</v>
      </c>
    </row>
    <row r="473" spans="1:2" x14ac:dyDescent="0.35">
      <c r="A473" s="6">
        <v>1910.04</v>
      </c>
      <c r="B473" s="8">
        <v>9.7200000000000006</v>
      </c>
    </row>
    <row r="474" spans="1:2" x14ac:dyDescent="0.35">
      <c r="A474" s="6">
        <v>1910.05</v>
      </c>
      <c r="B474" s="8">
        <v>9.56</v>
      </c>
    </row>
    <row r="475" spans="1:2" x14ac:dyDescent="0.35">
      <c r="A475" s="6">
        <v>1910.06</v>
      </c>
      <c r="B475" s="8">
        <v>9.1</v>
      </c>
    </row>
    <row r="476" spans="1:2" x14ac:dyDescent="0.35">
      <c r="A476" s="6">
        <v>1910.07</v>
      </c>
      <c r="B476" s="8">
        <v>8.64</v>
      </c>
    </row>
    <row r="477" spans="1:2" x14ac:dyDescent="0.35">
      <c r="A477" s="6">
        <v>1910.08</v>
      </c>
      <c r="B477" s="8">
        <v>8.85</v>
      </c>
    </row>
    <row r="478" spans="1:2" x14ac:dyDescent="0.35">
      <c r="A478" s="6">
        <v>1910.09</v>
      </c>
      <c r="B478" s="8">
        <v>8.91</v>
      </c>
    </row>
    <row r="479" spans="1:2" x14ac:dyDescent="0.35">
      <c r="A479" s="6">
        <v>1910.1</v>
      </c>
      <c r="B479" s="8">
        <v>9.32</v>
      </c>
    </row>
    <row r="480" spans="1:2" x14ac:dyDescent="0.35">
      <c r="A480" s="6">
        <v>1910.11</v>
      </c>
      <c r="B480" s="8">
        <v>9.31</v>
      </c>
    </row>
    <row r="481" spans="1:2" x14ac:dyDescent="0.35">
      <c r="A481" s="6">
        <v>1910.12</v>
      </c>
      <c r="B481" s="8">
        <v>9.0500000000000007</v>
      </c>
    </row>
    <row r="482" spans="1:2" x14ac:dyDescent="0.35">
      <c r="A482" s="6">
        <v>1911.01</v>
      </c>
      <c r="B482" s="8">
        <v>9.27</v>
      </c>
    </row>
    <row r="483" spans="1:2" x14ac:dyDescent="0.35">
      <c r="A483" s="6">
        <v>1911.02</v>
      </c>
      <c r="B483" s="8">
        <v>9.43</v>
      </c>
    </row>
    <row r="484" spans="1:2" x14ac:dyDescent="0.35">
      <c r="A484" s="6">
        <v>1911.03</v>
      </c>
      <c r="B484" s="8">
        <v>9.32</v>
      </c>
    </row>
    <row r="485" spans="1:2" x14ac:dyDescent="0.35">
      <c r="A485" s="6">
        <v>1911.04</v>
      </c>
      <c r="B485" s="8">
        <v>9.2799999999999994</v>
      </c>
    </row>
    <row r="486" spans="1:2" x14ac:dyDescent="0.35">
      <c r="A486" s="6">
        <v>1911.05</v>
      </c>
      <c r="B486" s="8">
        <v>9.48</v>
      </c>
    </row>
    <row r="487" spans="1:2" x14ac:dyDescent="0.35">
      <c r="A487" s="6">
        <v>1911.06</v>
      </c>
      <c r="B487" s="8">
        <v>9.67</v>
      </c>
    </row>
    <row r="488" spans="1:2" x14ac:dyDescent="0.35">
      <c r="A488" s="6">
        <v>1911.07</v>
      </c>
      <c r="B488" s="8">
        <v>9.6300000000000008</v>
      </c>
    </row>
    <row r="489" spans="1:2" x14ac:dyDescent="0.35">
      <c r="A489" s="6">
        <v>1911.08</v>
      </c>
      <c r="B489" s="8">
        <v>9.17</v>
      </c>
    </row>
    <row r="490" spans="1:2" x14ac:dyDescent="0.35">
      <c r="A490" s="6">
        <v>1911.09</v>
      </c>
      <c r="B490" s="8">
        <v>8.67</v>
      </c>
    </row>
    <row r="491" spans="1:2" x14ac:dyDescent="0.35">
      <c r="A491" s="6">
        <v>1911.1</v>
      </c>
      <c r="B491" s="8">
        <v>8.7200000000000006</v>
      </c>
    </row>
    <row r="492" spans="1:2" x14ac:dyDescent="0.35">
      <c r="A492" s="6">
        <v>1911.11</v>
      </c>
      <c r="B492" s="8">
        <v>9.07</v>
      </c>
    </row>
    <row r="493" spans="1:2" x14ac:dyDescent="0.35">
      <c r="A493" s="6">
        <v>1911.12</v>
      </c>
      <c r="B493" s="8">
        <v>9.11</v>
      </c>
    </row>
    <row r="494" spans="1:2" x14ac:dyDescent="0.35">
      <c r="A494" s="6">
        <v>1912.01</v>
      </c>
      <c r="B494" s="8">
        <v>9.1199999999999992</v>
      </c>
    </row>
    <row r="495" spans="1:2" x14ac:dyDescent="0.35">
      <c r="A495" s="6">
        <v>1912.02</v>
      </c>
      <c r="B495" s="8">
        <v>9.0399999999999991</v>
      </c>
    </row>
    <row r="496" spans="1:2" x14ac:dyDescent="0.35">
      <c r="A496" s="6">
        <v>1912.03</v>
      </c>
      <c r="B496" s="8">
        <v>9.3000000000000007</v>
      </c>
    </row>
    <row r="497" spans="1:2" x14ac:dyDescent="0.35">
      <c r="A497" s="6">
        <v>1912.04</v>
      </c>
      <c r="B497" s="8">
        <v>9.59</v>
      </c>
    </row>
    <row r="498" spans="1:2" x14ac:dyDescent="0.35">
      <c r="A498" s="6">
        <v>1912.05</v>
      </c>
      <c r="B498" s="8">
        <v>9.58</v>
      </c>
    </row>
    <row r="499" spans="1:2" x14ac:dyDescent="0.35">
      <c r="A499" s="6">
        <v>1912.06</v>
      </c>
      <c r="B499" s="8">
        <v>9.58</v>
      </c>
    </row>
    <row r="500" spans="1:2" x14ac:dyDescent="0.35">
      <c r="A500" s="6">
        <v>1912.07</v>
      </c>
      <c r="B500" s="8">
        <v>9.59</v>
      </c>
    </row>
    <row r="501" spans="1:2" x14ac:dyDescent="0.35">
      <c r="A501" s="6">
        <v>1912.08</v>
      </c>
      <c r="B501" s="8">
        <v>9.81</v>
      </c>
    </row>
    <row r="502" spans="1:2" x14ac:dyDescent="0.35">
      <c r="A502" s="6">
        <v>1912.09</v>
      </c>
      <c r="B502" s="8">
        <v>9.86</v>
      </c>
    </row>
    <row r="503" spans="1:2" x14ac:dyDescent="0.35">
      <c r="A503" s="6">
        <v>1912.1</v>
      </c>
      <c r="B503" s="8">
        <v>9.84</v>
      </c>
    </row>
    <row r="504" spans="1:2" x14ac:dyDescent="0.35">
      <c r="A504" s="6">
        <v>1912.11</v>
      </c>
      <c r="B504" s="8">
        <v>9.73</v>
      </c>
    </row>
    <row r="505" spans="1:2" x14ac:dyDescent="0.35">
      <c r="A505" s="6">
        <v>1912.12</v>
      </c>
      <c r="B505" s="8">
        <v>9.3800000000000008</v>
      </c>
    </row>
    <row r="506" spans="1:2" x14ac:dyDescent="0.35">
      <c r="A506" s="6">
        <v>1913.01</v>
      </c>
      <c r="B506" s="8">
        <v>9.3000000000000007</v>
      </c>
    </row>
    <row r="507" spans="1:2" x14ac:dyDescent="0.35">
      <c r="A507" s="6">
        <v>1913.02</v>
      </c>
      <c r="B507" s="8">
        <v>8.9700000000000006</v>
      </c>
    </row>
    <row r="508" spans="1:2" x14ac:dyDescent="0.35">
      <c r="A508" s="6">
        <v>1913.03</v>
      </c>
      <c r="B508" s="8">
        <v>8.8000000000000007</v>
      </c>
    </row>
    <row r="509" spans="1:2" x14ac:dyDescent="0.35">
      <c r="A509" s="6">
        <v>1913.04</v>
      </c>
      <c r="B509" s="8">
        <v>8.7899999999999991</v>
      </c>
    </row>
    <row r="510" spans="1:2" x14ac:dyDescent="0.35">
      <c r="A510" s="6">
        <v>1913.05</v>
      </c>
      <c r="B510" s="8">
        <v>8.5500000000000007</v>
      </c>
    </row>
    <row r="511" spans="1:2" x14ac:dyDescent="0.35">
      <c r="A511" s="6">
        <v>1913.06</v>
      </c>
      <c r="B511" s="8">
        <v>8.1199999999999992</v>
      </c>
    </row>
    <row r="512" spans="1:2" x14ac:dyDescent="0.35">
      <c r="A512" s="6">
        <v>1913.07</v>
      </c>
      <c r="B512" s="8">
        <v>8.23</v>
      </c>
    </row>
    <row r="513" spans="1:2" x14ac:dyDescent="0.35">
      <c r="A513" s="6">
        <v>1913.08</v>
      </c>
      <c r="B513" s="8">
        <v>8.4499999999999975</v>
      </c>
    </row>
    <row r="514" spans="1:2" x14ac:dyDescent="0.35">
      <c r="A514" s="6">
        <v>1913.09</v>
      </c>
      <c r="B514" s="8">
        <v>8.5299999999999976</v>
      </c>
    </row>
    <row r="515" spans="1:2" x14ac:dyDescent="0.35">
      <c r="A515" s="6">
        <v>1913.1</v>
      </c>
      <c r="B515" s="8">
        <v>8.26</v>
      </c>
    </row>
    <row r="516" spans="1:2" x14ac:dyDescent="0.35">
      <c r="A516" s="6">
        <v>1913.11</v>
      </c>
      <c r="B516" s="8">
        <v>8.0500000000000007</v>
      </c>
    </row>
    <row r="517" spans="1:2" x14ac:dyDescent="0.35">
      <c r="A517" s="6">
        <v>1913.12</v>
      </c>
      <c r="B517" s="8">
        <v>8.0399999999999991</v>
      </c>
    </row>
    <row r="518" spans="1:2" x14ac:dyDescent="0.35">
      <c r="A518" s="6">
        <v>1914.01</v>
      </c>
      <c r="B518" s="8">
        <v>8.3699999999999992</v>
      </c>
    </row>
    <row r="519" spans="1:2" x14ac:dyDescent="0.35">
      <c r="A519" s="6">
        <v>1914.02</v>
      </c>
      <c r="B519" s="8">
        <v>8.48</v>
      </c>
    </row>
    <row r="520" spans="1:2" x14ac:dyDescent="0.35">
      <c r="A520" s="6">
        <v>1914.03</v>
      </c>
      <c r="B520" s="8">
        <v>8.32</v>
      </c>
    </row>
    <row r="521" spans="1:2" x14ac:dyDescent="0.35">
      <c r="A521" s="6">
        <v>1914.04</v>
      </c>
      <c r="B521" s="8">
        <v>8.1199999999999992</v>
      </c>
    </row>
    <row r="522" spans="1:2" x14ac:dyDescent="0.35">
      <c r="A522" s="6">
        <v>1914.05</v>
      </c>
      <c r="B522" s="8">
        <v>8.17</v>
      </c>
    </row>
    <row r="523" spans="1:2" x14ac:dyDescent="0.35">
      <c r="A523" s="6">
        <v>1914.06</v>
      </c>
      <c r="B523" s="8">
        <v>8.1300000000000008</v>
      </c>
    </row>
    <row r="524" spans="1:2" x14ac:dyDescent="0.35">
      <c r="A524" s="6">
        <v>1914.07</v>
      </c>
      <c r="B524" s="8">
        <v>7.68</v>
      </c>
    </row>
    <row r="525" spans="1:2" x14ac:dyDescent="0.35">
      <c r="A525" s="6">
        <v>1914.08</v>
      </c>
      <c r="B525" s="8">
        <v>7.68</v>
      </c>
    </row>
    <row r="526" spans="1:2" x14ac:dyDescent="0.35">
      <c r="A526" s="6">
        <v>1914.09</v>
      </c>
      <c r="B526" s="8">
        <v>7.68</v>
      </c>
    </row>
    <row r="527" spans="1:2" x14ac:dyDescent="0.35">
      <c r="A527" s="6">
        <v>1914.1</v>
      </c>
      <c r="B527" s="8">
        <v>7.68</v>
      </c>
    </row>
    <row r="528" spans="1:2" x14ac:dyDescent="0.35">
      <c r="A528" s="6">
        <v>1914.11</v>
      </c>
      <c r="B528" s="8">
        <v>7.68</v>
      </c>
    </row>
    <row r="529" spans="1:2" x14ac:dyDescent="0.35">
      <c r="A529" s="6">
        <v>1914.12</v>
      </c>
      <c r="B529" s="8">
        <v>7.35</v>
      </c>
    </row>
    <row r="530" spans="1:2" x14ac:dyDescent="0.35">
      <c r="A530" s="6">
        <v>1915.01</v>
      </c>
      <c r="B530" s="8">
        <v>7.48</v>
      </c>
    </row>
    <row r="531" spans="1:2" x14ac:dyDescent="0.35">
      <c r="A531" s="6">
        <v>1915.02</v>
      </c>
      <c r="B531" s="8">
        <v>7.38</v>
      </c>
    </row>
    <row r="532" spans="1:2" x14ac:dyDescent="0.35">
      <c r="A532" s="6">
        <v>1915.03</v>
      </c>
      <c r="B532" s="8">
        <v>7.57</v>
      </c>
    </row>
    <row r="533" spans="1:2" x14ac:dyDescent="0.35">
      <c r="A533" s="6">
        <v>1915.04</v>
      </c>
      <c r="B533" s="8">
        <v>8.14</v>
      </c>
    </row>
    <row r="534" spans="1:2" x14ac:dyDescent="0.35">
      <c r="A534" s="6">
        <v>1915.05</v>
      </c>
      <c r="B534" s="8">
        <v>7.95</v>
      </c>
    </row>
    <row r="535" spans="1:2" x14ac:dyDescent="0.35">
      <c r="A535" s="6">
        <v>1915.06</v>
      </c>
      <c r="B535" s="8">
        <v>8.0399999999999991</v>
      </c>
    </row>
    <row r="536" spans="1:2" x14ac:dyDescent="0.35">
      <c r="A536" s="6">
        <v>1915.07</v>
      </c>
      <c r="B536" s="8">
        <v>8.01</v>
      </c>
    </row>
    <row r="537" spans="1:2" x14ac:dyDescent="0.35">
      <c r="A537" s="6">
        <v>1915.08</v>
      </c>
      <c r="B537" s="8">
        <v>8.35</v>
      </c>
    </row>
    <row r="538" spans="1:2" x14ac:dyDescent="0.35">
      <c r="A538" s="6">
        <v>1915.09</v>
      </c>
      <c r="B538" s="8">
        <v>8.66</v>
      </c>
    </row>
    <row r="539" spans="1:2" x14ac:dyDescent="0.35">
      <c r="A539" s="6">
        <v>1915.1</v>
      </c>
      <c r="B539" s="8">
        <v>9.14</v>
      </c>
    </row>
    <row r="540" spans="1:2" x14ac:dyDescent="0.35">
      <c r="A540" s="6">
        <v>1915.11</v>
      </c>
      <c r="B540" s="8">
        <v>9.4600000000000009</v>
      </c>
    </row>
    <row r="541" spans="1:2" x14ac:dyDescent="0.35">
      <c r="A541" s="6">
        <v>1915.12</v>
      </c>
      <c r="B541" s="8">
        <v>9.48</v>
      </c>
    </row>
    <row r="542" spans="1:2" x14ac:dyDescent="0.35">
      <c r="A542" s="6">
        <v>1916.01</v>
      </c>
      <c r="B542" s="8">
        <v>9.33</v>
      </c>
    </row>
    <row r="543" spans="1:2" x14ac:dyDescent="0.35">
      <c r="A543" s="6">
        <v>1916.02</v>
      </c>
      <c r="B543" s="8">
        <v>9.1999999999999993</v>
      </c>
    </row>
    <row r="544" spans="1:2" x14ac:dyDescent="0.35">
      <c r="A544" s="6">
        <v>1916.03</v>
      </c>
      <c r="B544" s="8">
        <v>9.17</v>
      </c>
    </row>
    <row r="545" spans="1:2" x14ac:dyDescent="0.35">
      <c r="A545" s="6">
        <v>1916.04</v>
      </c>
      <c r="B545" s="8">
        <v>9.07</v>
      </c>
    </row>
    <row r="546" spans="1:2" x14ac:dyDescent="0.35">
      <c r="A546" s="6">
        <v>1916.05</v>
      </c>
      <c r="B546" s="8">
        <v>9.27</v>
      </c>
    </row>
    <row r="547" spans="1:2" x14ac:dyDescent="0.35">
      <c r="A547" s="6">
        <v>1916.06</v>
      </c>
      <c r="B547" s="8">
        <v>9.36</v>
      </c>
    </row>
    <row r="548" spans="1:2" x14ac:dyDescent="0.35">
      <c r="A548" s="6">
        <v>1916.07</v>
      </c>
      <c r="B548" s="8">
        <v>9.23</v>
      </c>
    </row>
    <row r="549" spans="1:2" x14ac:dyDescent="0.35">
      <c r="A549" s="6">
        <v>1916.08</v>
      </c>
      <c r="B549" s="8">
        <v>9.3000000000000007</v>
      </c>
    </row>
    <row r="550" spans="1:2" x14ac:dyDescent="0.35">
      <c r="A550" s="6">
        <v>1916.09</v>
      </c>
      <c r="B550" s="8">
        <v>9.68</v>
      </c>
    </row>
    <row r="551" spans="1:2" x14ac:dyDescent="0.35">
      <c r="A551" s="6">
        <v>1916.1</v>
      </c>
      <c r="B551" s="8">
        <v>9.98</v>
      </c>
    </row>
    <row r="552" spans="1:2" x14ac:dyDescent="0.35">
      <c r="A552" s="6">
        <v>1916.11</v>
      </c>
      <c r="B552" s="8">
        <v>10.210000000000001</v>
      </c>
    </row>
    <row r="553" spans="1:2" x14ac:dyDescent="0.35">
      <c r="A553" s="6">
        <v>1916.12</v>
      </c>
      <c r="B553" s="8">
        <v>9.8000000000000007</v>
      </c>
    </row>
    <row r="554" spans="1:2" x14ac:dyDescent="0.35">
      <c r="A554" s="6">
        <v>1917.01</v>
      </c>
      <c r="B554" s="8">
        <v>9.57</v>
      </c>
    </row>
    <row r="555" spans="1:2" x14ac:dyDescent="0.35">
      <c r="A555" s="6">
        <v>1917.02</v>
      </c>
      <c r="B555" s="8">
        <v>9.0299999999999994</v>
      </c>
    </row>
    <row r="556" spans="1:2" x14ac:dyDescent="0.35">
      <c r="A556" s="6">
        <v>1917.03</v>
      </c>
      <c r="B556" s="8">
        <v>9.31</v>
      </c>
    </row>
    <row r="557" spans="1:2" x14ac:dyDescent="0.35">
      <c r="A557" s="6">
        <v>1917.04</v>
      </c>
      <c r="B557" s="8">
        <v>9.17</v>
      </c>
    </row>
    <row r="558" spans="1:2" x14ac:dyDescent="0.35">
      <c r="A558" s="6">
        <v>1917.05</v>
      </c>
      <c r="B558" s="8">
        <v>8.86</v>
      </c>
    </row>
    <row r="559" spans="1:2" x14ac:dyDescent="0.35">
      <c r="A559" s="6">
        <v>1917.06</v>
      </c>
      <c r="B559" s="8">
        <v>9.0399999999999991</v>
      </c>
    </row>
    <row r="560" spans="1:2" x14ac:dyDescent="0.35">
      <c r="A560" s="6">
        <v>1917.07</v>
      </c>
      <c r="B560" s="8">
        <v>8.7899999999999991</v>
      </c>
    </row>
    <row r="561" spans="1:2" x14ac:dyDescent="0.35">
      <c r="A561" s="6">
        <v>1917.08</v>
      </c>
      <c r="B561" s="8">
        <v>8.5299999999999976</v>
      </c>
    </row>
    <row r="562" spans="1:2" x14ac:dyDescent="0.35">
      <c r="A562" s="6">
        <v>1917.09</v>
      </c>
      <c r="B562" s="8">
        <v>8.1199999999999992</v>
      </c>
    </row>
    <row r="563" spans="1:2" x14ac:dyDescent="0.35">
      <c r="A563" s="6">
        <v>1917.1</v>
      </c>
      <c r="B563" s="8">
        <v>7.68</v>
      </c>
    </row>
    <row r="564" spans="1:2" x14ac:dyDescent="0.35">
      <c r="A564" s="6">
        <v>1917.11</v>
      </c>
      <c r="B564" s="8">
        <v>7.04</v>
      </c>
    </row>
    <row r="565" spans="1:2" x14ac:dyDescent="0.35">
      <c r="A565" s="6">
        <v>1917.12</v>
      </c>
      <c r="B565" s="8">
        <v>6.8</v>
      </c>
    </row>
    <row r="566" spans="1:2" x14ac:dyDescent="0.35">
      <c r="A566" s="6">
        <v>1918.01</v>
      </c>
      <c r="B566" s="8">
        <v>7.21</v>
      </c>
    </row>
    <row r="567" spans="1:2" x14ac:dyDescent="0.35">
      <c r="A567" s="6">
        <v>1918.02</v>
      </c>
      <c r="B567" s="8">
        <v>7.43</v>
      </c>
    </row>
    <row r="568" spans="1:2" x14ac:dyDescent="0.35">
      <c r="A568" s="6">
        <v>1918.03</v>
      </c>
      <c r="B568" s="8">
        <v>7.28</v>
      </c>
    </row>
    <row r="569" spans="1:2" x14ac:dyDescent="0.35">
      <c r="A569" s="6">
        <v>1918.04</v>
      </c>
      <c r="B569" s="8">
        <v>7.21</v>
      </c>
    </row>
    <row r="570" spans="1:2" x14ac:dyDescent="0.35">
      <c r="A570" s="6">
        <v>1918.05</v>
      </c>
      <c r="B570" s="8">
        <v>7.44</v>
      </c>
    </row>
    <row r="571" spans="1:2" x14ac:dyDescent="0.35">
      <c r="A571" s="6">
        <v>1918.06</v>
      </c>
      <c r="B571" s="8">
        <v>7.45</v>
      </c>
    </row>
    <row r="572" spans="1:2" x14ac:dyDescent="0.35">
      <c r="A572" s="6">
        <v>1918.07</v>
      </c>
      <c r="B572" s="8">
        <v>7.51</v>
      </c>
    </row>
    <row r="573" spans="1:2" x14ac:dyDescent="0.35">
      <c r="A573" s="6">
        <v>1918.08</v>
      </c>
      <c r="B573" s="8">
        <v>7.58</v>
      </c>
    </row>
    <row r="574" spans="1:2" x14ac:dyDescent="0.35">
      <c r="A574" s="6">
        <v>1918.09</v>
      </c>
      <c r="B574" s="8">
        <v>7.54</v>
      </c>
    </row>
    <row r="575" spans="1:2" x14ac:dyDescent="0.35">
      <c r="A575" s="6">
        <v>1918.1</v>
      </c>
      <c r="B575" s="8">
        <v>7.86</v>
      </c>
    </row>
    <row r="576" spans="1:2" x14ac:dyDescent="0.35">
      <c r="A576" s="6">
        <v>1918.11</v>
      </c>
      <c r="B576" s="8">
        <v>8.06</v>
      </c>
    </row>
    <row r="577" spans="1:2" x14ac:dyDescent="0.35">
      <c r="A577" s="6">
        <v>1918.12</v>
      </c>
      <c r="B577" s="8">
        <v>7.9</v>
      </c>
    </row>
    <row r="578" spans="1:2" x14ac:dyDescent="0.35">
      <c r="A578" s="6">
        <v>1919.01</v>
      </c>
      <c r="B578" s="8">
        <v>7.85</v>
      </c>
    </row>
    <row r="579" spans="1:2" x14ac:dyDescent="0.35">
      <c r="A579" s="6">
        <v>1919.02</v>
      </c>
      <c r="B579" s="8">
        <v>7.88</v>
      </c>
    </row>
    <row r="580" spans="1:2" x14ac:dyDescent="0.35">
      <c r="A580" s="6">
        <v>1919.03</v>
      </c>
      <c r="B580" s="8">
        <v>8.1199999999999992</v>
      </c>
    </row>
    <row r="581" spans="1:2" x14ac:dyDescent="0.35">
      <c r="A581" s="6">
        <v>1919.04</v>
      </c>
      <c r="B581" s="8">
        <v>8.39</v>
      </c>
    </row>
    <row r="582" spans="1:2" x14ac:dyDescent="0.35">
      <c r="A582" s="6">
        <v>1919.05</v>
      </c>
      <c r="B582" s="8">
        <v>8.9700000000000006</v>
      </c>
    </row>
    <row r="583" spans="1:2" x14ac:dyDescent="0.35">
      <c r="A583" s="6">
        <v>1919.06</v>
      </c>
      <c r="B583" s="8">
        <v>9.2100000000000009</v>
      </c>
    </row>
    <row r="584" spans="1:2" x14ac:dyDescent="0.35">
      <c r="A584" s="6">
        <v>1919.07</v>
      </c>
      <c r="B584" s="8">
        <v>9.51</v>
      </c>
    </row>
    <row r="585" spans="1:2" x14ac:dyDescent="0.35">
      <c r="A585" s="6">
        <v>1919.08</v>
      </c>
      <c r="B585" s="8">
        <v>8.8699999999999992</v>
      </c>
    </row>
    <row r="586" spans="1:2" x14ac:dyDescent="0.35">
      <c r="A586" s="6">
        <v>1919.09</v>
      </c>
      <c r="B586" s="8">
        <v>9.01</v>
      </c>
    </row>
    <row r="587" spans="1:2" x14ac:dyDescent="0.35">
      <c r="A587" s="6">
        <v>1919.1</v>
      </c>
      <c r="B587" s="8">
        <v>9.4700000000000006</v>
      </c>
    </row>
    <row r="588" spans="1:2" x14ac:dyDescent="0.35">
      <c r="A588" s="6">
        <v>1919.11</v>
      </c>
      <c r="B588" s="8">
        <v>9.19</v>
      </c>
    </row>
    <row r="589" spans="1:2" x14ac:dyDescent="0.35">
      <c r="A589" s="6">
        <v>1919.12</v>
      </c>
      <c r="B589" s="8">
        <v>8.92</v>
      </c>
    </row>
    <row r="590" spans="1:2" x14ac:dyDescent="0.35">
      <c r="A590" s="6">
        <v>1920.01</v>
      </c>
      <c r="B590" s="8">
        <v>8.83</v>
      </c>
    </row>
    <row r="591" spans="1:2" x14ac:dyDescent="0.35">
      <c r="A591" s="6">
        <v>1920.02</v>
      </c>
      <c r="B591" s="8">
        <v>8.1</v>
      </c>
    </row>
    <row r="592" spans="1:2" x14ac:dyDescent="0.35">
      <c r="A592" s="6">
        <v>1920.03</v>
      </c>
      <c r="B592" s="8">
        <v>8.67</v>
      </c>
    </row>
    <row r="593" spans="1:2" x14ac:dyDescent="0.35">
      <c r="A593" s="6">
        <v>1920.04</v>
      </c>
      <c r="B593" s="8">
        <v>8.6</v>
      </c>
    </row>
    <row r="594" spans="1:2" x14ac:dyDescent="0.35">
      <c r="A594" s="6">
        <v>1920.05</v>
      </c>
      <c r="B594" s="8">
        <v>8.06</v>
      </c>
    </row>
    <row r="595" spans="1:2" x14ac:dyDescent="0.35">
      <c r="A595" s="6">
        <v>1920.06</v>
      </c>
      <c r="B595" s="8">
        <v>7.92</v>
      </c>
    </row>
    <row r="596" spans="1:2" x14ac:dyDescent="0.35">
      <c r="A596" s="6">
        <v>1920.07</v>
      </c>
      <c r="B596" s="8">
        <v>7.91</v>
      </c>
    </row>
    <row r="597" spans="1:2" x14ac:dyDescent="0.35">
      <c r="A597" s="6">
        <v>1920.08</v>
      </c>
      <c r="B597" s="8">
        <v>7.6</v>
      </c>
    </row>
    <row r="598" spans="1:2" x14ac:dyDescent="0.35">
      <c r="A598" s="6">
        <v>1920.09</v>
      </c>
      <c r="B598" s="8">
        <v>7.87</v>
      </c>
    </row>
    <row r="599" spans="1:2" x14ac:dyDescent="0.35">
      <c r="A599" s="6">
        <v>1920.1</v>
      </c>
      <c r="B599" s="8">
        <v>7.88</v>
      </c>
    </row>
    <row r="600" spans="1:2" x14ac:dyDescent="0.35">
      <c r="A600" s="6">
        <v>1920.11</v>
      </c>
      <c r="B600" s="8">
        <v>7.48</v>
      </c>
    </row>
    <row r="601" spans="1:2" x14ac:dyDescent="0.35">
      <c r="A601" s="6">
        <v>1920.12</v>
      </c>
      <c r="B601" s="8">
        <v>6.81</v>
      </c>
    </row>
    <row r="602" spans="1:2" x14ac:dyDescent="0.35">
      <c r="A602" s="6">
        <v>1921.01</v>
      </c>
      <c r="B602" s="8">
        <v>7.11</v>
      </c>
    </row>
    <row r="603" spans="1:2" x14ac:dyDescent="0.35">
      <c r="A603" s="6">
        <v>1921.02</v>
      </c>
      <c r="B603" s="8">
        <v>7.06</v>
      </c>
    </row>
    <row r="604" spans="1:2" x14ac:dyDescent="0.35">
      <c r="A604" s="6">
        <v>1921.03</v>
      </c>
      <c r="B604" s="8">
        <v>6.88</v>
      </c>
    </row>
    <row r="605" spans="1:2" x14ac:dyDescent="0.35">
      <c r="A605" s="6">
        <v>1921.04</v>
      </c>
      <c r="B605" s="8">
        <v>6.91</v>
      </c>
    </row>
    <row r="606" spans="1:2" x14ac:dyDescent="0.35">
      <c r="A606" s="6">
        <v>1921.05</v>
      </c>
      <c r="B606" s="8">
        <v>7.12</v>
      </c>
    </row>
    <row r="607" spans="1:2" x14ac:dyDescent="0.35">
      <c r="A607" s="6">
        <v>1921.06</v>
      </c>
      <c r="B607" s="8">
        <v>6.55</v>
      </c>
    </row>
    <row r="608" spans="1:2" x14ac:dyDescent="0.35">
      <c r="A608" s="6">
        <v>1921.07</v>
      </c>
      <c r="B608" s="8">
        <v>6.53</v>
      </c>
    </row>
    <row r="609" spans="1:2" x14ac:dyDescent="0.35">
      <c r="A609" s="6">
        <v>1921.08</v>
      </c>
      <c r="B609" s="8">
        <v>6.45</v>
      </c>
    </row>
    <row r="610" spans="1:2" x14ac:dyDescent="0.35">
      <c r="A610" s="6">
        <v>1921.09</v>
      </c>
      <c r="B610" s="8">
        <v>6.61</v>
      </c>
    </row>
    <row r="611" spans="1:2" x14ac:dyDescent="0.35">
      <c r="A611" s="6">
        <v>1921.1</v>
      </c>
      <c r="B611" s="8">
        <v>6.7</v>
      </c>
    </row>
    <row r="612" spans="1:2" x14ac:dyDescent="0.35">
      <c r="A612" s="6">
        <v>1921.11</v>
      </c>
      <c r="B612" s="8">
        <v>7.06</v>
      </c>
    </row>
    <row r="613" spans="1:2" x14ac:dyDescent="0.35">
      <c r="A613" s="6">
        <v>1921.12</v>
      </c>
      <c r="B613" s="8">
        <v>7.31</v>
      </c>
    </row>
    <row r="614" spans="1:2" x14ac:dyDescent="0.35">
      <c r="A614" s="6">
        <v>1922.01</v>
      </c>
      <c r="B614" s="8">
        <v>7.3</v>
      </c>
    </row>
    <row r="615" spans="1:2" x14ac:dyDescent="0.35">
      <c r="A615" s="6">
        <v>1922.02</v>
      </c>
      <c r="B615" s="8">
        <v>7.46</v>
      </c>
    </row>
    <row r="616" spans="1:2" x14ac:dyDescent="0.35">
      <c r="A616" s="6">
        <v>1922.03</v>
      </c>
      <c r="B616" s="8">
        <v>7.74</v>
      </c>
    </row>
    <row r="617" spans="1:2" x14ac:dyDescent="0.35">
      <c r="A617" s="6">
        <v>1922.04</v>
      </c>
      <c r="B617" s="8">
        <v>8.2100000000000009</v>
      </c>
    </row>
    <row r="618" spans="1:2" x14ac:dyDescent="0.35">
      <c r="A618" s="6">
        <v>1922.05</v>
      </c>
      <c r="B618" s="8">
        <v>8.5299999999999976</v>
      </c>
    </row>
    <row r="619" spans="1:2" x14ac:dyDescent="0.35">
      <c r="A619" s="6">
        <v>1922.06</v>
      </c>
      <c r="B619" s="8">
        <v>8.4499999999999975</v>
      </c>
    </row>
    <row r="620" spans="1:2" x14ac:dyDescent="0.35">
      <c r="A620" s="6">
        <v>1922.07</v>
      </c>
      <c r="B620" s="8">
        <v>8.51</v>
      </c>
    </row>
    <row r="621" spans="1:2" x14ac:dyDescent="0.35">
      <c r="A621" s="6">
        <v>1922.08</v>
      </c>
      <c r="B621" s="8">
        <v>8.83</v>
      </c>
    </row>
    <row r="622" spans="1:2" x14ac:dyDescent="0.35">
      <c r="A622" s="6">
        <v>1922.09</v>
      </c>
      <c r="B622" s="8">
        <v>9.06</v>
      </c>
    </row>
    <row r="623" spans="1:2" x14ac:dyDescent="0.35">
      <c r="A623" s="6">
        <v>1922.1</v>
      </c>
      <c r="B623" s="8">
        <v>9.26</v>
      </c>
    </row>
    <row r="624" spans="1:2" x14ac:dyDescent="0.35">
      <c r="A624" s="6">
        <v>1922.11</v>
      </c>
      <c r="B624" s="8">
        <v>8.8000000000000007</v>
      </c>
    </row>
    <row r="625" spans="1:2" x14ac:dyDescent="0.35">
      <c r="A625" s="6">
        <v>1922.12</v>
      </c>
      <c r="B625" s="8">
        <v>8.7799999999999976</v>
      </c>
    </row>
    <row r="626" spans="1:2" x14ac:dyDescent="0.35">
      <c r="A626" s="6">
        <v>1923.01</v>
      </c>
      <c r="B626" s="8">
        <v>8.9</v>
      </c>
    </row>
    <row r="627" spans="1:2" x14ac:dyDescent="0.35">
      <c r="A627" s="6">
        <v>1923.02</v>
      </c>
      <c r="B627" s="8">
        <v>9.2799999999999994</v>
      </c>
    </row>
    <row r="628" spans="1:2" x14ac:dyDescent="0.35">
      <c r="A628" s="6">
        <v>1923.03</v>
      </c>
      <c r="B628" s="8">
        <v>9.43</v>
      </c>
    </row>
    <row r="629" spans="1:2" x14ac:dyDescent="0.35">
      <c r="A629" s="6">
        <v>1923.04</v>
      </c>
      <c r="B629" s="8">
        <v>9.1</v>
      </c>
    </row>
    <row r="630" spans="1:2" x14ac:dyDescent="0.35">
      <c r="A630" s="6">
        <v>1923.05</v>
      </c>
      <c r="B630" s="8">
        <v>8.67</v>
      </c>
    </row>
    <row r="631" spans="1:2" x14ac:dyDescent="0.35">
      <c r="A631" s="6">
        <v>1923.06</v>
      </c>
      <c r="B631" s="8">
        <v>8.34</v>
      </c>
    </row>
    <row r="632" spans="1:2" x14ac:dyDescent="0.35">
      <c r="A632" s="6">
        <v>1923.07</v>
      </c>
      <c r="B632" s="8">
        <v>8.06</v>
      </c>
    </row>
    <row r="633" spans="1:2" x14ac:dyDescent="0.35">
      <c r="A633" s="6">
        <v>1923.08</v>
      </c>
      <c r="B633" s="8">
        <v>8.1</v>
      </c>
    </row>
    <row r="634" spans="1:2" x14ac:dyDescent="0.35">
      <c r="A634" s="6">
        <v>1923.09</v>
      </c>
      <c r="B634" s="8">
        <v>8.15</v>
      </c>
    </row>
    <row r="635" spans="1:2" x14ac:dyDescent="0.35">
      <c r="A635" s="6">
        <v>1923.1</v>
      </c>
      <c r="B635" s="8">
        <v>8.0299999999999976</v>
      </c>
    </row>
    <row r="636" spans="1:2" x14ac:dyDescent="0.35">
      <c r="A636" s="6">
        <v>1923.11</v>
      </c>
      <c r="B636" s="8">
        <v>8.27</v>
      </c>
    </row>
    <row r="637" spans="1:2" x14ac:dyDescent="0.35">
      <c r="A637" s="6">
        <v>1923.12</v>
      </c>
      <c r="B637" s="8">
        <v>8.5500000000000007</v>
      </c>
    </row>
    <row r="638" spans="1:2" x14ac:dyDescent="0.35">
      <c r="A638" s="6">
        <v>1924.01</v>
      </c>
      <c r="B638" s="8">
        <v>8.83</v>
      </c>
    </row>
    <row r="639" spans="1:2" x14ac:dyDescent="0.35">
      <c r="A639" s="6">
        <v>1924.02</v>
      </c>
      <c r="B639" s="8">
        <v>8.8699999999999992</v>
      </c>
    </row>
    <row r="640" spans="1:2" x14ac:dyDescent="0.35">
      <c r="A640" s="6">
        <v>1924.03</v>
      </c>
      <c r="B640" s="8">
        <v>8.6999999999999975</v>
      </c>
    </row>
    <row r="641" spans="1:2" x14ac:dyDescent="0.35">
      <c r="A641" s="6">
        <v>1924.04</v>
      </c>
      <c r="B641" s="8">
        <v>8.5</v>
      </c>
    </row>
    <row r="642" spans="1:2" x14ac:dyDescent="0.35">
      <c r="A642" s="6">
        <v>1924.05</v>
      </c>
      <c r="B642" s="8">
        <v>8.4700000000000006</v>
      </c>
    </row>
    <row r="643" spans="1:2" x14ac:dyDescent="0.35">
      <c r="A643" s="6">
        <v>1924.06</v>
      </c>
      <c r="B643" s="8">
        <v>8.6300000000000008</v>
      </c>
    </row>
    <row r="644" spans="1:2" x14ac:dyDescent="0.35">
      <c r="A644" s="6">
        <v>1924.07</v>
      </c>
      <c r="B644" s="8">
        <v>9.0299999999999994</v>
      </c>
    </row>
    <row r="645" spans="1:2" x14ac:dyDescent="0.35">
      <c r="A645" s="6">
        <v>1924.08</v>
      </c>
      <c r="B645" s="8">
        <v>9.34</v>
      </c>
    </row>
    <row r="646" spans="1:2" x14ac:dyDescent="0.35">
      <c r="A646" s="6">
        <v>1924.09</v>
      </c>
      <c r="B646" s="8">
        <v>9.25</v>
      </c>
    </row>
    <row r="647" spans="1:2" x14ac:dyDescent="0.35">
      <c r="A647" s="6">
        <v>1924.1</v>
      </c>
      <c r="B647" s="8">
        <v>9.1300000000000008</v>
      </c>
    </row>
    <row r="648" spans="1:2" x14ac:dyDescent="0.35">
      <c r="A648" s="6">
        <v>1924.11</v>
      </c>
      <c r="B648" s="8">
        <v>9.64</v>
      </c>
    </row>
    <row r="649" spans="1:2" x14ac:dyDescent="0.35">
      <c r="A649" s="6">
        <v>1924.12</v>
      </c>
      <c r="B649" s="8">
        <v>10.16</v>
      </c>
    </row>
    <row r="650" spans="1:2" x14ac:dyDescent="0.35">
      <c r="A650" s="6">
        <v>1925.01</v>
      </c>
      <c r="B650" s="8">
        <v>10.58</v>
      </c>
    </row>
    <row r="651" spans="1:2" x14ac:dyDescent="0.35">
      <c r="A651" s="6">
        <v>1925.02</v>
      </c>
      <c r="B651" s="8">
        <v>10.67</v>
      </c>
    </row>
    <row r="652" spans="1:2" x14ac:dyDescent="0.35">
      <c r="A652" s="6">
        <v>1925.03</v>
      </c>
      <c r="B652" s="8">
        <v>10.39</v>
      </c>
    </row>
    <row r="653" spans="1:2" x14ac:dyDescent="0.35">
      <c r="A653" s="6">
        <v>1925.04</v>
      </c>
      <c r="B653" s="8">
        <v>10.28</v>
      </c>
    </row>
    <row r="654" spans="1:2" x14ac:dyDescent="0.35">
      <c r="A654" s="6">
        <v>1925.05</v>
      </c>
      <c r="B654" s="8">
        <v>10.61</v>
      </c>
    </row>
    <row r="655" spans="1:2" x14ac:dyDescent="0.35">
      <c r="A655" s="6">
        <v>1925.06</v>
      </c>
      <c r="B655" s="8">
        <v>10.8</v>
      </c>
    </row>
    <row r="656" spans="1:2" x14ac:dyDescent="0.35">
      <c r="A656" s="6">
        <v>1925.07</v>
      </c>
      <c r="B656" s="8">
        <v>11.1</v>
      </c>
    </row>
    <row r="657" spans="1:2" x14ac:dyDescent="0.35">
      <c r="A657" s="6">
        <v>1925.08</v>
      </c>
      <c r="B657" s="8">
        <v>11.25</v>
      </c>
    </row>
    <row r="658" spans="1:2" x14ac:dyDescent="0.35">
      <c r="A658" s="6">
        <v>1925.09</v>
      </c>
      <c r="B658" s="8">
        <v>11.51</v>
      </c>
    </row>
    <row r="659" spans="1:2" x14ac:dyDescent="0.35">
      <c r="A659" s="6">
        <v>1925.1</v>
      </c>
      <c r="B659" s="8">
        <v>11.89</v>
      </c>
    </row>
    <row r="660" spans="1:2" x14ac:dyDescent="0.35">
      <c r="A660" s="6">
        <v>1925.11</v>
      </c>
      <c r="B660" s="8">
        <v>12.26</v>
      </c>
    </row>
    <row r="661" spans="1:2" x14ac:dyDescent="0.35">
      <c r="A661" s="6">
        <v>1925.12</v>
      </c>
      <c r="B661" s="8">
        <v>12.46</v>
      </c>
    </row>
    <row r="662" spans="1:2" x14ac:dyDescent="0.35">
      <c r="A662" s="6">
        <v>1926.01</v>
      </c>
      <c r="B662" s="8">
        <v>12.65</v>
      </c>
    </row>
    <row r="663" spans="1:2" x14ac:dyDescent="0.35">
      <c r="A663" s="6">
        <v>1926.02</v>
      </c>
      <c r="B663" s="8">
        <v>12.67</v>
      </c>
    </row>
    <row r="664" spans="1:2" x14ac:dyDescent="0.35">
      <c r="A664" s="6">
        <v>1926.03</v>
      </c>
      <c r="B664" s="8">
        <v>11.81</v>
      </c>
    </row>
    <row r="665" spans="1:2" x14ac:dyDescent="0.35">
      <c r="A665" s="6">
        <v>1926.04</v>
      </c>
      <c r="B665" s="8">
        <v>11.48</v>
      </c>
    </row>
    <row r="666" spans="1:2" x14ac:dyDescent="0.35">
      <c r="A666" s="6">
        <v>1926.05</v>
      </c>
      <c r="B666" s="8">
        <v>11.56</v>
      </c>
    </row>
    <row r="667" spans="1:2" x14ac:dyDescent="0.35">
      <c r="A667" s="6">
        <v>1926.06</v>
      </c>
      <c r="B667" s="8">
        <v>12.11</v>
      </c>
    </row>
    <row r="668" spans="1:2" x14ac:dyDescent="0.35">
      <c r="A668" s="6">
        <v>1926.07</v>
      </c>
      <c r="B668" s="8">
        <v>12.62</v>
      </c>
    </row>
    <row r="669" spans="1:2" x14ac:dyDescent="0.35">
      <c r="A669" s="6">
        <v>1926.08</v>
      </c>
      <c r="B669" s="8">
        <v>13.12</v>
      </c>
    </row>
    <row r="670" spans="1:2" x14ac:dyDescent="0.35">
      <c r="A670" s="6">
        <v>1926.09</v>
      </c>
      <c r="B670" s="8">
        <v>13.32</v>
      </c>
    </row>
    <row r="671" spans="1:2" x14ac:dyDescent="0.35">
      <c r="A671" s="6">
        <v>1926.1</v>
      </c>
      <c r="B671" s="8">
        <v>13.02</v>
      </c>
    </row>
    <row r="672" spans="1:2" x14ac:dyDescent="0.35">
      <c r="A672" s="6">
        <v>1926.11</v>
      </c>
      <c r="B672" s="8">
        <v>13.19</v>
      </c>
    </row>
    <row r="673" spans="1:2" x14ac:dyDescent="0.35">
      <c r="A673" s="6">
        <v>1926.12</v>
      </c>
      <c r="B673" s="8">
        <v>13.49</v>
      </c>
    </row>
    <row r="674" spans="1:2" x14ac:dyDescent="0.35">
      <c r="A674" s="6">
        <v>1927.01</v>
      </c>
      <c r="B674" s="8">
        <v>13.4</v>
      </c>
    </row>
    <row r="675" spans="1:2" x14ac:dyDescent="0.35">
      <c r="A675" s="6">
        <v>1927.02</v>
      </c>
      <c r="B675" s="8">
        <v>13.66</v>
      </c>
    </row>
    <row r="676" spans="1:2" x14ac:dyDescent="0.35">
      <c r="A676" s="6">
        <v>1927.03</v>
      </c>
      <c r="B676" s="8">
        <v>13.87</v>
      </c>
    </row>
    <row r="677" spans="1:2" x14ac:dyDescent="0.35">
      <c r="A677" s="6">
        <v>1927.04</v>
      </c>
      <c r="B677" s="8">
        <v>14.21</v>
      </c>
    </row>
    <row r="678" spans="1:2" x14ac:dyDescent="0.35">
      <c r="A678" s="6">
        <v>1927.05</v>
      </c>
      <c r="B678" s="8">
        <v>14.7</v>
      </c>
    </row>
    <row r="679" spans="1:2" x14ac:dyDescent="0.35">
      <c r="A679" s="6">
        <v>1927.06</v>
      </c>
      <c r="B679" s="8">
        <v>14.89</v>
      </c>
    </row>
    <row r="680" spans="1:2" x14ac:dyDescent="0.35">
      <c r="A680" s="6">
        <v>1927.07</v>
      </c>
      <c r="B680" s="8">
        <v>15.22</v>
      </c>
    </row>
    <row r="681" spans="1:2" x14ac:dyDescent="0.35">
      <c r="A681" s="6">
        <v>1927.08</v>
      </c>
      <c r="B681" s="8">
        <v>16.03</v>
      </c>
    </row>
    <row r="682" spans="1:2" x14ac:dyDescent="0.35">
      <c r="A682" s="6">
        <v>1927.09</v>
      </c>
      <c r="B682" s="8">
        <v>16.940000000000001</v>
      </c>
    </row>
    <row r="683" spans="1:2" x14ac:dyDescent="0.35">
      <c r="A683" s="6">
        <v>1927.1</v>
      </c>
      <c r="B683" s="8">
        <v>16.68</v>
      </c>
    </row>
    <row r="684" spans="1:2" x14ac:dyDescent="0.35">
      <c r="A684" s="6">
        <v>1927.11</v>
      </c>
      <c r="B684" s="8">
        <v>17.059999999999999</v>
      </c>
    </row>
    <row r="685" spans="1:2" x14ac:dyDescent="0.35">
      <c r="A685" s="6">
        <v>1927.12</v>
      </c>
      <c r="B685" s="8">
        <v>17.46</v>
      </c>
    </row>
    <row r="686" spans="1:2" x14ac:dyDescent="0.35">
      <c r="A686" s="6">
        <v>1928.01</v>
      </c>
      <c r="B686" s="8">
        <v>17.53</v>
      </c>
    </row>
    <row r="687" spans="1:2" x14ac:dyDescent="0.35">
      <c r="A687" s="6">
        <v>1928.02</v>
      </c>
      <c r="B687" s="8">
        <v>17.32</v>
      </c>
    </row>
    <row r="688" spans="1:2" x14ac:dyDescent="0.35">
      <c r="A688" s="6">
        <v>1928.03</v>
      </c>
      <c r="B688" s="8">
        <v>18.25</v>
      </c>
    </row>
    <row r="689" spans="1:2" x14ac:dyDescent="0.35">
      <c r="A689" s="6">
        <v>1928.04</v>
      </c>
      <c r="B689" s="8">
        <v>19.399999999999999</v>
      </c>
    </row>
    <row r="690" spans="1:2" x14ac:dyDescent="0.35">
      <c r="A690" s="6">
        <v>1928.05</v>
      </c>
      <c r="B690" s="8">
        <v>20</v>
      </c>
    </row>
    <row r="691" spans="1:2" x14ac:dyDescent="0.35">
      <c r="A691" s="6">
        <v>1928.06</v>
      </c>
      <c r="B691" s="8">
        <v>19.02</v>
      </c>
    </row>
    <row r="692" spans="1:2" x14ac:dyDescent="0.35">
      <c r="A692" s="6">
        <v>1928.07</v>
      </c>
      <c r="B692" s="8">
        <v>19.16</v>
      </c>
    </row>
    <row r="693" spans="1:2" x14ac:dyDescent="0.35">
      <c r="A693" s="6">
        <v>1928.08</v>
      </c>
      <c r="B693" s="8">
        <v>19.78</v>
      </c>
    </row>
    <row r="694" spans="1:2" x14ac:dyDescent="0.35">
      <c r="A694" s="6">
        <v>1928.09</v>
      </c>
      <c r="B694" s="8">
        <v>21.17</v>
      </c>
    </row>
    <row r="695" spans="1:2" x14ac:dyDescent="0.35">
      <c r="A695" s="6">
        <v>1928.1</v>
      </c>
      <c r="B695" s="8">
        <v>21.6</v>
      </c>
    </row>
    <row r="696" spans="1:2" x14ac:dyDescent="0.35">
      <c r="A696" s="6">
        <v>1928.11</v>
      </c>
      <c r="B696" s="8">
        <v>23.06</v>
      </c>
    </row>
    <row r="697" spans="1:2" x14ac:dyDescent="0.35">
      <c r="A697" s="6">
        <v>1928.12</v>
      </c>
      <c r="B697" s="8">
        <v>23.15</v>
      </c>
    </row>
    <row r="698" spans="1:2" x14ac:dyDescent="0.35">
      <c r="A698" s="6">
        <v>1929.01</v>
      </c>
      <c r="B698" s="8">
        <v>24.86</v>
      </c>
    </row>
    <row r="699" spans="1:2" x14ac:dyDescent="0.35">
      <c r="A699" s="6">
        <v>1929.02</v>
      </c>
      <c r="B699" s="8">
        <v>24.99</v>
      </c>
    </row>
    <row r="700" spans="1:2" x14ac:dyDescent="0.35">
      <c r="A700" s="6">
        <v>1929.03</v>
      </c>
      <c r="B700" s="8">
        <v>25.43</v>
      </c>
    </row>
    <row r="701" spans="1:2" x14ac:dyDescent="0.35">
      <c r="A701" s="6">
        <v>1929.04</v>
      </c>
      <c r="B701" s="8">
        <v>25.28</v>
      </c>
    </row>
    <row r="702" spans="1:2" x14ac:dyDescent="0.35">
      <c r="A702" s="6">
        <v>1929.05</v>
      </c>
      <c r="B702" s="8">
        <v>25.66</v>
      </c>
    </row>
    <row r="703" spans="1:2" x14ac:dyDescent="0.35">
      <c r="A703" s="6">
        <v>1929.06</v>
      </c>
      <c r="B703" s="8">
        <v>26.15</v>
      </c>
    </row>
    <row r="704" spans="1:2" x14ac:dyDescent="0.35">
      <c r="A704" s="6">
        <v>1929.07</v>
      </c>
      <c r="B704" s="8">
        <v>28.48</v>
      </c>
    </row>
    <row r="705" spans="1:2" x14ac:dyDescent="0.35">
      <c r="A705" s="6">
        <v>1929.08</v>
      </c>
      <c r="B705" s="8">
        <v>30.1</v>
      </c>
    </row>
    <row r="706" spans="1:2" x14ac:dyDescent="0.35">
      <c r="A706" s="6">
        <v>1929.09</v>
      </c>
      <c r="B706" s="8">
        <v>31.3</v>
      </c>
    </row>
    <row r="707" spans="1:2" x14ac:dyDescent="0.35">
      <c r="A707" s="6">
        <v>1929.1</v>
      </c>
      <c r="B707" s="8">
        <v>27.99</v>
      </c>
    </row>
    <row r="708" spans="1:2" x14ac:dyDescent="0.35">
      <c r="A708" s="6">
        <v>1929.11</v>
      </c>
      <c r="B708" s="8">
        <v>20.58</v>
      </c>
    </row>
    <row r="709" spans="1:2" x14ac:dyDescent="0.35">
      <c r="A709" s="6">
        <v>1929.12</v>
      </c>
      <c r="B709" s="8">
        <v>21.4</v>
      </c>
    </row>
    <row r="710" spans="1:2" x14ac:dyDescent="0.35">
      <c r="A710" s="6">
        <v>1930.01</v>
      </c>
      <c r="B710" s="8">
        <v>21.71</v>
      </c>
    </row>
    <row r="711" spans="1:2" x14ac:dyDescent="0.35">
      <c r="A711" s="6">
        <v>1930.02</v>
      </c>
      <c r="B711" s="8">
        <v>23.07</v>
      </c>
    </row>
    <row r="712" spans="1:2" x14ac:dyDescent="0.35">
      <c r="A712" s="6">
        <v>1930.03</v>
      </c>
      <c r="B712" s="8">
        <v>23.94</v>
      </c>
    </row>
    <row r="713" spans="1:2" x14ac:dyDescent="0.35">
      <c r="A713" s="6">
        <v>1930.04</v>
      </c>
      <c r="B713" s="8">
        <v>25.46</v>
      </c>
    </row>
    <row r="714" spans="1:2" x14ac:dyDescent="0.35">
      <c r="A714" s="6">
        <v>1930.05</v>
      </c>
      <c r="B714" s="8">
        <v>23.94</v>
      </c>
    </row>
    <row r="715" spans="1:2" x14ac:dyDescent="0.35">
      <c r="A715" s="6">
        <v>1930.06</v>
      </c>
      <c r="B715" s="8">
        <v>21.52</v>
      </c>
    </row>
    <row r="716" spans="1:2" x14ac:dyDescent="0.35">
      <c r="A716" s="6">
        <v>1930.07</v>
      </c>
      <c r="B716" s="8">
        <v>21.06</v>
      </c>
    </row>
    <row r="717" spans="1:2" x14ac:dyDescent="0.35">
      <c r="A717" s="6">
        <v>1930.08</v>
      </c>
      <c r="B717" s="8">
        <v>20.79</v>
      </c>
    </row>
    <row r="718" spans="1:2" x14ac:dyDescent="0.35">
      <c r="A718" s="6">
        <v>1930.09</v>
      </c>
      <c r="B718" s="8">
        <v>20.78</v>
      </c>
    </row>
    <row r="719" spans="1:2" x14ac:dyDescent="0.35">
      <c r="A719" s="6">
        <v>1930.1</v>
      </c>
      <c r="B719" s="8">
        <v>17.920000000000002</v>
      </c>
    </row>
    <row r="720" spans="1:2" x14ac:dyDescent="0.35">
      <c r="A720" s="6">
        <v>1930.11</v>
      </c>
      <c r="B720" s="8">
        <v>16.62</v>
      </c>
    </row>
    <row r="721" spans="1:2" x14ac:dyDescent="0.35">
      <c r="A721" s="6">
        <v>1930.12</v>
      </c>
      <c r="B721" s="8">
        <v>15.51</v>
      </c>
    </row>
    <row r="722" spans="1:2" x14ac:dyDescent="0.35">
      <c r="A722" s="6">
        <v>1931.01</v>
      </c>
      <c r="B722" s="8">
        <v>15.98</v>
      </c>
    </row>
    <row r="723" spans="1:2" x14ac:dyDescent="0.35">
      <c r="A723" s="6">
        <v>1931.02</v>
      </c>
      <c r="B723" s="8">
        <v>17.2</v>
      </c>
    </row>
    <row r="724" spans="1:2" x14ac:dyDescent="0.35">
      <c r="A724" s="6">
        <v>1931.03</v>
      </c>
      <c r="B724" s="8">
        <v>17.53</v>
      </c>
    </row>
    <row r="725" spans="1:2" x14ac:dyDescent="0.35">
      <c r="A725" s="6">
        <v>1931.04</v>
      </c>
      <c r="B725" s="8">
        <v>15.86</v>
      </c>
    </row>
    <row r="726" spans="1:2" x14ac:dyDescent="0.35">
      <c r="A726" s="6">
        <v>1931.05</v>
      </c>
      <c r="B726" s="8">
        <v>14.33</v>
      </c>
    </row>
    <row r="727" spans="1:2" x14ac:dyDescent="0.35">
      <c r="A727" s="6">
        <v>1931.06</v>
      </c>
      <c r="B727" s="8">
        <v>13.87</v>
      </c>
    </row>
    <row r="728" spans="1:2" x14ac:dyDescent="0.35">
      <c r="A728" s="6">
        <v>1931.07</v>
      </c>
      <c r="B728" s="8">
        <v>14.33</v>
      </c>
    </row>
    <row r="729" spans="1:2" x14ac:dyDescent="0.35">
      <c r="A729" s="6">
        <v>1931.08</v>
      </c>
      <c r="B729" s="8">
        <v>13.9</v>
      </c>
    </row>
    <row r="730" spans="1:2" x14ac:dyDescent="0.35">
      <c r="A730" s="6">
        <v>1931.09</v>
      </c>
      <c r="B730" s="8">
        <v>11.83</v>
      </c>
    </row>
    <row r="731" spans="1:2" x14ac:dyDescent="0.35">
      <c r="A731" s="6">
        <v>1931.1</v>
      </c>
      <c r="B731" s="8">
        <v>10.25</v>
      </c>
    </row>
    <row r="732" spans="1:2" x14ac:dyDescent="0.35">
      <c r="A732" s="6">
        <v>1931.11</v>
      </c>
      <c r="B732" s="8">
        <v>10.39</v>
      </c>
    </row>
    <row r="733" spans="1:2" x14ac:dyDescent="0.35">
      <c r="A733" s="6">
        <v>1931.12</v>
      </c>
      <c r="B733" s="8">
        <v>8.44</v>
      </c>
    </row>
    <row r="734" spans="1:2" x14ac:dyDescent="0.35">
      <c r="A734" s="6">
        <v>1932.01</v>
      </c>
      <c r="B734" s="8">
        <v>8.3000000000000007</v>
      </c>
    </row>
    <row r="735" spans="1:2" x14ac:dyDescent="0.35">
      <c r="A735" s="6">
        <v>1932.02</v>
      </c>
      <c r="B735" s="8">
        <v>8.23</v>
      </c>
    </row>
    <row r="736" spans="1:2" x14ac:dyDescent="0.35">
      <c r="A736" s="6">
        <v>1932.03</v>
      </c>
      <c r="B736" s="8">
        <v>8.26</v>
      </c>
    </row>
    <row r="737" spans="1:2" x14ac:dyDescent="0.35">
      <c r="A737" s="6">
        <v>1932.04</v>
      </c>
      <c r="B737" s="8">
        <v>6.28</v>
      </c>
    </row>
    <row r="738" spans="1:2" x14ac:dyDescent="0.35">
      <c r="A738" s="6">
        <v>1932.05</v>
      </c>
      <c r="B738" s="8">
        <v>5.51</v>
      </c>
    </row>
    <row r="739" spans="1:2" x14ac:dyDescent="0.35">
      <c r="A739" s="6">
        <v>1932.06</v>
      </c>
      <c r="B739" s="8">
        <v>4.7699999999999996</v>
      </c>
    </row>
    <row r="740" spans="1:2" x14ac:dyDescent="0.35">
      <c r="A740" s="6">
        <v>1932.07</v>
      </c>
      <c r="B740" s="8">
        <v>5.01</v>
      </c>
    </row>
    <row r="741" spans="1:2" x14ac:dyDescent="0.35">
      <c r="A741" s="6">
        <v>1932.08</v>
      </c>
      <c r="B741" s="8">
        <v>7.53</v>
      </c>
    </row>
    <row r="742" spans="1:2" x14ac:dyDescent="0.35">
      <c r="A742" s="6">
        <v>1932.09</v>
      </c>
      <c r="B742" s="8">
        <v>8.26</v>
      </c>
    </row>
    <row r="743" spans="1:2" x14ac:dyDescent="0.35">
      <c r="A743" s="6">
        <v>1932.1</v>
      </c>
      <c r="B743" s="8">
        <v>7.12</v>
      </c>
    </row>
    <row r="744" spans="1:2" x14ac:dyDescent="0.35">
      <c r="A744" s="6">
        <v>1932.11</v>
      </c>
      <c r="B744" s="8">
        <v>7.05</v>
      </c>
    </row>
    <row r="745" spans="1:2" x14ac:dyDescent="0.35">
      <c r="A745" s="6">
        <v>1932.12</v>
      </c>
      <c r="B745" s="8">
        <v>6.82</v>
      </c>
    </row>
    <row r="746" spans="1:2" x14ac:dyDescent="0.35">
      <c r="A746" s="6">
        <v>1933.01</v>
      </c>
      <c r="B746" s="8">
        <v>7.09</v>
      </c>
    </row>
    <row r="747" spans="1:2" x14ac:dyDescent="0.35">
      <c r="A747" s="6">
        <v>1933.02</v>
      </c>
      <c r="B747" s="8">
        <v>6.25</v>
      </c>
    </row>
    <row r="748" spans="1:2" x14ac:dyDescent="0.35">
      <c r="A748" s="6">
        <v>1933.03</v>
      </c>
      <c r="B748" s="8">
        <v>6.23</v>
      </c>
    </row>
    <row r="749" spans="1:2" x14ac:dyDescent="0.35">
      <c r="A749" s="6">
        <v>1933.04</v>
      </c>
      <c r="B749" s="8">
        <v>6.89</v>
      </c>
    </row>
    <row r="750" spans="1:2" x14ac:dyDescent="0.35">
      <c r="A750" s="6">
        <v>1933.05</v>
      </c>
      <c r="B750" s="8">
        <v>8.8699999999999992</v>
      </c>
    </row>
    <row r="751" spans="1:2" x14ac:dyDescent="0.35">
      <c r="A751" s="6">
        <v>1933.06</v>
      </c>
      <c r="B751" s="8">
        <v>10.39</v>
      </c>
    </row>
    <row r="752" spans="1:2" x14ac:dyDescent="0.35">
      <c r="A752" s="6">
        <v>1933.07</v>
      </c>
      <c r="B752" s="8">
        <v>11.23</v>
      </c>
    </row>
    <row r="753" spans="1:2" x14ac:dyDescent="0.35">
      <c r="A753" s="6">
        <v>1933.08</v>
      </c>
      <c r="B753" s="8">
        <v>10.67</v>
      </c>
    </row>
    <row r="754" spans="1:2" x14ac:dyDescent="0.35">
      <c r="A754" s="6">
        <v>1933.09</v>
      </c>
      <c r="B754" s="8">
        <v>10.58</v>
      </c>
    </row>
    <row r="755" spans="1:2" x14ac:dyDescent="0.35">
      <c r="A755" s="6">
        <v>1933.1</v>
      </c>
      <c r="B755" s="8">
        <v>9.5500000000000007</v>
      </c>
    </row>
    <row r="756" spans="1:2" x14ac:dyDescent="0.35">
      <c r="A756" s="6">
        <v>1933.11</v>
      </c>
      <c r="B756" s="8">
        <v>9.7799999999999994</v>
      </c>
    </row>
    <row r="757" spans="1:2" x14ac:dyDescent="0.35">
      <c r="A757" s="6">
        <v>1933.12</v>
      </c>
      <c r="B757" s="8">
        <v>9.9700000000000006</v>
      </c>
    </row>
    <row r="758" spans="1:2" x14ac:dyDescent="0.35">
      <c r="A758" s="6">
        <v>1934.01</v>
      </c>
      <c r="B758" s="8">
        <v>10.54</v>
      </c>
    </row>
    <row r="759" spans="1:2" x14ac:dyDescent="0.35">
      <c r="A759" s="6">
        <v>1934.02</v>
      </c>
      <c r="B759" s="8">
        <v>11.32</v>
      </c>
    </row>
    <row r="760" spans="1:2" x14ac:dyDescent="0.35">
      <c r="A760" s="6">
        <v>1934.03</v>
      </c>
      <c r="B760" s="8">
        <v>10.74</v>
      </c>
    </row>
    <row r="761" spans="1:2" x14ac:dyDescent="0.35">
      <c r="A761" s="6">
        <v>1934.04</v>
      </c>
      <c r="B761" s="8">
        <v>10.92</v>
      </c>
    </row>
    <row r="762" spans="1:2" x14ac:dyDescent="0.35">
      <c r="A762" s="6">
        <v>1934.05</v>
      </c>
      <c r="B762" s="8">
        <v>9.81</v>
      </c>
    </row>
    <row r="763" spans="1:2" x14ac:dyDescent="0.35">
      <c r="A763" s="6">
        <v>1934.06</v>
      </c>
      <c r="B763" s="8">
        <v>9.94</v>
      </c>
    </row>
    <row r="764" spans="1:2" x14ac:dyDescent="0.35">
      <c r="A764" s="6">
        <v>1934.07</v>
      </c>
      <c r="B764" s="8">
        <v>9.4700000000000006</v>
      </c>
    </row>
    <row r="765" spans="1:2" x14ac:dyDescent="0.35">
      <c r="A765" s="6">
        <v>1934.08</v>
      </c>
      <c r="B765" s="8">
        <v>9.1</v>
      </c>
    </row>
    <row r="766" spans="1:2" x14ac:dyDescent="0.35">
      <c r="A766" s="6">
        <v>1934.09</v>
      </c>
      <c r="B766" s="8">
        <v>8.8800000000000008</v>
      </c>
    </row>
    <row r="767" spans="1:2" x14ac:dyDescent="0.35">
      <c r="A767" s="6">
        <v>1934.1</v>
      </c>
      <c r="B767" s="8">
        <v>8.9499999999999975</v>
      </c>
    </row>
    <row r="768" spans="1:2" x14ac:dyDescent="0.35">
      <c r="A768" s="6">
        <v>1934.11</v>
      </c>
      <c r="B768" s="8">
        <v>9.1999999999999993</v>
      </c>
    </row>
    <row r="769" spans="1:2" x14ac:dyDescent="0.35">
      <c r="A769" s="6">
        <v>1934.12</v>
      </c>
      <c r="B769" s="8">
        <v>9.26</v>
      </c>
    </row>
    <row r="770" spans="1:2" x14ac:dyDescent="0.35">
      <c r="A770" s="6">
        <v>1935.01</v>
      </c>
      <c r="B770" s="8">
        <v>9.26</v>
      </c>
    </row>
    <row r="771" spans="1:2" x14ac:dyDescent="0.35">
      <c r="A771" s="6">
        <v>1935.02</v>
      </c>
      <c r="B771" s="8">
        <v>8.98</v>
      </c>
    </row>
    <row r="772" spans="1:2" x14ac:dyDescent="0.35">
      <c r="A772" s="6">
        <v>1935.03</v>
      </c>
      <c r="B772" s="8">
        <v>8.41</v>
      </c>
    </row>
    <row r="773" spans="1:2" x14ac:dyDescent="0.35">
      <c r="A773" s="6">
        <v>1935.04</v>
      </c>
      <c r="B773" s="8">
        <v>9.0399999999999991</v>
      </c>
    </row>
    <row r="774" spans="1:2" x14ac:dyDescent="0.35">
      <c r="A774" s="6">
        <v>1935.05</v>
      </c>
      <c r="B774" s="8">
        <v>9.75</v>
      </c>
    </row>
    <row r="775" spans="1:2" x14ac:dyDescent="0.35">
      <c r="A775" s="6">
        <v>1935.06</v>
      </c>
      <c r="B775" s="8">
        <v>10.119999999999999</v>
      </c>
    </row>
    <row r="776" spans="1:2" x14ac:dyDescent="0.35">
      <c r="A776" s="6">
        <v>1935.07</v>
      </c>
      <c r="B776" s="8">
        <v>10.65</v>
      </c>
    </row>
    <row r="777" spans="1:2" x14ac:dyDescent="0.35">
      <c r="A777" s="6">
        <v>1935.08</v>
      </c>
      <c r="B777" s="8">
        <v>11.37</v>
      </c>
    </row>
    <row r="778" spans="1:2" x14ac:dyDescent="0.35">
      <c r="A778" s="6">
        <v>1935.09</v>
      </c>
      <c r="B778" s="8">
        <v>11.61</v>
      </c>
    </row>
    <row r="779" spans="1:2" x14ac:dyDescent="0.35">
      <c r="A779" s="6">
        <v>1935.1</v>
      </c>
      <c r="B779" s="8">
        <v>11.92</v>
      </c>
    </row>
    <row r="780" spans="1:2" x14ac:dyDescent="0.35">
      <c r="A780" s="6">
        <v>1935.11</v>
      </c>
      <c r="B780" s="8">
        <v>13.04</v>
      </c>
    </row>
    <row r="781" spans="1:2" x14ac:dyDescent="0.35">
      <c r="A781" s="6">
        <v>1935.12</v>
      </c>
      <c r="B781" s="8">
        <v>13.04</v>
      </c>
    </row>
    <row r="782" spans="1:2" x14ac:dyDescent="0.35">
      <c r="A782" s="6">
        <v>1936.01</v>
      </c>
      <c r="B782" s="8">
        <v>13.76</v>
      </c>
    </row>
    <row r="783" spans="1:2" x14ac:dyDescent="0.35">
      <c r="A783" s="6">
        <v>1936.02</v>
      </c>
      <c r="B783" s="8">
        <v>14.55</v>
      </c>
    </row>
    <row r="784" spans="1:2" x14ac:dyDescent="0.35">
      <c r="A784" s="6">
        <v>1936.03</v>
      </c>
      <c r="B784" s="8">
        <v>14.86</v>
      </c>
    </row>
    <row r="785" spans="1:2" x14ac:dyDescent="0.35">
      <c r="A785" s="6">
        <v>1936.04</v>
      </c>
      <c r="B785" s="8">
        <v>14.88</v>
      </c>
    </row>
    <row r="786" spans="1:2" x14ac:dyDescent="0.35">
      <c r="A786" s="6">
        <v>1936.05</v>
      </c>
      <c r="B786" s="8">
        <v>14.09</v>
      </c>
    </row>
    <row r="787" spans="1:2" x14ac:dyDescent="0.35">
      <c r="A787" s="6">
        <v>1936.06</v>
      </c>
      <c r="B787" s="8">
        <v>14.69</v>
      </c>
    </row>
    <row r="788" spans="1:2" x14ac:dyDescent="0.35">
      <c r="A788" s="6">
        <v>1936.07</v>
      </c>
      <c r="B788" s="8">
        <v>15.56</v>
      </c>
    </row>
    <row r="789" spans="1:2" x14ac:dyDescent="0.35">
      <c r="A789" s="6">
        <v>1936.08</v>
      </c>
      <c r="B789" s="8">
        <v>15.87</v>
      </c>
    </row>
    <row r="790" spans="1:2" x14ac:dyDescent="0.35">
      <c r="A790" s="6">
        <v>1936.09</v>
      </c>
      <c r="B790" s="8">
        <v>16.05</v>
      </c>
    </row>
    <row r="791" spans="1:2" x14ac:dyDescent="0.35">
      <c r="A791" s="6">
        <v>1936.1</v>
      </c>
      <c r="B791" s="8">
        <v>16.89</v>
      </c>
    </row>
    <row r="792" spans="1:2" x14ac:dyDescent="0.35">
      <c r="A792" s="6">
        <v>1936.11</v>
      </c>
      <c r="B792" s="8">
        <v>17.36</v>
      </c>
    </row>
    <row r="793" spans="1:2" x14ac:dyDescent="0.35">
      <c r="A793" s="6">
        <v>1936.12</v>
      </c>
      <c r="B793" s="8">
        <v>17.059999999999999</v>
      </c>
    </row>
    <row r="794" spans="1:2" x14ac:dyDescent="0.35">
      <c r="A794" s="6">
        <v>1937.01</v>
      </c>
      <c r="B794" s="8">
        <v>17.59</v>
      </c>
    </row>
    <row r="795" spans="1:2" x14ac:dyDescent="0.35">
      <c r="A795" s="6">
        <v>1937.02</v>
      </c>
      <c r="B795" s="8">
        <v>18.11</v>
      </c>
    </row>
    <row r="796" spans="1:2" x14ac:dyDescent="0.35">
      <c r="A796" s="6">
        <v>1937.03</v>
      </c>
      <c r="B796" s="8">
        <v>18.09</v>
      </c>
    </row>
    <row r="797" spans="1:2" x14ac:dyDescent="0.35">
      <c r="A797" s="6">
        <v>1937.04</v>
      </c>
      <c r="B797" s="8">
        <v>17.010000000000002</v>
      </c>
    </row>
    <row r="798" spans="1:2" x14ac:dyDescent="0.35">
      <c r="A798" s="6">
        <v>1937.05</v>
      </c>
      <c r="B798" s="8">
        <v>16.25</v>
      </c>
    </row>
    <row r="799" spans="1:2" x14ac:dyDescent="0.35">
      <c r="A799" s="6">
        <v>1937.06</v>
      </c>
      <c r="B799" s="8">
        <v>15.64</v>
      </c>
    </row>
    <row r="800" spans="1:2" x14ac:dyDescent="0.35">
      <c r="A800" s="6">
        <v>1937.07</v>
      </c>
      <c r="B800" s="8">
        <v>16.57</v>
      </c>
    </row>
    <row r="801" spans="1:2" x14ac:dyDescent="0.35">
      <c r="A801" s="6">
        <v>1937.08</v>
      </c>
      <c r="B801" s="8">
        <v>16.739999999999998</v>
      </c>
    </row>
    <row r="802" spans="1:2" x14ac:dyDescent="0.35">
      <c r="A802" s="6">
        <v>1937.09</v>
      </c>
      <c r="B802" s="8">
        <v>14.37</v>
      </c>
    </row>
    <row r="803" spans="1:2" x14ac:dyDescent="0.35">
      <c r="A803" s="6">
        <v>1937.1</v>
      </c>
      <c r="B803" s="8">
        <v>12.28</v>
      </c>
    </row>
    <row r="804" spans="1:2" x14ac:dyDescent="0.35">
      <c r="A804" s="6">
        <v>1937.11</v>
      </c>
      <c r="B804" s="8">
        <v>11.2</v>
      </c>
    </row>
    <row r="805" spans="1:2" x14ac:dyDescent="0.35">
      <c r="A805" s="6">
        <v>1937.12</v>
      </c>
      <c r="B805" s="8">
        <v>11.02</v>
      </c>
    </row>
    <row r="806" spans="1:2" x14ac:dyDescent="0.35">
      <c r="A806" s="6">
        <v>1938.01</v>
      </c>
      <c r="B806" s="8">
        <v>11.31</v>
      </c>
    </row>
    <row r="807" spans="1:2" x14ac:dyDescent="0.35">
      <c r="A807" s="6">
        <v>1938.02</v>
      </c>
      <c r="B807" s="8">
        <v>11.04</v>
      </c>
    </row>
    <row r="808" spans="1:2" x14ac:dyDescent="0.35">
      <c r="A808" s="6">
        <v>1938.03</v>
      </c>
      <c r="B808" s="8">
        <v>10.31</v>
      </c>
    </row>
    <row r="809" spans="1:2" x14ac:dyDescent="0.35">
      <c r="A809" s="6">
        <v>1938.04</v>
      </c>
      <c r="B809" s="8">
        <v>9.89</v>
      </c>
    </row>
    <row r="810" spans="1:2" x14ac:dyDescent="0.35">
      <c r="A810" s="6">
        <v>1938.05</v>
      </c>
      <c r="B810" s="8">
        <v>9.98</v>
      </c>
    </row>
    <row r="811" spans="1:2" x14ac:dyDescent="0.35">
      <c r="A811" s="6">
        <v>1938.06</v>
      </c>
      <c r="B811" s="8">
        <v>10.210000000000001</v>
      </c>
    </row>
    <row r="812" spans="1:2" x14ac:dyDescent="0.35">
      <c r="A812" s="6">
        <v>1938.07</v>
      </c>
      <c r="B812" s="8">
        <v>12.24</v>
      </c>
    </row>
    <row r="813" spans="1:2" x14ac:dyDescent="0.35">
      <c r="A813" s="6">
        <v>1938.08</v>
      </c>
      <c r="B813" s="8">
        <v>12.31</v>
      </c>
    </row>
    <row r="814" spans="1:2" x14ac:dyDescent="0.35">
      <c r="A814" s="6">
        <v>1938.09</v>
      </c>
      <c r="B814" s="8">
        <v>11.75</v>
      </c>
    </row>
    <row r="815" spans="1:2" x14ac:dyDescent="0.35">
      <c r="A815" s="6">
        <v>1938.1</v>
      </c>
      <c r="B815" s="8">
        <v>13.06</v>
      </c>
    </row>
    <row r="816" spans="1:2" x14ac:dyDescent="0.35">
      <c r="A816" s="6">
        <v>1938.11</v>
      </c>
      <c r="B816" s="8">
        <v>13.07</v>
      </c>
    </row>
    <row r="817" spans="1:2" x14ac:dyDescent="0.35">
      <c r="A817" s="6">
        <v>1938.12</v>
      </c>
      <c r="B817" s="8">
        <v>12.69</v>
      </c>
    </row>
    <row r="818" spans="1:2" x14ac:dyDescent="0.35">
      <c r="A818" s="6">
        <v>1939.01</v>
      </c>
      <c r="B818" s="8">
        <v>12.5</v>
      </c>
    </row>
    <row r="819" spans="1:2" x14ac:dyDescent="0.35">
      <c r="A819" s="6">
        <v>1939.02</v>
      </c>
      <c r="B819" s="8">
        <v>12.4</v>
      </c>
    </row>
    <row r="820" spans="1:2" x14ac:dyDescent="0.35">
      <c r="A820" s="6">
        <v>1939.03</v>
      </c>
      <c r="B820" s="8">
        <v>12.39</v>
      </c>
    </row>
    <row r="821" spans="1:2" x14ac:dyDescent="0.35">
      <c r="A821" s="6">
        <v>1939.04</v>
      </c>
      <c r="B821" s="8">
        <v>10.83</v>
      </c>
    </row>
    <row r="822" spans="1:2" x14ac:dyDescent="0.35">
      <c r="A822" s="6">
        <v>1939.05</v>
      </c>
      <c r="B822" s="8">
        <v>11.23</v>
      </c>
    </row>
    <row r="823" spans="1:2" x14ac:dyDescent="0.35">
      <c r="A823" s="6">
        <v>1939.06</v>
      </c>
      <c r="B823" s="8">
        <v>11.43</v>
      </c>
    </row>
    <row r="824" spans="1:2" x14ac:dyDescent="0.35">
      <c r="A824" s="6">
        <v>1939.07</v>
      </c>
      <c r="B824" s="8">
        <v>11.71</v>
      </c>
    </row>
    <row r="825" spans="1:2" x14ac:dyDescent="0.35">
      <c r="A825" s="6">
        <v>1939.08</v>
      </c>
      <c r="B825" s="8">
        <v>11.54</v>
      </c>
    </row>
    <row r="826" spans="1:2" x14ac:dyDescent="0.35">
      <c r="A826" s="6">
        <v>1939.09</v>
      </c>
      <c r="B826" s="8">
        <v>12.77</v>
      </c>
    </row>
    <row r="827" spans="1:2" x14ac:dyDescent="0.35">
      <c r="A827" s="6">
        <v>1939.1</v>
      </c>
      <c r="B827" s="8">
        <v>12.9</v>
      </c>
    </row>
    <row r="828" spans="1:2" x14ac:dyDescent="0.35">
      <c r="A828" s="6">
        <v>1939.11</v>
      </c>
      <c r="B828" s="8">
        <v>12.67</v>
      </c>
    </row>
    <row r="829" spans="1:2" x14ac:dyDescent="0.35">
      <c r="A829" s="6">
        <v>1939.12</v>
      </c>
      <c r="B829" s="8">
        <v>12.37</v>
      </c>
    </row>
    <row r="830" spans="1:2" x14ac:dyDescent="0.35">
      <c r="A830" s="6">
        <v>1940.01</v>
      </c>
      <c r="B830" s="8">
        <v>12.3</v>
      </c>
    </row>
    <row r="831" spans="1:2" x14ac:dyDescent="0.35">
      <c r="A831" s="6">
        <v>1940.02</v>
      </c>
      <c r="B831" s="8">
        <v>12.22</v>
      </c>
    </row>
    <row r="832" spans="1:2" x14ac:dyDescent="0.35">
      <c r="A832" s="6">
        <v>1940.03</v>
      </c>
      <c r="B832" s="8">
        <v>12.15</v>
      </c>
    </row>
    <row r="833" spans="1:2" x14ac:dyDescent="0.35">
      <c r="A833" s="6">
        <v>1940.04</v>
      </c>
      <c r="B833" s="8">
        <v>12.27</v>
      </c>
    </row>
    <row r="834" spans="1:2" x14ac:dyDescent="0.35">
      <c r="A834" s="6">
        <v>1940.05</v>
      </c>
      <c r="B834" s="8">
        <v>10.58</v>
      </c>
    </row>
    <row r="835" spans="1:2" x14ac:dyDescent="0.35">
      <c r="A835" s="6">
        <v>1940.06</v>
      </c>
      <c r="B835" s="8">
        <v>9.67</v>
      </c>
    </row>
    <row r="836" spans="1:2" x14ac:dyDescent="0.35">
      <c r="A836" s="6">
        <v>1940.07</v>
      </c>
      <c r="B836" s="8">
        <v>9.99</v>
      </c>
    </row>
    <row r="837" spans="1:2" x14ac:dyDescent="0.35">
      <c r="A837" s="6">
        <v>1940.08</v>
      </c>
      <c r="B837" s="8">
        <v>10.199999999999999</v>
      </c>
    </row>
    <row r="838" spans="1:2" x14ac:dyDescent="0.35">
      <c r="A838" s="6">
        <v>1940.09</v>
      </c>
      <c r="B838" s="8">
        <v>10.63</v>
      </c>
    </row>
    <row r="839" spans="1:2" x14ac:dyDescent="0.35">
      <c r="A839" s="6">
        <v>1940.1</v>
      </c>
      <c r="B839" s="8">
        <v>10.73</v>
      </c>
    </row>
    <row r="840" spans="1:2" x14ac:dyDescent="0.35">
      <c r="A840" s="6">
        <v>1940.11</v>
      </c>
      <c r="B840" s="8">
        <v>10.98</v>
      </c>
    </row>
    <row r="841" spans="1:2" x14ac:dyDescent="0.35">
      <c r="A841" s="6">
        <v>1940.12</v>
      </c>
      <c r="B841" s="8">
        <v>10.53</v>
      </c>
    </row>
    <row r="842" spans="1:2" x14ac:dyDescent="0.35">
      <c r="A842" s="6">
        <v>1941.01</v>
      </c>
      <c r="B842" s="8">
        <v>10.55</v>
      </c>
    </row>
    <row r="843" spans="1:2" x14ac:dyDescent="0.35">
      <c r="A843" s="6">
        <v>1941.02</v>
      </c>
      <c r="B843" s="8">
        <v>9.89</v>
      </c>
    </row>
    <row r="844" spans="1:2" x14ac:dyDescent="0.35">
      <c r="A844" s="6">
        <v>1941.03</v>
      </c>
      <c r="B844" s="8">
        <v>9.9499999999999993</v>
      </c>
    </row>
    <row r="845" spans="1:2" x14ac:dyDescent="0.35">
      <c r="A845" s="6">
        <v>1941.04</v>
      </c>
      <c r="B845" s="8">
        <v>9.64</v>
      </c>
    </row>
    <row r="846" spans="1:2" x14ac:dyDescent="0.35">
      <c r="A846" s="6">
        <v>1941.05</v>
      </c>
      <c r="B846" s="8">
        <v>9.43</v>
      </c>
    </row>
    <row r="847" spans="1:2" x14ac:dyDescent="0.35">
      <c r="A847" s="6">
        <v>1941.06</v>
      </c>
      <c r="B847" s="8">
        <v>9.76</v>
      </c>
    </row>
    <row r="848" spans="1:2" x14ac:dyDescent="0.35">
      <c r="A848" s="6">
        <v>1941.07</v>
      </c>
      <c r="B848" s="8">
        <v>10.26</v>
      </c>
    </row>
    <row r="849" spans="1:2" x14ac:dyDescent="0.35">
      <c r="A849" s="6">
        <v>1941.08</v>
      </c>
      <c r="B849" s="8">
        <v>10.210000000000001</v>
      </c>
    </row>
    <row r="850" spans="1:2" x14ac:dyDescent="0.35">
      <c r="A850" s="6">
        <v>1941.09</v>
      </c>
      <c r="B850" s="8">
        <v>10.24</v>
      </c>
    </row>
    <row r="851" spans="1:2" x14ac:dyDescent="0.35">
      <c r="A851" s="6">
        <v>1941.1</v>
      </c>
      <c r="B851" s="8">
        <v>9.83</v>
      </c>
    </row>
    <row r="852" spans="1:2" x14ac:dyDescent="0.35">
      <c r="A852" s="6">
        <v>1941.11</v>
      </c>
      <c r="B852" s="8">
        <v>9.3699999999999992</v>
      </c>
    </row>
    <row r="853" spans="1:2" x14ac:dyDescent="0.35">
      <c r="A853" s="6">
        <v>1941.12</v>
      </c>
      <c r="B853" s="8">
        <v>8.76</v>
      </c>
    </row>
    <row r="854" spans="1:2" x14ac:dyDescent="0.35">
      <c r="A854" s="6">
        <v>1942.01</v>
      </c>
      <c r="B854" s="8">
        <v>8.93</v>
      </c>
    </row>
    <row r="855" spans="1:2" x14ac:dyDescent="0.35">
      <c r="A855" s="6">
        <v>1942.02</v>
      </c>
      <c r="B855" s="8">
        <v>8.65</v>
      </c>
    </row>
    <row r="856" spans="1:2" x14ac:dyDescent="0.35">
      <c r="A856" s="6">
        <v>1942.03</v>
      </c>
      <c r="B856" s="8">
        <v>8.18</v>
      </c>
    </row>
    <row r="857" spans="1:2" x14ac:dyDescent="0.35">
      <c r="A857" s="6">
        <v>1942.04</v>
      </c>
      <c r="B857" s="8">
        <v>7.84</v>
      </c>
    </row>
    <row r="858" spans="1:2" x14ac:dyDescent="0.35">
      <c r="A858" s="6">
        <v>1942.05</v>
      </c>
      <c r="B858" s="8">
        <v>7.93</v>
      </c>
    </row>
    <row r="859" spans="1:2" x14ac:dyDescent="0.35">
      <c r="A859" s="6">
        <v>1942.06</v>
      </c>
      <c r="B859" s="8">
        <v>8.33</v>
      </c>
    </row>
    <row r="860" spans="1:2" x14ac:dyDescent="0.35">
      <c r="A860" s="6">
        <v>1942.07</v>
      </c>
      <c r="B860" s="8">
        <v>8.64</v>
      </c>
    </row>
    <row r="861" spans="1:2" x14ac:dyDescent="0.35">
      <c r="A861" s="6">
        <v>1942.08</v>
      </c>
      <c r="B861" s="8">
        <v>8.59</v>
      </c>
    </row>
    <row r="862" spans="1:2" x14ac:dyDescent="0.35">
      <c r="A862" s="6">
        <v>1942.09</v>
      </c>
      <c r="B862" s="8">
        <v>8.68</v>
      </c>
    </row>
    <row r="863" spans="1:2" x14ac:dyDescent="0.35">
      <c r="A863" s="6">
        <v>1942.1</v>
      </c>
      <c r="B863" s="8">
        <v>9.32</v>
      </c>
    </row>
    <row r="864" spans="1:2" x14ac:dyDescent="0.35">
      <c r="A864" s="6">
        <v>1942.11</v>
      </c>
      <c r="B864" s="8">
        <v>9.4700000000000006</v>
      </c>
    </row>
    <row r="865" spans="1:2" x14ac:dyDescent="0.35">
      <c r="A865" s="6">
        <v>1942.12</v>
      </c>
      <c r="B865" s="8">
        <v>9.52</v>
      </c>
    </row>
    <row r="866" spans="1:2" x14ac:dyDescent="0.35">
      <c r="A866" s="6">
        <v>1943.01</v>
      </c>
      <c r="B866" s="8">
        <v>10.09</v>
      </c>
    </row>
    <row r="867" spans="1:2" x14ac:dyDescent="0.35">
      <c r="A867" s="6">
        <v>1943.02</v>
      </c>
      <c r="B867" s="8">
        <v>10.69</v>
      </c>
    </row>
    <row r="868" spans="1:2" x14ac:dyDescent="0.35">
      <c r="A868" s="6">
        <v>1943.03</v>
      </c>
      <c r="B868" s="8">
        <v>11.07</v>
      </c>
    </row>
    <row r="869" spans="1:2" x14ac:dyDescent="0.35">
      <c r="A869" s="6">
        <v>1943.04</v>
      </c>
      <c r="B869" s="8">
        <v>11.44</v>
      </c>
    </row>
    <row r="870" spans="1:2" x14ac:dyDescent="0.35">
      <c r="A870" s="6">
        <v>1943.05</v>
      </c>
      <c r="B870" s="8">
        <v>11.89</v>
      </c>
    </row>
    <row r="871" spans="1:2" x14ac:dyDescent="0.35">
      <c r="A871" s="6">
        <v>1943.06</v>
      </c>
      <c r="B871" s="8">
        <v>12.1</v>
      </c>
    </row>
    <row r="872" spans="1:2" x14ac:dyDescent="0.35">
      <c r="A872" s="6">
        <v>1943.07</v>
      </c>
      <c r="B872" s="8">
        <v>12.35</v>
      </c>
    </row>
    <row r="873" spans="1:2" x14ac:dyDescent="0.35">
      <c r="A873" s="6">
        <v>1943.08</v>
      </c>
      <c r="B873" s="8">
        <v>11.74</v>
      </c>
    </row>
    <row r="874" spans="1:2" x14ac:dyDescent="0.35">
      <c r="A874" s="6">
        <v>1943.09</v>
      </c>
      <c r="B874" s="8">
        <v>11.99</v>
      </c>
    </row>
    <row r="875" spans="1:2" x14ac:dyDescent="0.35">
      <c r="A875" s="6">
        <v>1943.1</v>
      </c>
      <c r="B875" s="8">
        <v>11.88</v>
      </c>
    </row>
    <row r="876" spans="1:2" x14ac:dyDescent="0.35">
      <c r="A876" s="6">
        <v>1943.11</v>
      </c>
      <c r="B876" s="8">
        <v>11.33</v>
      </c>
    </row>
    <row r="877" spans="1:2" x14ac:dyDescent="0.35">
      <c r="A877" s="6">
        <v>1943.12</v>
      </c>
      <c r="B877" s="8">
        <v>11.48</v>
      </c>
    </row>
    <row r="878" spans="1:2" x14ac:dyDescent="0.35">
      <c r="A878" s="6">
        <v>1944.01</v>
      </c>
      <c r="B878" s="8">
        <v>11.85</v>
      </c>
    </row>
    <row r="879" spans="1:2" x14ac:dyDescent="0.35">
      <c r="A879" s="6">
        <v>1944.02</v>
      </c>
      <c r="B879" s="8">
        <v>11.77</v>
      </c>
    </row>
    <row r="880" spans="1:2" x14ac:dyDescent="0.35">
      <c r="A880" s="6">
        <v>1944.03</v>
      </c>
      <c r="B880" s="8">
        <v>12.1</v>
      </c>
    </row>
    <row r="881" spans="1:2" x14ac:dyDescent="0.35">
      <c r="A881" s="6">
        <v>1944.04</v>
      </c>
      <c r="B881" s="8">
        <v>11.89</v>
      </c>
    </row>
    <row r="882" spans="1:2" x14ac:dyDescent="0.35">
      <c r="A882" s="6">
        <v>1944.05</v>
      </c>
      <c r="B882" s="8">
        <v>12.1</v>
      </c>
    </row>
    <row r="883" spans="1:2" x14ac:dyDescent="0.35">
      <c r="A883" s="6">
        <v>1944.06</v>
      </c>
      <c r="B883" s="8">
        <v>12.67</v>
      </c>
    </row>
    <row r="884" spans="1:2" x14ac:dyDescent="0.35">
      <c r="A884" s="6">
        <v>1944.07</v>
      </c>
      <c r="B884" s="8">
        <v>13</v>
      </c>
    </row>
    <row r="885" spans="1:2" x14ac:dyDescent="0.35">
      <c r="A885" s="6">
        <v>1944.08</v>
      </c>
      <c r="B885" s="8">
        <v>12.81</v>
      </c>
    </row>
    <row r="886" spans="1:2" x14ac:dyDescent="0.35">
      <c r="A886" s="6">
        <v>1944.09</v>
      </c>
      <c r="B886" s="8">
        <v>12.6</v>
      </c>
    </row>
    <row r="887" spans="1:2" x14ac:dyDescent="0.35">
      <c r="A887" s="6">
        <v>1944.1</v>
      </c>
      <c r="B887" s="8">
        <v>12.91</v>
      </c>
    </row>
    <row r="888" spans="1:2" x14ac:dyDescent="0.35">
      <c r="A888" s="6">
        <v>1944.11</v>
      </c>
      <c r="B888" s="8">
        <v>12.82</v>
      </c>
    </row>
    <row r="889" spans="1:2" x14ac:dyDescent="0.35">
      <c r="A889" s="6">
        <v>1944.12</v>
      </c>
      <c r="B889" s="8">
        <v>13.1</v>
      </c>
    </row>
    <row r="890" spans="1:2" x14ac:dyDescent="0.35">
      <c r="A890" s="6">
        <v>1945.01</v>
      </c>
      <c r="B890" s="8">
        <v>13.49</v>
      </c>
    </row>
    <row r="891" spans="1:2" x14ac:dyDescent="0.35">
      <c r="A891" s="6">
        <v>1945.02</v>
      </c>
      <c r="B891" s="8">
        <v>13.94</v>
      </c>
    </row>
    <row r="892" spans="1:2" x14ac:dyDescent="0.35">
      <c r="A892" s="6">
        <v>1945.03</v>
      </c>
      <c r="B892" s="8">
        <v>13.93</v>
      </c>
    </row>
    <row r="893" spans="1:2" x14ac:dyDescent="0.35">
      <c r="A893" s="6">
        <v>1945.04</v>
      </c>
      <c r="B893" s="8">
        <v>14.28</v>
      </c>
    </row>
    <row r="894" spans="1:2" x14ac:dyDescent="0.35">
      <c r="A894" s="6">
        <v>1945.05</v>
      </c>
      <c r="B894" s="8">
        <v>14.82</v>
      </c>
    </row>
    <row r="895" spans="1:2" x14ac:dyDescent="0.35">
      <c r="A895" s="6">
        <v>1945.06</v>
      </c>
      <c r="B895" s="8">
        <v>15.09</v>
      </c>
    </row>
    <row r="896" spans="1:2" x14ac:dyDescent="0.35">
      <c r="A896" s="6">
        <v>1945.07</v>
      </c>
      <c r="B896" s="8">
        <v>14.78</v>
      </c>
    </row>
    <row r="897" spans="1:2" x14ac:dyDescent="0.35">
      <c r="A897" s="6">
        <v>1945.08</v>
      </c>
      <c r="B897" s="8">
        <v>14.83</v>
      </c>
    </row>
    <row r="898" spans="1:2" x14ac:dyDescent="0.35">
      <c r="A898" s="6">
        <v>1945.09</v>
      </c>
      <c r="B898" s="8">
        <v>15.84</v>
      </c>
    </row>
    <row r="899" spans="1:2" x14ac:dyDescent="0.35">
      <c r="A899" s="6">
        <v>1945.1</v>
      </c>
      <c r="B899" s="8">
        <v>16.5</v>
      </c>
    </row>
    <row r="900" spans="1:2" x14ac:dyDescent="0.35">
      <c r="A900" s="6">
        <v>1945.11</v>
      </c>
      <c r="B900" s="8">
        <v>17.04</v>
      </c>
    </row>
    <row r="901" spans="1:2" x14ac:dyDescent="0.35">
      <c r="A901" s="6">
        <v>1945.12</v>
      </c>
      <c r="B901" s="8">
        <v>17.329999999999998</v>
      </c>
    </row>
    <row r="902" spans="1:2" x14ac:dyDescent="0.35">
      <c r="A902" s="6">
        <v>1946.01</v>
      </c>
      <c r="B902" s="8">
        <v>18.02</v>
      </c>
    </row>
    <row r="903" spans="1:2" x14ac:dyDescent="0.35">
      <c r="A903" s="6">
        <v>1946.02</v>
      </c>
      <c r="B903" s="8">
        <v>18.07</v>
      </c>
    </row>
    <row r="904" spans="1:2" x14ac:dyDescent="0.35">
      <c r="A904" s="6">
        <v>1946.03</v>
      </c>
      <c r="B904" s="8">
        <v>17.53</v>
      </c>
    </row>
    <row r="905" spans="1:2" x14ac:dyDescent="0.35">
      <c r="A905" s="6">
        <v>1946.04</v>
      </c>
      <c r="B905" s="8">
        <v>18.66</v>
      </c>
    </row>
    <row r="906" spans="1:2" x14ac:dyDescent="0.35">
      <c r="A906" s="6">
        <v>1946.05</v>
      </c>
      <c r="B906" s="8">
        <v>18.7</v>
      </c>
    </row>
    <row r="907" spans="1:2" x14ac:dyDescent="0.35">
      <c r="A907" s="6">
        <v>1946.06</v>
      </c>
      <c r="B907" s="8">
        <v>18.579999999999998</v>
      </c>
    </row>
    <row r="908" spans="1:2" x14ac:dyDescent="0.35">
      <c r="A908" s="6">
        <v>1946.07</v>
      </c>
      <c r="B908" s="8">
        <v>18.05</v>
      </c>
    </row>
    <row r="909" spans="1:2" x14ac:dyDescent="0.35">
      <c r="A909" s="6">
        <v>1946.08</v>
      </c>
      <c r="B909" s="8">
        <v>17.7</v>
      </c>
    </row>
    <row r="910" spans="1:2" x14ac:dyDescent="0.35">
      <c r="A910" s="6">
        <v>1946.09</v>
      </c>
      <c r="B910" s="8">
        <v>15.09</v>
      </c>
    </row>
    <row r="911" spans="1:2" x14ac:dyDescent="0.35">
      <c r="A911" s="6">
        <v>1946.1</v>
      </c>
      <c r="B911" s="8">
        <v>14.75</v>
      </c>
    </row>
    <row r="912" spans="1:2" x14ac:dyDescent="0.35">
      <c r="A912" s="6">
        <v>1946.11</v>
      </c>
      <c r="B912" s="8">
        <v>14.69</v>
      </c>
    </row>
    <row r="913" spans="1:2" x14ac:dyDescent="0.35">
      <c r="A913" s="6">
        <v>1946.12</v>
      </c>
      <c r="B913" s="8">
        <v>15.13</v>
      </c>
    </row>
    <row r="914" spans="1:2" x14ac:dyDescent="0.35">
      <c r="A914" s="6">
        <v>1947.01</v>
      </c>
      <c r="B914" s="8">
        <v>15.21</v>
      </c>
    </row>
    <row r="915" spans="1:2" x14ac:dyDescent="0.35">
      <c r="A915" s="6">
        <v>1947.02</v>
      </c>
      <c r="B915" s="8">
        <v>15.8</v>
      </c>
    </row>
    <row r="916" spans="1:2" x14ac:dyDescent="0.35">
      <c r="A916" s="6">
        <v>1947.03</v>
      </c>
      <c r="B916" s="8">
        <v>15.16</v>
      </c>
    </row>
    <row r="917" spans="1:2" x14ac:dyDescent="0.35">
      <c r="A917" s="6">
        <v>1947.04</v>
      </c>
      <c r="B917" s="8">
        <v>14.6</v>
      </c>
    </row>
    <row r="918" spans="1:2" x14ac:dyDescent="0.35">
      <c r="A918" s="6">
        <v>1947.05</v>
      </c>
      <c r="B918" s="8">
        <v>14.34</v>
      </c>
    </row>
    <row r="919" spans="1:2" x14ac:dyDescent="0.35">
      <c r="A919" s="6">
        <v>1947.06</v>
      </c>
      <c r="B919" s="8">
        <v>14.84</v>
      </c>
    </row>
    <row r="920" spans="1:2" x14ac:dyDescent="0.35">
      <c r="A920" s="6">
        <v>1947.07</v>
      </c>
      <c r="B920" s="8">
        <v>15.77</v>
      </c>
    </row>
    <row r="921" spans="1:2" x14ac:dyDescent="0.35">
      <c r="A921" s="6">
        <v>1947.08</v>
      </c>
      <c r="B921" s="8">
        <v>15.46</v>
      </c>
    </row>
    <row r="922" spans="1:2" x14ac:dyDescent="0.35">
      <c r="A922" s="6">
        <v>1947.09</v>
      </c>
      <c r="B922" s="8">
        <v>15.06</v>
      </c>
    </row>
    <row r="923" spans="1:2" x14ac:dyDescent="0.35">
      <c r="A923" s="6">
        <v>1947.1</v>
      </c>
      <c r="B923" s="8">
        <v>15.45</v>
      </c>
    </row>
    <row r="924" spans="1:2" x14ac:dyDescent="0.35">
      <c r="A924" s="6">
        <v>1947.11</v>
      </c>
      <c r="B924" s="8">
        <v>15.27</v>
      </c>
    </row>
    <row r="925" spans="1:2" x14ac:dyDescent="0.35">
      <c r="A925" s="6">
        <v>1947.12</v>
      </c>
      <c r="B925" s="8">
        <v>15.03</v>
      </c>
    </row>
    <row r="926" spans="1:2" x14ac:dyDescent="0.35">
      <c r="A926" s="6">
        <v>1948.01</v>
      </c>
      <c r="B926" s="8">
        <v>14.83</v>
      </c>
    </row>
    <row r="927" spans="1:2" x14ac:dyDescent="0.35">
      <c r="A927" s="6">
        <v>1948.02</v>
      </c>
      <c r="B927" s="8">
        <v>14.1</v>
      </c>
    </row>
    <row r="928" spans="1:2" x14ac:dyDescent="0.35">
      <c r="A928" s="6">
        <v>1948.03</v>
      </c>
      <c r="B928" s="8">
        <v>14.3</v>
      </c>
    </row>
    <row r="929" spans="1:2" x14ac:dyDescent="0.35">
      <c r="A929" s="6">
        <v>1948.04</v>
      </c>
      <c r="B929" s="8">
        <v>15.4</v>
      </c>
    </row>
    <row r="930" spans="1:2" x14ac:dyDescent="0.35">
      <c r="A930" s="6">
        <v>1948.05</v>
      </c>
      <c r="B930" s="8">
        <v>16.149999999999999</v>
      </c>
    </row>
    <row r="931" spans="1:2" x14ac:dyDescent="0.35">
      <c r="A931" s="6">
        <v>1948.06</v>
      </c>
      <c r="B931" s="8">
        <v>16.82</v>
      </c>
    </row>
    <row r="932" spans="1:2" x14ac:dyDescent="0.35">
      <c r="A932" s="6">
        <v>1948.07</v>
      </c>
      <c r="B932" s="8">
        <v>16.420000000000002</v>
      </c>
    </row>
    <row r="933" spans="1:2" x14ac:dyDescent="0.35">
      <c r="A933" s="6">
        <v>1948.08</v>
      </c>
      <c r="B933" s="8">
        <v>15.94</v>
      </c>
    </row>
    <row r="934" spans="1:2" x14ac:dyDescent="0.35">
      <c r="A934" s="6">
        <v>1948.09</v>
      </c>
      <c r="B934" s="8">
        <v>15.76</v>
      </c>
    </row>
    <row r="935" spans="1:2" x14ac:dyDescent="0.35">
      <c r="A935" s="6">
        <v>1948.1</v>
      </c>
      <c r="B935" s="8">
        <v>16.190000000000001</v>
      </c>
    </row>
    <row r="936" spans="1:2" x14ac:dyDescent="0.35">
      <c r="A936" s="6">
        <v>1948.11</v>
      </c>
      <c r="B936" s="8">
        <v>15.29</v>
      </c>
    </row>
    <row r="937" spans="1:2" x14ac:dyDescent="0.35">
      <c r="A937" s="6">
        <v>1948.12</v>
      </c>
      <c r="B937" s="8">
        <v>15.19</v>
      </c>
    </row>
    <row r="938" spans="1:2" x14ac:dyDescent="0.35">
      <c r="A938" s="6">
        <v>1949.01</v>
      </c>
      <c r="B938" s="8">
        <v>15.36</v>
      </c>
    </row>
    <row r="939" spans="1:2" x14ac:dyDescent="0.35">
      <c r="A939" s="6">
        <v>1949.02</v>
      </c>
      <c r="B939" s="8">
        <v>14.77</v>
      </c>
    </row>
    <row r="940" spans="1:2" x14ac:dyDescent="0.35">
      <c r="A940" s="6">
        <v>1949.03</v>
      </c>
      <c r="B940" s="8">
        <v>14.91</v>
      </c>
    </row>
    <row r="941" spans="1:2" x14ac:dyDescent="0.35">
      <c r="A941" s="6">
        <v>1949.04</v>
      </c>
      <c r="B941" s="8">
        <v>14.89</v>
      </c>
    </row>
    <row r="942" spans="1:2" x14ac:dyDescent="0.35">
      <c r="A942" s="6">
        <v>1949.05</v>
      </c>
      <c r="B942" s="8">
        <v>14.78</v>
      </c>
    </row>
    <row r="943" spans="1:2" x14ac:dyDescent="0.35">
      <c r="A943" s="6">
        <v>1949.06</v>
      </c>
      <c r="B943" s="8">
        <v>13.97</v>
      </c>
    </row>
    <row r="944" spans="1:2" x14ac:dyDescent="0.35">
      <c r="A944" s="6">
        <v>1949.07</v>
      </c>
      <c r="B944" s="8">
        <v>14.76</v>
      </c>
    </row>
    <row r="945" spans="1:2" x14ac:dyDescent="0.35">
      <c r="A945" s="6">
        <v>1949.08</v>
      </c>
      <c r="B945" s="8">
        <v>15.29</v>
      </c>
    </row>
    <row r="946" spans="1:2" x14ac:dyDescent="0.35">
      <c r="A946" s="6">
        <v>1949.09</v>
      </c>
      <c r="B946" s="8">
        <v>15.49</v>
      </c>
    </row>
    <row r="947" spans="1:2" x14ac:dyDescent="0.35">
      <c r="A947" s="6">
        <v>1949.1</v>
      </c>
      <c r="B947" s="8">
        <v>15.89</v>
      </c>
    </row>
    <row r="948" spans="1:2" x14ac:dyDescent="0.35">
      <c r="A948" s="6">
        <v>1949.11</v>
      </c>
      <c r="B948" s="8">
        <v>16.11</v>
      </c>
    </row>
    <row r="949" spans="1:2" x14ac:dyDescent="0.35">
      <c r="A949" s="6">
        <v>1949.12</v>
      </c>
      <c r="B949" s="8">
        <v>16.54</v>
      </c>
    </row>
    <row r="950" spans="1:2" x14ac:dyDescent="0.35">
      <c r="A950" s="6">
        <v>1950.01</v>
      </c>
      <c r="B950" s="8">
        <v>16.88</v>
      </c>
    </row>
    <row r="951" spans="1:2" x14ac:dyDescent="0.35">
      <c r="A951" s="6">
        <v>1950.02</v>
      </c>
      <c r="B951" s="8">
        <v>17.21</v>
      </c>
    </row>
    <row r="952" spans="1:2" x14ac:dyDescent="0.35">
      <c r="A952" s="6">
        <v>1950.03</v>
      </c>
      <c r="B952" s="8">
        <v>17.350000000000001</v>
      </c>
    </row>
    <row r="953" spans="1:2" x14ac:dyDescent="0.35">
      <c r="A953" s="6">
        <v>1950.04</v>
      </c>
      <c r="B953" s="8">
        <v>17.84</v>
      </c>
    </row>
    <row r="954" spans="1:2" x14ac:dyDescent="0.35">
      <c r="A954" s="6">
        <v>1950.05</v>
      </c>
      <c r="B954" s="8">
        <v>18.440000000000001</v>
      </c>
    </row>
    <row r="955" spans="1:2" x14ac:dyDescent="0.35">
      <c r="A955" s="6">
        <v>1950.06</v>
      </c>
      <c r="B955" s="8">
        <v>18.739999999999998</v>
      </c>
    </row>
    <row r="956" spans="1:2" x14ac:dyDescent="0.35">
      <c r="A956" s="6">
        <v>1950.07</v>
      </c>
      <c r="B956" s="8">
        <v>17.38</v>
      </c>
    </row>
    <row r="957" spans="1:2" x14ac:dyDescent="0.35">
      <c r="A957" s="6">
        <v>1950.08</v>
      </c>
      <c r="B957" s="8">
        <v>18.43</v>
      </c>
    </row>
    <row r="958" spans="1:2" x14ac:dyDescent="0.35">
      <c r="A958" s="6">
        <v>1950.09</v>
      </c>
      <c r="B958" s="8">
        <v>19.079999999999998</v>
      </c>
    </row>
    <row r="959" spans="1:2" x14ac:dyDescent="0.35">
      <c r="A959" s="6">
        <v>1950.1</v>
      </c>
      <c r="B959" s="8">
        <v>19.87</v>
      </c>
    </row>
    <row r="960" spans="1:2" x14ac:dyDescent="0.35">
      <c r="A960" s="6">
        <v>1950.11</v>
      </c>
      <c r="B960" s="8">
        <v>19.829999999999998</v>
      </c>
    </row>
    <row r="961" spans="1:2" x14ac:dyDescent="0.35">
      <c r="A961" s="6">
        <v>1950.12</v>
      </c>
      <c r="B961" s="8">
        <v>19.75</v>
      </c>
    </row>
    <row r="962" spans="1:2" x14ac:dyDescent="0.35">
      <c r="A962" s="6">
        <v>1951.01</v>
      </c>
      <c r="B962" s="8">
        <v>21.21</v>
      </c>
    </row>
    <row r="963" spans="1:2" x14ac:dyDescent="0.35">
      <c r="A963" s="6">
        <v>1951.02</v>
      </c>
      <c r="B963" s="8">
        <v>22</v>
      </c>
    </row>
    <row r="964" spans="1:2" x14ac:dyDescent="0.35">
      <c r="A964" s="6">
        <v>1951.03</v>
      </c>
      <c r="B964" s="8">
        <v>21.63</v>
      </c>
    </row>
    <row r="965" spans="1:2" x14ac:dyDescent="0.35">
      <c r="A965" s="6">
        <v>1951.04</v>
      </c>
      <c r="B965" s="8">
        <v>21.92</v>
      </c>
    </row>
    <row r="966" spans="1:2" x14ac:dyDescent="0.35">
      <c r="A966" s="6">
        <v>1951.05</v>
      </c>
      <c r="B966" s="8">
        <v>21.93</v>
      </c>
    </row>
    <row r="967" spans="1:2" x14ac:dyDescent="0.35">
      <c r="A967" s="6">
        <v>1951.06</v>
      </c>
      <c r="B967" s="8">
        <v>21.55</v>
      </c>
    </row>
    <row r="968" spans="1:2" x14ac:dyDescent="0.35">
      <c r="A968" s="6">
        <v>1951.07</v>
      </c>
      <c r="B968" s="8">
        <v>21.93</v>
      </c>
    </row>
    <row r="969" spans="1:2" x14ac:dyDescent="0.35">
      <c r="A969" s="6">
        <v>1951.08</v>
      </c>
      <c r="B969" s="8">
        <v>22.89</v>
      </c>
    </row>
    <row r="970" spans="1:2" x14ac:dyDescent="0.35">
      <c r="A970" s="6">
        <v>1951.09</v>
      </c>
      <c r="B970" s="8">
        <v>23.48</v>
      </c>
    </row>
    <row r="971" spans="1:2" x14ac:dyDescent="0.35">
      <c r="A971" s="6">
        <v>1951.1</v>
      </c>
      <c r="B971" s="8">
        <v>23.36</v>
      </c>
    </row>
    <row r="972" spans="1:2" x14ac:dyDescent="0.35">
      <c r="A972" s="6">
        <v>1951.11</v>
      </c>
      <c r="B972" s="8">
        <v>22.71</v>
      </c>
    </row>
    <row r="973" spans="1:2" x14ac:dyDescent="0.35">
      <c r="A973" s="6">
        <v>1951.12</v>
      </c>
      <c r="B973" s="8">
        <v>23.41</v>
      </c>
    </row>
    <row r="974" spans="1:2" x14ac:dyDescent="0.35">
      <c r="A974" s="6">
        <v>1952.01</v>
      </c>
      <c r="B974" s="8">
        <v>24.19</v>
      </c>
    </row>
    <row r="975" spans="1:2" x14ac:dyDescent="0.35">
      <c r="A975" s="6">
        <v>1952.02</v>
      </c>
      <c r="B975" s="8">
        <v>23.75</v>
      </c>
    </row>
    <row r="976" spans="1:2" x14ac:dyDescent="0.35">
      <c r="A976" s="6">
        <v>1952.03</v>
      </c>
      <c r="B976" s="8">
        <v>23.81</v>
      </c>
    </row>
    <row r="977" spans="1:2" x14ac:dyDescent="0.35">
      <c r="A977" s="6">
        <v>1952.04</v>
      </c>
      <c r="B977" s="8">
        <v>23.74</v>
      </c>
    </row>
    <row r="978" spans="1:2" x14ac:dyDescent="0.35">
      <c r="A978" s="6">
        <v>1952.05</v>
      </c>
      <c r="B978" s="8">
        <v>23.73</v>
      </c>
    </row>
    <row r="979" spans="1:2" x14ac:dyDescent="0.35">
      <c r="A979" s="6">
        <v>1952.06</v>
      </c>
      <c r="B979" s="8">
        <v>24.38</v>
      </c>
    </row>
    <row r="980" spans="1:2" x14ac:dyDescent="0.35">
      <c r="A980" s="6">
        <v>1952.07</v>
      </c>
      <c r="B980" s="8">
        <v>25.08</v>
      </c>
    </row>
    <row r="981" spans="1:2" x14ac:dyDescent="0.35">
      <c r="A981" s="6">
        <v>1952.08</v>
      </c>
      <c r="B981" s="8">
        <v>25.18</v>
      </c>
    </row>
    <row r="982" spans="1:2" x14ac:dyDescent="0.35">
      <c r="A982" s="6">
        <v>1952.09</v>
      </c>
      <c r="B982" s="8">
        <v>24.78</v>
      </c>
    </row>
    <row r="983" spans="1:2" x14ac:dyDescent="0.35">
      <c r="A983" s="6">
        <v>1952.1</v>
      </c>
      <c r="B983" s="8">
        <v>24.26</v>
      </c>
    </row>
    <row r="984" spans="1:2" x14ac:dyDescent="0.35">
      <c r="A984" s="6">
        <v>1952.11</v>
      </c>
      <c r="B984" s="8">
        <v>25.03</v>
      </c>
    </row>
    <row r="985" spans="1:2" x14ac:dyDescent="0.35">
      <c r="A985" s="6">
        <v>1952.12</v>
      </c>
      <c r="B985" s="8">
        <v>26.04</v>
      </c>
    </row>
    <row r="986" spans="1:2" x14ac:dyDescent="0.35">
      <c r="A986" s="6">
        <v>1953.01</v>
      </c>
      <c r="B986" s="8">
        <v>26.18</v>
      </c>
    </row>
    <row r="987" spans="1:2" x14ac:dyDescent="0.35">
      <c r="A987" s="6">
        <v>1953.02</v>
      </c>
      <c r="B987" s="8">
        <v>25.86</v>
      </c>
    </row>
    <row r="988" spans="1:2" x14ac:dyDescent="0.35">
      <c r="A988" s="6">
        <v>1953.03</v>
      </c>
      <c r="B988" s="8">
        <v>25.99</v>
      </c>
    </row>
    <row r="989" spans="1:2" x14ac:dyDescent="0.35">
      <c r="A989" s="6">
        <v>1953.04</v>
      </c>
      <c r="B989" s="8">
        <v>24.71</v>
      </c>
    </row>
    <row r="990" spans="1:2" x14ac:dyDescent="0.35">
      <c r="A990" s="6">
        <v>1953.05</v>
      </c>
      <c r="B990" s="8">
        <v>24.84</v>
      </c>
    </row>
    <row r="991" spans="1:2" x14ac:dyDescent="0.35">
      <c r="A991" s="6">
        <v>1953.06</v>
      </c>
      <c r="B991" s="8">
        <v>23.95</v>
      </c>
    </row>
    <row r="992" spans="1:2" x14ac:dyDescent="0.35">
      <c r="A992" s="6">
        <v>1953.07</v>
      </c>
      <c r="B992" s="8">
        <v>24.29</v>
      </c>
    </row>
    <row r="993" spans="1:2" x14ac:dyDescent="0.35">
      <c r="A993" s="6">
        <v>1953.08</v>
      </c>
      <c r="B993" s="8">
        <v>24.39</v>
      </c>
    </row>
    <row r="994" spans="1:2" x14ac:dyDescent="0.35">
      <c r="A994" s="6">
        <v>1953.09</v>
      </c>
      <c r="B994" s="8">
        <v>23.27</v>
      </c>
    </row>
    <row r="995" spans="1:2" x14ac:dyDescent="0.35">
      <c r="A995" s="6">
        <v>1953.1</v>
      </c>
      <c r="B995" s="8">
        <v>23.97</v>
      </c>
    </row>
    <row r="996" spans="1:2" x14ac:dyDescent="0.35">
      <c r="A996" s="6">
        <v>1953.11</v>
      </c>
      <c r="B996" s="8">
        <v>24.5</v>
      </c>
    </row>
    <row r="997" spans="1:2" x14ac:dyDescent="0.35">
      <c r="A997" s="6">
        <v>1953.12</v>
      </c>
      <c r="B997" s="8">
        <v>24.83</v>
      </c>
    </row>
    <row r="998" spans="1:2" x14ac:dyDescent="0.35">
      <c r="A998" s="6">
        <v>1954.01</v>
      </c>
      <c r="B998" s="8">
        <v>25.46</v>
      </c>
    </row>
    <row r="999" spans="1:2" x14ac:dyDescent="0.35">
      <c r="A999" s="6">
        <v>1954.02</v>
      </c>
      <c r="B999" s="8">
        <v>26.02</v>
      </c>
    </row>
    <row r="1000" spans="1:2" x14ac:dyDescent="0.35">
      <c r="A1000" s="6">
        <v>1954.03</v>
      </c>
      <c r="B1000" s="8">
        <v>26.57</v>
      </c>
    </row>
    <row r="1001" spans="1:2" x14ac:dyDescent="0.35">
      <c r="A1001" s="6">
        <v>1954.04</v>
      </c>
      <c r="B1001" s="8">
        <v>27.63</v>
      </c>
    </row>
    <row r="1002" spans="1:2" x14ac:dyDescent="0.35">
      <c r="A1002" s="6">
        <v>1954.05</v>
      </c>
      <c r="B1002" s="8">
        <v>28.73</v>
      </c>
    </row>
    <row r="1003" spans="1:2" x14ac:dyDescent="0.35">
      <c r="A1003" s="6">
        <v>1954.06</v>
      </c>
      <c r="B1003" s="8">
        <v>28.96</v>
      </c>
    </row>
    <row r="1004" spans="1:2" x14ac:dyDescent="0.35">
      <c r="A1004" s="6">
        <v>1954.07</v>
      </c>
      <c r="B1004" s="8">
        <v>30.13</v>
      </c>
    </row>
    <row r="1005" spans="1:2" x14ac:dyDescent="0.35">
      <c r="A1005" s="6">
        <v>1954.08</v>
      </c>
      <c r="B1005" s="8">
        <v>30.73</v>
      </c>
    </row>
    <row r="1006" spans="1:2" x14ac:dyDescent="0.35">
      <c r="A1006" s="6">
        <v>1954.09</v>
      </c>
      <c r="B1006" s="8">
        <v>31.45</v>
      </c>
    </row>
    <row r="1007" spans="1:2" x14ac:dyDescent="0.35">
      <c r="A1007" s="6">
        <v>1954.1</v>
      </c>
      <c r="B1007" s="8">
        <v>32.18</v>
      </c>
    </row>
    <row r="1008" spans="1:2" x14ac:dyDescent="0.35">
      <c r="A1008" s="6">
        <v>1954.11</v>
      </c>
      <c r="B1008" s="8">
        <v>33.44</v>
      </c>
    </row>
    <row r="1009" spans="1:2" x14ac:dyDescent="0.35">
      <c r="A1009" s="6">
        <v>1954.12</v>
      </c>
      <c r="B1009" s="8">
        <v>34.97</v>
      </c>
    </row>
    <row r="1010" spans="1:2" x14ac:dyDescent="0.35">
      <c r="A1010" s="6">
        <v>1955.01</v>
      </c>
      <c r="B1010" s="8">
        <v>35.6</v>
      </c>
    </row>
    <row r="1011" spans="1:2" x14ac:dyDescent="0.35">
      <c r="A1011" s="6">
        <v>1955.02</v>
      </c>
      <c r="B1011" s="8">
        <v>36.79</v>
      </c>
    </row>
    <row r="1012" spans="1:2" x14ac:dyDescent="0.35">
      <c r="A1012" s="6">
        <v>1955.03</v>
      </c>
      <c r="B1012" s="8">
        <v>36.5</v>
      </c>
    </row>
    <row r="1013" spans="1:2" x14ac:dyDescent="0.35">
      <c r="A1013" s="6">
        <v>1955.04</v>
      </c>
      <c r="B1013" s="8">
        <v>37.76</v>
      </c>
    </row>
    <row r="1014" spans="1:2" x14ac:dyDescent="0.35">
      <c r="A1014" s="6">
        <v>1955.05</v>
      </c>
      <c r="B1014" s="8">
        <v>37.6</v>
      </c>
    </row>
    <row r="1015" spans="1:2" x14ac:dyDescent="0.35">
      <c r="A1015" s="6">
        <v>1955.06</v>
      </c>
      <c r="B1015" s="8">
        <v>39.78</v>
      </c>
    </row>
    <row r="1016" spans="1:2" x14ac:dyDescent="0.35">
      <c r="A1016" s="6">
        <v>1955.07</v>
      </c>
      <c r="B1016" s="8">
        <v>42.69</v>
      </c>
    </row>
    <row r="1017" spans="1:2" x14ac:dyDescent="0.35">
      <c r="A1017" s="6">
        <v>1955.08</v>
      </c>
      <c r="B1017" s="8">
        <v>42.43</v>
      </c>
    </row>
    <row r="1018" spans="1:2" x14ac:dyDescent="0.35">
      <c r="A1018" s="6">
        <v>1955.09</v>
      </c>
      <c r="B1018" s="8">
        <v>44.34</v>
      </c>
    </row>
    <row r="1019" spans="1:2" x14ac:dyDescent="0.35">
      <c r="A1019" s="6">
        <v>1955.1</v>
      </c>
      <c r="B1019" s="8">
        <v>42.11</v>
      </c>
    </row>
    <row r="1020" spans="1:2" x14ac:dyDescent="0.35">
      <c r="A1020" s="6">
        <v>1955.11</v>
      </c>
      <c r="B1020" s="8">
        <v>44.95</v>
      </c>
    </row>
    <row r="1021" spans="1:2" x14ac:dyDescent="0.35">
      <c r="A1021" s="6">
        <v>1955.12</v>
      </c>
      <c r="B1021" s="8">
        <v>45.37</v>
      </c>
    </row>
    <row r="1022" spans="1:2" x14ac:dyDescent="0.35">
      <c r="A1022" s="6">
        <v>1956.01</v>
      </c>
      <c r="B1022" s="8">
        <v>44.15</v>
      </c>
    </row>
    <row r="1023" spans="1:2" x14ac:dyDescent="0.35">
      <c r="A1023" s="6">
        <v>1956.02</v>
      </c>
      <c r="B1023" s="8">
        <v>44.43</v>
      </c>
    </row>
    <row r="1024" spans="1:2" x14ac:dyDescent="0.35">
      <c r="A1024" s="6">
        <v>1956.03</v>
      </c>
      <c r="B1024" s="8">
        <v>47.49</v>
      </c>
    </row>
    <row r="1025" spans="1:2" x14ac:dyDescent="0.35">
      <c r="A1025" s="6">
        <v>1956.04</v>
      </c>
      <c r="B1025" s="8">
        <v>48.05</v>
      </c>
    </row>
    <row r="1026" spans="1:2" x14ac:dyDescent="0.35">
      <c r="A1026" s="6">
        <v>1956.05</v>
      </c>
      <c r="B1026" s="8">
        <v>46.54</v>
      </c>
    </row>
    <row r="1027" spans="1:2" x14ac:dyDescent="0.35">
      <c r="A1027" s="6">
        <v>1956.06</v>
      </c>
      <c r="B1027" s="8">
        <v>46.27</v>
      </c>
    </row>
    <row r="1028" spans="1:2" x14ac:dyDescent="0.35">
      <c r="A1028" s="6">
        <v>1956.07</v>
      </c>
      <c r="B1028" s="8">
        <v>48.78</v>
      </c>
    </row>
    <row r="1029" spans="1:2" x14ac:dyDescent="0.35">
      <c r="A1029" s="6">
        <v>1956.08</v>
      </c>
      <c r="B1029" s="8">
        <v>48.49</v>
      </c>
    </row>
    <row r="1030" spans="1:2" x14ac:dyDescent="0.35">
      <c r="A1030" s="6">
        <v>1956.09</v>
      </c>
      <c r="B1030" s="8">
        <v>46.84</v>
      </c>
    </row>
    <row r="1031" spans="1:2" x14ac:dyDescent="0.35">
      <c r="A1031" s="6">
        <v>1956.1</v>
      </c>
      <c r="B1031" s="8">
        <v>46.24</v>
      </c>
    </row>
    <row r="1032" spans="1:2" x14ac:dyDescent="0.35">
      <c r="A1032" s="6">
        <v>1956.11</v>
      </c>
      <c r="B1032" s="8">
        <v>45.76</v>
      </c>
    </row>
    <row r="1033" spans="1:2" x14ac:dyDescent="0.35">
      <c r="A1033" s="6">
        <v>1956.12</v>
      </c>
      <c r="B1033" s="8">
        <v>46.44</v>
      </c>
    </row>
    <row r="1034" spans="1:2" x14ac:dyDescent="0.35">
      <c r="A1034" s="6">
        <v>1957.01</v>
      </c>
      <c r="B1034" s="8">
        <v>45.43</v>
      </c>
    </row>
    <row r="1035" spans="1:2" x14ac:dyDescent="0.35">
      <c r="A1035" s="6">
        <v>1957.02</v>
      </c>
      <c r="B1035" s="8">
        <v>43.47</v>
      </c>
    </row>
    <row r="1036" spans="1:2" x14ac:dyDescent="0.35">
      <c r="A1036" s="6">
        <v>1957.03</v>
      </c>
      <c r="B1036" s="8">
        <v>44.03</v>
      </c>
    </row>
    <row r="1037" spans="1:2" x14ac:dyDescent="0.35">
      <c r="A1037" s="6">
        <v>1957.04</v>
      </c>
      <c r="B1037" s="8">
        <v>45.05</v>
      </c>
    </row>
    <row r="1038" spans="1:2" x14ac:dyDescent="0.35">
      <c r="A1038" s="6">
        <v>1957.05</v>
      </c>
      <c r="B1038" s="8">
        <v>46.78</v>
      </c>
    </row>
    <row r="1039" spans="1:2" x14ac:dyDescent="0.35">
      <c r="A1039" s="6">
        <v>1957.06</v>
      </c>
      <c r="B1039" s="8">
        <v>47.55</v>
      </c>
    </row>
    <row r="1040" spans="1:2" x14ac:dyDescent="0.35">
      <c r="A1040" s="6">
        <v>1957.07</v>
      </c>
      <c r="B1040" s="8">
        <v>48.51</v>
      </c>
    </row>
    <row r="1041" spans="1:2" x14ac:dyDescent="0.35">
      <c r="A1041" s="6">
        <v>1957.08</v>
      </c>
      <c r="B1041" s="8">
        <v>45.84</v>
      </c>
    </row>
    <row r="1042" spans="1:2" x14ac:dyDescent="0.35">
      <c r="A1042" s="6">
        <v>1957.09</v>
      </c>
      <c r="B1042" s="8">
        <v>43.98</v>
      </c>
    </row>
    <row r="1043" spans="1:2" x14ac:dyDescent="0.35">
      <c r="A1043" s="6">
        <v>1957.1</v>
      </c>
      <c r="B1043" s="8">
        <v>41.24</v>
      </c>
    </row>
    <row r="1044" spans="1:2" x14ac:dyDescent="0.35">
      <c r="A1044" s="6">
        <v>1957.11</v>
      </c>
      <c r="B1044" s="8">
        <v>40.35</v>
      </c>
    </row>
    <row r="1045" spans="1:2" x14ac:dyDescent="0.35">
      <c r="A1045" s="6">
        <v>1957.12</v>
      </c>
      <c r="B1045" s="8">
        <v>40.33</v>
      </c>
    </row>
    <row r="1046" spans="1:2" x14ac:dyDescent="0.35">
      <c r="A1046" s="6">
        <v>1958.01</v>
      </c>
      <c r="B1046" s="8">
        <v>41.12</v>
      </c>
    </row>
    <row r="1047" spans="1:2" x14ac:dyDescent="0.35">
      <c r="A1047" s="6">
        <v>1958.02</v>
      </c>
      <c r="B1047" s="8">
        <v>41.26</v>
      </c>
    </row>
    <row r="1048" spans="1:2" x14ac:dyDescent="0.35">
      <c r="A1048" s="6">
        <v>1958.03</v>
      </c>
      <c r="B1048" s="8">
        <v>42.11</v>
      </c>
    </row>
    <row r="1049" spans="1:2" x14ac:dyDescent="0.35">
      <c r="A1049" s="6">
        <v>1958.04</v>
      </c>
      <c r="B1049" s="8">
        <v>42.34</v>
      </c>
    </row>
    <row r="1050" spans="1:2" x14ac:dyDescent="0.35">
      <c r="A1050" s="6">
        <v>1958.05</v>
      </c>
      <c r="B1050" s="8">
        <v>43.7</v>
      </c>
    </row>
    <row r="1051" spans="1:2" x14ac:dyDescent="0.35">
      <c r="A1051" s="6">
        <v>1958.06</v>
      </c>
      <c r="B1051" s="8">
        <v>44.75</v>
      </c>
    </row>
    <row r="1052" spans="1:2" x14ac:dyDescent="0.35">
      <c r="A1052" s="6">
        <v>1958.07</v>
      </c>
      <c r="B1052" s="8">
        <v>45.98</v>
      </c>
    </row>
    <row r="1053" spans="1:2" x14ac:dyDescent="0.35">
      <c r="A1053" s="6">
        <v>1958.08</v>
      </c>
      <c r="B1053" s="8">
        <v>47.7</v>
      </c>
    </row>
    <row r="1054" spans="1:2" x14ac:dyDescent="0.35">
      <c r="A1054" s="6">
        <v>1958.09</v>
      </c>
      <c r="B1054" s="8">
        <v>48.96</v>
      </c>
    </row>
    <row r="1055" spans="1:2" x14ac:dyDescent="0.35">
      <c r="A1055" s="6">
        <v>1958.1</v>
      </c>
      <c r="B1055" s="8">
        <v>50.95</v>
      </c>
    </row>
    <row r="1056" spans="1:2" x14ac:dyDescent="0.35">
      <c r="A1056" s="6">
        <v>1958.11</v>
      </c>
      <c r="B1056" s="8">
        <v>52.5</v>
      </c>
    </row>
    <row r="1057" spans="1:2" x14ac:dyDescent="0.35">
      <c r="A1057" s="6">
        <v>1958.12</v>
      </c>
      <c r="B1057" s="8">
        <v>53.49</v>
      </c>
    </row>
    <row r="1058" spans="1:2" x14ac:dyDescent="0.35">
      <c r="A1058" s="6">
        <v>1959.01</v>
      </c>
      <c r="B1058" s="8">
        <v>55.62</v>
      </c>
    </row>
    <row r="1059" spans="1:2" x14ac:dyDescent="0.35">
      <c r="A1059" s="6">
        <v>1959.02</v>
      </c>
      <c r="B1059" s="8">
        <v>54.77</v>
      </c>
    </row>
    <row r="1060" spans="1:2" x14ac:dyDescent="0.35">
      <c r="A1060" s="6">
        <v>1959.03</v>
      </c>
      <c r="B1060" s="8">
        <v>56.16</v>
      </c>
    </row>
    <row r="1061" spans="1:2" x14ac:dyDescent="0.35">
      <c r="A1061" s="6">
        <v>1959.04</v>
      </c>
      <c r="B1061" s="8">
        <v>57.1</v>
      </c>
    </row>
    <row r="1062" spans="1:2" x14ac:dyDescent="0.35">
      <c r="A1062" s="6">
        <v>1959.05</v>
      </c>
      <c r="B1062" s="8">
        <v>57.96</v>
      </c>
    </row>
    <row r="1063" spans="1:2" x14ac:dyDescent="0.35">
      <c r="A1063" s="6">
        <v>1959.06</v>
      </c>
      <c r="B1063" s="8">
        <v>57.46</v>
      </c>
    </row>
    <row r="1064" spans="1:2" x14ac:dyDescent="0.35">
      <c r="A1064" s="6">
        <v>1959.07</v>
      </c>
      <c r="B1064" s="8">
        <v>59.74</v>
      </c>
    </row>
    <row r="1065" spans="1:2" x14ac:dyDescent="0.35">
      <c r="A1065" s="6">
        <v>1959.08</v>
      </c>
      <c r="B1065" s="8">
        <v>59.4</v>
      </c>
    </row>
    <row r="1066" spans="1:2" x14ac:dyDescent="0.35">
      <c r="A1066" s="6">
        <v>1959.09</v>
      </c>
      <c r="B1066" s="8">
        <v>57.05</v>
      </c>
    </row>
    <row r="1067" spans="1:2" x14ac:dyDescent="0.35">
      <c r="A1067" s="6">
        <v>1959.1</v>
      </c>
      <c r="B1067" s="8">
        <v>57</v>
      </c>
    </row>
    <row r="1068" spans="1:2" x14ac:dyDescent="0.35">
      <c r="A1068" s="6">
        <v>1959.11</v>
      </c>
      <c r="B1068" s="8">
        <v>57.23</v>
      </c>
    </row>
    <row r="1069" spans="1:2" x14ac:dyDescent="0.35">
      <c r="A1069" s="6">
        <v>1959.12</v>
      </c>
      <c r="B1069" s="8">
        <v>59.06</v>
      </c>
    </row>
    <row r="1070" spans="1:2" x14ac:dyDescent="0.35">
      <c r="A1070" s="6">
        <v>1960.01</v>
      </c>
      <c r="B1070" s="8">
        <v>58.03</v>
      </c>
    </row>
    <row r="1071" spans="1:2" x14ac:dyDescent="0.35">
      <c r="A1071" s="6">
        <v>1960.02</v>
      </c>
      <c r="B1071" s="8">
        <v>55.78</v>
      </c>
    </row>
    <row r="1072" spans="1:2" x14ac:dyDescent="0.35">
      <c r="A1072" s="6">
        <v>1960.03</v>
      </c>
      <c r="B1072" s="8">
        <v>55.02</v>
      </c>
    </row>
    <row r="1073" spans="1:2" x14ac:dyDescent="0.35">
      <c r="A1073" s="6">
        <v>1960.04</v>
      </c>
      <c r="B1073" s="8">
        <v>55.73</v>
      </c>
    </row>
    <row r="1074" spans="1:2" x14ac:dyDescent="0.35">
      <c r="A1074" s="6">
        <v>1960.05</v>
      </c>
      <c r="B1074" s="8">
        <v>55.22</v>
      </c>
    </row>
    <row r="1075" spans="1:2" x14ac:dyDescent="0.35">
      <c r="A1075" s="6">
        <v>1960.06</v>
      </c>
      <c r="B1075" s="8">
        <v>57.26</v>
      </c>
    </row>
    <row r="1076" spans="1:2" x14ac:dyDescent="0.35">
      <c r="A1076" s="6">
        <v>1960.07</v>
      </c>
      <c r="B1076" s="8">
        <v>55.84</v>
      </c>
    </row>
    <row r="1077" spans="1:2" x14ac:dyDescent="0.35">
      <c r="A1077" s="6">
        <v>1960.08</v>
      </c>
      <c r="B1077" s="8">
        <v>56.51</v>
      </c>
    </row>
    <row r="1078" spans="1:2" x14ac:dyDescent="0.35">
      <c r="A1078" s="6">
        <v>1960.09</v>
      </c>
      <c r="B1078" s="8">
        <v>54.81</v>
      </c>
    </row>
    <row r="1079" spans="1:2" x14ac:dyDescent="0.35">
      <c r="A1079" s="6">
        <v>1960.1</v>
      </c>
      <c r="B1079" s="8">
        <v>53.73</v>
      </c>
    </row>
    <row r="1080" spans="1:2" x14ac:dyDescent="0.35">
      <c r="A1080" s="6">
        <v>1960.11</v>
      </c>
      <c r="B1080" s="8">
        <v>55.47</v>
      </c>
    </row>
    <row r="1081" spans="1:2" x14ac:dyDescent="0.35">
      <c r="A1081" s="6">
        <v>1960.12</v>
      </c>
      <c r="B1081" s="8">
        <v>56.8</v>
      </c>
    </row>
    <row r="1082" spans="1:2" x14ac:dyDescent="0.35">
      <c r="A1082" s="6">
        <v>1961.01</v>
      </c>
      <c r="B1082" s="8">
        <v>59.72</v>
      </c>
    </row>
    <row r="1083" spans="1:2" x14ac:dyDescent="0.35">
      <c r="A1083" s="6">
        <v>1961.02</v>
      </c>
      <c r="B1083" s="8">
        <v>62.17</v>
      </c>
    </row>
    <row r="1084" spans="1:2" x14ac:dyDescent="0.35">
      <c r="A1084" s="6">
        <v>1961.03</v>
      </c>
      <c r="B1084" s="8">
        <v>64.12</v>
      </c>
    </row>
    <row r="1085" spans="1:2" x14ac:dyDescent="0.35">
      <c r="A1085" s="6">
        <v>1961.04</v>
      </c>
      <c r="B1085" s="8">
        <v>65.83</v>
      </c>
    </row>
    <row r="1086" spans="1:2" x14ac:dyDescent="0.35">
      <c r="A1086" s="6">
        <v>1961.05</v>
      </c>
      <c r="B1086" s="8">
        <v>66.5</v>
      </c>
    </row>
    <row r="1087" spans="1:2" x14ac:dyDescent="0.35">
      <c r="A1087" s="6">
        <v>1961.06</v>
      </c>
      <c r="B1087" s="8">
        <v>65.62</v>
      </c>
    </row>
    <row r="1088" spans="1:2" x14ac:dyDescent="0.35">
      <c r="A1088" s="6">
        <v>1961.07</v>
      </c>
      <c r="B1088" s="8">
        <v>65.44</v>
      </c>
    </row>
    <row r="1089" spans="1:2" x14ac:dyDescent="0.35">
      <c r="A1089" s="6">
        <v>1961.08</v>
      </c>
      <c r="B1089" s="8">
        <v>67.790000000000006</v>
      </c>
    </row>
    <row r="1090" spans="1:2" x14ac:dyDescent="0.35">
      <c r="A1090" s="6">
        <v>1961.09</v>
      </c>
      <c r="B1090" s="8">
        <v>67.260000000000005</v>
      </c>
    </row>
    <row r="1091" spans="1:2" x14ac:dyDescent="0.35">
      <c r="A1091" s="6">
        <v>1961.1</v>
      </c>
      <c r="B1091" s="8">
        <v>68</v>
      </c>
    </row>
    <row r="1092" spans="1:2" x14ac:dyDescent="0.35">
      <c r="A1092" s="6">
        <v>1961.11</v>
      </c>
      <c r="B1092" s="8">
        <v>71.08</v>
      </c>
    </row>
    <row r="1093" spans="1:2" x14ac:dyDescent="0.35">
      <c r="A1093" s="6">
        <v>1961.12</v>
      </c>
      <c r="B1093" s="8">
        <v>71.739999999999995</v>
      </c>
    </row>
    <row r="1094" spans="1:2" x14ac:dyDescent="0.35">
      <c r="A1094" s="6">
        <v>1962.01</v>
      </c>
      <c r="B1094" s="8">
        <v>69.069999999999993</v>
      </c>
    </row>
    <row r="1095" spans="1:2" x14ac:dyDescent="0.35">
      <c r="A1095" s="6">
        <v>1962.02</v>
      </c>
      <c r="B1095" s="8">
        <v>70.22</v>
      </c>
    </row>
    <row r="1096" spans="1:2" x14ac:dyDescent="0.35">
      <c r="A1096" s="6">
        <v>1962.03</v>
      </c>
      <c r="B1096" s="8">
        <v>70.290000000000006</v>
      </c>
    </row>
    <row r="1097" spans="1:2" x14ac:dyDescent="0.35">
      <c r="A1097" s="6">
        <v>1962.04</v>
      </c>
      <c r="B1097" s="8">
        <v>68.05</v>
      </c>
    </row>
    <row r="1098" spans="1:2" x14ac:dyDescent="0.35">
      <c r="A1098" s="6">
        <v>1962.05</v>
      </c>
      <c r="B1098" s="8">
        <v>62.99</v>
      </c>
    </row>
    <row r="1099" spans="1:2" x14ac:dyDescent="0.35">
      <c r="A1099" s="6">
        <v>1962.06</v>
      </c>
      <c r="B1099" s="8">
        <v>55.63</v>
      </c>
    </row>
    <row r="1100" spans="1:2" x14ac:dyDescent="0.35">
      <c r="A1100" s="6">
        <v>1962.07</v>
      </c>
      <c r="B1100" s="8">
        <v>56.97</v>
      </c>
    </row>
    <row r="1101" spans="1:2" x14ac:dyDescent="0.35">
      <c r="A1101" s="6">
        <v>1962.08</v>
      </c>
      <c r="B1101" s="8">
        <v>58.52</v>
      </c>
    </row>
    <row r="1102" spans="1:2" x14ac:dyDescent="0.35">
      <c r="A1102" s="6">
        <v>1962.09</v>
      </c>
      <c r="B1102" s="8">
        <v>58</v>
      </c>
    </row>
    <row r="1103" spans="1:2" x14ac:dyDescent="0.35">
      <c r="A1103" s="6">
        <v>1962.1</v>
      </c>
      <c r="B1103" s="8">
        <v>56.17</v>
      </c>
    </row>
    <row r="1104" spans="1:2" x14ac:dyDescent="0.35">
      <c r="A1104" s="6">
        <v>1962.11</v>
      </c>
      <c r="B1104" s="8">
        <v>60.04</v>
      </c>
    </row>
    <row r="1105" spans="1:2" x14ac:dyDescent="0.35">
      <c r="A1105" s="6">
        <v>1962.12</v>
      </c>
      <c r="B1105" s="8">
        <v>62.64</v>
      </c>
    </row>
    <row r="1106" spans="1:2" x14ac:dyDescent="0.35">
      <c r="A1106" s="6">
        <v>1963.01</v>
      </c>
      <c r="B1106" s="8">
        <v>65.06</v>
      </c>
    </row>
    <row r="1107" spans="1:2" x14ac:dyDescent="0.35">
      <c r="A1107" s="6">
        <v>1963.02</v>
      </c>
      <c r="B1107" s="8">
        <v>65.92</v>
      </c>
    </row>
    <row r="1108" spans="1:2" x14ac:dyDescent="0.35">
      <c r="A1108" s="6">
        <v>1963.03</v>
      </c>
      <c r="B1108" s="8">
        <v>65.67</v>
      </c>
    </row>
    <row r="1109" spans="1:2" x14ac:dyDescent="0.35">
      <c r="A1109" s="6">
        <v>1963.04</v>
      </c>
      <c r="B1109" s="8">
        <v>68.760000000000005</v>
      </c>
    </row>
    <row r="1110" spans="1:2" x14ac:dyDescent="0.35">
      <c r="A1110" s="6">
        <v>1963.05</v>
      </c>
      <c r="B1110" s="8">
        <v>70.14</v>
      </c>
    </row>
    <row r="1111" spans="1:2" x14ac:dyDescent="0.35">
      <c r="A1111" s="6">
        <v>1963.06</v>
      </c>
      <c r="B1111" s="8">
        <v>70.11</v>
      </c>
    </row>
    <row r="1112" spans="1:2" x14ac:dyDescent="0.35">
      <c r="A1112" s="6">
        <v>1963.07</v>
      </c>
      <c r="B1112" s="8">
        <v>69.069999999999993</v>
      </c>
    </row>
    <row r="1113" spans="1:2" x14ac:dyDescent="0.35">
      <c r="A1113" s="6">
        <v>1963.08</v>
      </c>
      <c r="B1113" s="8">
        <v>70.98</v>
      </c>
    </row>
    <row r="1114" spans="1:2" x14ac:dyDescent="0.35">
      <c r="A1114" s="6">
        <v>1963.09</v>
      </c>
      <c r="B1114" s="8">
        <v>72.84999999999998</v>
      </c>
    </row>
    <row r="1115" spans="1:2" x14ac:dyDescent="0.35">
      <c r="A1115" s="6">
        <v>1963.1</v>
      </c>
      <c r="B1115" s="8">
        <v>73.03</v>
      </c>
    </row>
    <row r="1116" spans="1:2" x14ac:dyDescent="0.35">
      <c r="A1116" s="6">
        <v>1963.11</v>
      </c>
      <c r="B1116" s="8">
        <v>72.62</v>
      </c>
    </row>
    <row r="1117" spans="1:2" x14ac:dyDescent="0.35">
      <c r="A1117" s="6">
        <v>1963.12</v>
      </c>
      <c r="B1117" s="8">
        <v>74.17</v>
      </c>
    </row>
    <row r="1118" spans="1:2" x14ac:dyDescent="0.35">
      <c r="A1118" s="6">
        <v>1964.01</v>
      </c>
      <c r="B1118" s="8">
        <v>76.45</v>
      </c>
    </row>
    <row r="1119" spans="1:2" x14ac:dyDescent="0.35">
      <c r="A1119" s="6">
        <v>1964.02</v>
      </c>
      <c r="B1119" s="8">
        <v>77.39</v>
      </c>
    </row>
    <row r="1120" spans="1:2" x14ac:dyDescent="0.35">
      <c r="A1120" s="6">
        <v>1964.03</v>
      </c>
      <c r="B1120" s="8">
        <v>78.8</v>
      </c>
    </row>
    <row r="1121" spans="1:2" x14ac:dyDescent="0.35">
      <c r="A1121" s="6">
        <v>1964.04</v>
      </c>
      <c r="B1121" s="8">
        <v>79.94</v>
      </c>
    </row>
    <row r="1122" spans="1:2" x14ac:dyDescent="0.35">
      <c r="A1122" s="6">
        <v>1964.05</v>
      </c>
      <c r="B1122" s="8">
        <v>80.72</v>
      </c>
    </row>
    <row r="1123" spans="1:2" x14ac:dyDescent="0.35">
      <c r="A1123" s="6">
        <v>1964.06</v>
      </c>
      <c r="B1123" s="8">
        <v>80.239999999999981</v>
      </c>
    </row>
    <row r="1124" spans="1:2" x14ac:dyDescent="0.35">
      <c r="A1124" s="6">
        <v>1964.07</v>
      </c>
      <c r="B1124" s="8">
        <v>83.22</v>
      </c>
    </row>
    <row r="1125" spans="1:2" x14ac:dyDescent="0.35">
      <c r="A1125" s="6">
        <v>1964.08</v>
      </c>
      <c r="B1125" s="8">
        <v>82</v>
      </c>
    </row>
    <row r="1126" spans="1:2" x14ac:dyDescent="0.35">
      <c r="A1126" s="6">
        <v>1964.09</v>
      </c>
      <c r="B1126" s="8">
        <v>83.41</v>
      </c>
    </row>
    <row r="1127" spans="1:2" x14ac:dyDescent="0.35">
      <c r="A1127" s="6">
        <v>1964.1</v>
      </c>
      <c r="B1127" s="8">
        <v>84.85</v>
      </c>
    </row>
    <row r="1128" spans="1:2" x14ac:dyDescent="0.35">
      <c r="A1128" s="6">
        <v>1964.11</v>
      </c>
      <c r="B1128" s="8">
        <v>85.44</v>
      </c>
    </row>
    <row r="1129" spans="1:2" x14ac:dyDescent="0.35">
      <c r="A1129" s="6">
        <v>1964.12</v>
      </c>
      <c r="B1129" s="8">
        <v>83.96</v>
      </c>
    </row>
    <row r="1130" spans="1:2" x14ac:dyDescent="0.35">
      <c r="A1130" s="6">
        <v>1965.01</v>
      </c>
      <c r="B1130" s="8">
        <v>86.12</v>
      </c>
    </row>
    <row r="1131" spans="1:2" x14ac:dyDescent="0.35">
      <c r="A1131" s="6">
        <v>1965.02</v>
      </c>
      <c r="B1131" s="8">
        <v>86.75</v>
      </c>
    </row>
    <row r="1132" spans="1:2" x14ac:dyDescent="0.35">
      <c r="A1132" s="6">
        <v>1965.03</v>
      </c>
      <c r="B1132" s="8">
        <v>86.83</v>
      </c>
    </row>
    <row r="1133" spans="1:2" x14ac:dyDescent="0.35">
      <c r="A1133" s="6">
        <v>1965.04</v>
      </c>
      <c r="B1133" s="8">
        <v>87.97</v>
      </c>
    </row>
    <row r="1134" spans="1:2" x14ac:dyDescent="0.35">
      <c r="A1134" s="6">
        <v>1965.05</v>
      </c>
      <c r="B1134" s="8">
        <v>89.28</v>
      </c>
    </row>
    <row r="1135" spans="1:2" x14ac:dyDescent="0.35">
      <c r="A1135" s="6">
        <v>1965.06</v>
      </c>
      <c r="B1135" s="8">
        <v>85.04</v>
      </c>
    </row>
    <row r="1136" spans="1:2" x14ac:dyDescent="0.35">
      <c r="A1136" s="6">
        <v>1965.07</v>
      </c>
      <c r="B1136" s="8">
        <v>84.91</v>
      </c>
    </row>
    <row r="1137" spans="1:2" x14ac:dyDescent="0.35">
      <c r="A1137" s="6">
        <v>1965.08</v>
      </c>
      <c r="B1137" s="8">
        <v>86.49</v>
      </c>
    </row>
    <row r="1138" spans="1:2" x14ac:dyDescent="0.35">
      <c r="A1138" s="6">
        <v>1965.09</v>
      </c>
      <c r="B1138" s="8">
        <v>89.38</v>
      </c>
    </row>
    <row r="1139" spans="1:2" x14ac:dyDescent="0.35">
      <c r="A1139" s="6">
        <v>1965.1</v>
      </c>
      <c r="B1139" s="8">
        <v>91.39</v>
      </c>
    </row>
    <row r="1140" spans="1:2" x14ac:dyDescent="0.35">
      <c r="A1140" s="6">
        <v>1965.11</v>
      </c>
      <c r="B1140" s="8">
        <v>92.15</v>
      </c>
    </row>
    <row r="1141" spans="1:2" x14ac:dyDescent="0.35">
      <c r="A1141" s="6">
        <v>1965.12</v>
      </c>
      <c r="B1141" s="8">
        <v>91.73</v>
      </c>
    </row>
    <row r="1142" spans="1:2" x14ac:dyDescent="0.35">
      <c r="A1142" s="6">
        <v>1966.01</v>
      </c>
      <c r="B1142" s="8">
        <v>93.32</v>
      </c>
    </row>
    <row r="1143" spans="1:2" x14ac:dyDescent="0.35">
      <c r="A1143" s="6">
        <v>1966.02</v>
      </c>
      <c r="B1143" s="8">
        <v>92.69</v>
      </c>
    </row>
    <row r="1144" spans="1:2" x14ac:dyDescent="0.35">
      <c r="A1144" s="6">
        <v>1966.03</v>
      </c>
      <c r="B1144" s="8">
        <v>88.88</v>
      </c>
    </row>
    <row r="1145" spans="1:2" x14ac:dyDescent="0.35">
      <c r="A1145" s="6">
        <v>1966.04</v>
      </c>
      <c r="B1145" s="8">
        <v>91.6</v>
      </c>
    </row>
    <row r="1146" spans="1:2" x14ac:dyDescent="0.35">
      <c r="A1146" s="6">
        <v>1966.05</v>
      </c>
      <c r="B1146" s="8">
        <v>86.78</v>
      </c>
    </row>
    <row r="1147" spans="1:2" x14ac:dyDescent="0.35">
      <c r="A1147" s="6">
        <v>1966.06</v>
      </c>
      <c r="B1147" s="8">
        <v>86.06</v>
      </c>
    </row>
    <row r="1148" spans="1:2" x14ac:dyDescent="0.35">
      <c r="A1148" s="6">
        <v>1966.07</v>
      </c>
      <c r="B1148" s="8">
        <v>85.84</v>
      </c>
    </row>
    <row r="1149" spans="1:2" x14ac:dyDescent="0.35">
      <c r="A1149" s="6">
        <v>1966.08</v>
      </c>
      <c r="B1149" s="8">
        <v>80.650000000000006</v>
      </c>
    </row>
    <row r="1150" spans="1:2" x14ac:dyDescent="0.35">
      <c r="A1150" s="6">
        <v>1966.09</v>
      </c>
      <c r="B1150" s="8">
        <v>77.81</v>
      </c>
    </row>
    <row r="1151" spans="1:2" x14ac:dyDescent="0.35">
      <c r="A1151" s="6">
        <v>1966.1</v>
      </c>
      <c r="B1151" s="8">
        <v>77.13</v>
      </c>
    </row>
    <row r="1152" spans="1:2" x14ac:dyDescent="0.35">
      <c r="A1152" s="6">
        <v>1966.11</v>
      </c>
      <c r="B1152" s="8">
        <v>80.989999999999981</v>
      </c>
    </row>
    <row r="1153" spans="1:2" x14ac:dyDescent="0.35">
      <c r="A1153" s="6">
        <v>1966.12</v>
      </c>
      <c r="B1153" s="8">
        <v>81.33</v>
      </c>
    </row>
    <row r="1154" spans="1:2" x14ac:dyDescent="0.35">
      <c r="A1154" s="6">
        <v>1967.01</v>
      </c>
      <c r="B1154" s="8">
        <v>84.45</v>
      </c>
    </row>
    <row r="1155" spans="1:2" x14ac:dyDescent="0.35">
      <c r="A1155" s="6">
        <v>1967.02</v>
      </c>
      <c r="B1155" s="8">
        <v>87.36</v>
      </c>
    </row>
    <row r="1156" spans="1:2" x14ac:dyDescent="0.35">
      <c r="A1156" s="6">
        <v>1967.03</v>
      </c>
      <c r="B1156" s="8">
        <v>89.42</v>
      </c>
    </row>
    <row r="1157" spans="1:2" x14ac:dyDescent="0.35">
      <c r="A1157" s="6">
        <v>1967.04</v>
      </c>
      <c r="B1157" s="8">
        <v>90.96</v>
      </c>
    </row>
    <row r="1158" spans="1:2" x14ac:dyDescent="0.35">
      <c r="A1158" s="6">
        <v>1967.05</v>
      </c>
      <c r="B1158" s="8">
        <v>92.59</v>
      </c>
    </row>
    <row r="1159" spans="1:2" x14ac:dyDescent="0.35">
      <c r="A1159" s="6">
        <v>1967.06</v>
      </c>
      <c r="B1159" s="8">
        <v>91.43</v>
      </c>
    </row>
    <row r="1160" spans="1:2" x14ac:dyDescent="0.35">
      <c r="A1160" s="6">
        <v>1967.07</v>
      </c>
      <c r="B1160" s="8">
        <v>93.01</v>
      </c>
    </row>
    <row r="1161" spans="1:2" x14ac:dyDescent="0.35">
      <c r="A1161" s="6">
        <v>1967.08</v>
      </c>
      <c r="B1161" s="8">
        <v>94.49</v>
      </c>
    </row>
    <row r="1162" spans="1:2" x14ac:dyDescent="0.35">
      <c r="A1162" s="6">
        <v>1967.09</v>
      </c>
      <c r="B1162" s="8">
        <v>95.81</v>
      </c>
    </row>
    <row r="1163" spans="1:2" x14ac:dyDescent="0.35">
      <c r="A1163" s="6">
        <v>1967.1</v>
      </c>
      <c r="B1163" s="8">
        <v>95.66</v>
      </c>
    </row>
    <row r="1164" spans="1:2" x14ac:dyDescent="0.35">
      <c r="A1164" s="6">
        <v>1967.11</v>
      </c>
      <c r="B1164" s="8">
        <v>92.66</v>
      </c>
    </row>
    <row r="1165" spans="1:2" x14ac:dyDescent="0.35">
      <c r="A1165" s="6">
        <v>1967.12</v>
      </c>
      <c r="B1165" s="8">
        <v>95.3</v>
      </c>
    </row>
    <row r="1166" spans="1:2" x14ac:dyDescent="0.35">
      <c r="A1166" s="6">
        <v>1968.01</v>
      </c>
      <c r="B1166" s="8">
        <v>95.04</v>
      </c>
    </row>
    <row r="1167" spans="1:2" x14ac:dyDescent="0.35">
      <c r="A1167" s="6">
        <v>1968.02</v>
      </c>
      <c r="B1167" s="8">
        <v>90.75</v>
      </c>
    </row>
    <row r="1168" spans="1:2" x14ac:dyDescent="0.35">
      <c r="A1168" s="6">
        <v>1968.03</v>
      </c>
      <c r="B1168" s="8">
        <v>89.09</v>
      </c>
    </row>
    <row r="1169" spans="1:2" x14ac:dyDescent="0.35">
      <c r="A1169" s="6">
        <v>1968.04</v>
      </c>
      <c r="B1169" s="8">
        <v>95.67</v>
      </c>
    </row>
    <row r="1170" spans="1:2" x14ac:dyDescent="0.35">
      <c r="A1170" s="6">
        <v>1968.05</v>
      </c>
      <c r="B1170" s="8">
        <v>97.87</v>
      </c>
    </row>
    <row r="1171" spans="1:2" x14ac:dyDescent="0.35">
      <c r="A1171" s="6">
        <v>1968.06</v>
      </c>
      <c r="B1171" s="8">
        <v>100.5</v>
      </c>
    </row>
    <row r="1172" spans="1:2" x14ac:dyDescent="0.35">
      <c r="A1172" s="6">
        <v>1968.07</v>
      </c>
      <c r="B1172" s="8">
        <v>100.3</v>
      </c>
    </row>
    <row r="1173" spans="1:2" x14ac:dyDescent="0.35">
      <c r="A1173" s="6">
        <v>1968.08</v>
      </c>
      <c r="B1173" s="8">
        <v>98.11</v>
      </c>
    </row>
    <row r="1174" spans="1:2" x14ac:dyDescent="0.35">
      <c r="A1174" s="6">
        <v>1968.09</v>
      </c>
      <c r="B1174" s="8">
        <v>101.3</v>
      </c>
    </row>
    <row r="1175" spans="1:2" x14ac:dyDescent="0.35">
      <c r="A1175" s="6">
        <v>1968.1</v>
      </c>
      <c r="B1175" s="8">
        <v>103.8</v>
      </c>
    </row>
    <row r="1176" spans="1:2" x14ac:dyDescent="0.35">
      <c r="A1176" s="6">
        <v>1968.11</v>
      </c>
      <c r="B1176" s="8">
        <v>105.4</v>
      </c>
    </row>
    <row r="1177" spans="1:2" x14ac:dyDescent="0.35">
      <c r="A1177" s="6">
        <v>1968.12</v>
      </c>
      <c r="B1177" s="8">
        <v>106.5</v>
      </c>
    </row>
    <row r="1178" spans="1:2" x14ac:dyDescent="0.35">
      <c r="A1178" s="6">
        <v>1969.01</v>
      </c>
      <c r="B1178" s="8">
        <v>102</v>
      </c>
    </row>
    <row r="1179" spans="1:2" x14ac:dyDescent="0.35">
      <c r="A1179" s="6">
        <v>1969.02</v>
      </c>
      <c r="B1179" s="8">
        <v>101.5</v>
      </c>
    </row>
    <row r="1180" spans="1:2" x14ac:dyDescent="0.35">
      <c r="A1180" s="6">
        <v>1969.03</v>
      </c>
      <c r="B1180" s="8">
        <v>99.3</v>
      </c>
    </row>
    <row r="1181" spans="1:2" x14ac:dyDescent="0.35">
      <c r="A1181" s="6">
        <v>1969.04</v>
      </c>
      <c r="B1181" s="8">
        <v>101.3</v>
      </c>
    </row>
    <row r="1182" spans="1:2" x14ac:dyDescent="0.35">
      <c r="A1182" s="6">
        <v>1969.05</v>
      </c>
      <c r="B1182" s="8">
        <v>104.6</v>
      </c>
    </row>
    <row r="1183" spans="1:2" x14ac:dyDescent="0.35">
      <c r="A1183" s="6">
        <v>1969.06</v>
      </c>
      <c r="B1183" s="8">
        <v>99.14</v>
      </c>
    </row>
    <row r="1184" spans="1:2" x14ac:dyDescent="0.35">
      <c r="A1184" s="6">
        <v>1969.07</v>
      </c>
      <c r="B1184" s="8">
        <v>94.71</v>
      </c>
    </row>
    <row r="1185" spans="1:2" x14ac:dyDescent="0.35">
      <c r="A1185" s="6">
        <v>1969.08</v>
      </c>
      <c r="B1185" s="8">
        <v>94.18</v>
      </c>
    </row>
    <row r="1186" spans="1:2" x14ac:dyDescent="0.35">
      <c r="A1186" s="6">
        <v>1969.09</v>
      </c>
      <c r="B1186" s="8">
        <v>94.51</v>
      </c>
    </row>
    <row r="1187" spans="1:2" x14ac:dyDescent="0.35">
      <c r="A1187" s="6">
        <v>1969.1</v>
      </c>
      <c r="B1187" s="8">
        <v>95.52</v>
      </c>
    </row>
    <row r="1188" spans="1:2" x14ac:dyDescent="0.35">
      <c r="A1188" s="6">
        <v>1969.11</v>
      </c>
      <c r="B1188" s="8">
        <v>96.21</v>
      </c>
    </row>
    <row r="1189" spans="1:2" x14ac:dyDescent="0.35">
      <c r="A1189" s="6">
        <v>1969.12</v>
      </c>
      <c r="B1189" s="8">
        <v>91.11</v>
      </c>
    </row>
    <row r="1190" spans="1:2" x14ac:dyDescent="0.35">
      <c r="A1190" s="6">
        <v>1970.01</v>
      </c>
      <c r="B1190" s="8">
        <v>90.31</v>
      </c>
    </row>
    <row r="1191" spans="1:2" x14ac:dyDescent="0.35">
      <c r="A1191" s="6">
        <v>1970.02</v>
      </c>
      <c r="B1191" s="8">
        <v>87.16</v>
      </c>
    </row>
    <row r="1192" spans="1:2" x14ac:dyDescent="0.35">
      <c r="A1192" s="6">
        <v>1970.03</v>
      </c>
      <c r="B1192" s="8">
        <v>88.65</v>
      </c>
    </row>
    <row r="1193" spans="1:2" x14ac:dyDescent="0.35">
      <c r="A1193" s="6">
        <v>1970.04</v>
      </c>
      <c r="B1193" s="8">
        <v>85.95</v>
      </c>
    </row>
    <row r="1194" spans="1:2" x14ac:dyDescent="0.35">
      <c r="A1194" s="6">
        <v>1970.05</v>
      </c>
      <c r="B1194" s="8">
        <v>76.06</v>
      </c>
    </row>
    <row r="1195" spans="1:2" x14ac:dyDescent="0.35">
      <c r="A1195" s="6">
        <v>1970.06</v>
      </c>
      <c r="B1195" s="8">
        <v>75.59</v>
      </c>
    </row>
    <row r="1196" spans="1:2" x14ac:dyDescent="0.35">
      <c r="A1196" s="6">
        <v>1970.07</v>
      </c>
      <c r="B1196" s="8">
        <v>75.72</v>
      </c>
    </row>
    <row r="1197" spans="1:2" x14ac:dyDescent="0.35">
      <c r="A1197" s="6">
        <v>1970.08</v>
      </c>
      <c r="B1197" s="8">
        <v>77.92</v>
      </c>
    </row>
    <row r="1198" spans="1:2" x14ac:dyDescent="0.35">
      <c r="A1198" s="6">
        <v>1970.09</v>
      </c>
      <c r="B1198" s="8">
        <v>82.58</v>
      </c>
    </row>
    <row r="1199" spans="1:2" x14ac:dyDescent="0.35">
      <c r="A1199" s="6">
        <v>1970.1</v>
      </c>
      <c r="B1199" s="8">
        <v>84.37</v>
      </c>
    </row>
    <row r="1200" spans="1:2" x14ac:dyDescent="0.35">
      <c r="A1200" s="6">
        <v>1970.11</v>
      </c>
      <c r="B1200" s="8">
        <v>84.28</v>
      </c>
    </row>
    <row r="1201" spans="1:2" x14ac:dyDescent="0.35">
      <c r="A1201" s="6">
        <v>1970.12</v>
      </c>
      <c r="B1201" s="8">
        <v>90.05</v>
      </c>
    </row>
    <row r="1202" spans="1:2" x14ac:dyDescent="0.35">
      <c r="A1202" s="6">
        <v>1971.01</v>
      </c>
      <c r="B1202" s="8">
        <v>93.49</v>
      </c>
    </row>
    <row r="1203" spans="1:2" x14ac:dyDescent="0.35">
      <c r="A1203" s="6">
        <v>1971.02</v>
      </c>
      <c r="B1203" s="8">
        <v>97.11</v>
      </c>
    </row>
    <row r="1204" spans="1:2" x14ac:dyDescent="0.35">
      <c r="A1204" s="6">
        <v>1971.03</v>
      </c>
      <c r="B1204" s="8">
        <v>99.6</v>
      </c>
    </row>
    <row r="1205" spans="1:2" x14ac:dyDescent="0.35">
      <c r="A1205" s="6">
        <v>1971.04</v>
      </c>
      <c r="B1205" s="8">
        <v>103</v>
      </c>
    </row>
    <row r="1206" spans="1:2" x14ac:dyDescent="0.35">
      <c r="A1206" s="6">
        <v>1971.05</v>
      </c>
      <c r="B1206" s="8">
        <v>101.6</v>
      </c>
    </row>
    <row r="1207" spans="1:2" x14ac:dyDescent="0.35">
      <c r="A1207" s="6">
        <v>1971.06</v>
      </c>
      <c r="B1207" s="8">
        <v>99.72</v>
      </c>
    </row>
    <row r="1208" spans="1:2" x14ac:dyDescent="0.35">
      <c r="A1208" s="6">
        <v>1971.07</v>
      </c>
      <c r="B1208" s="8">
        <v>99</v>
      </c>
    </row>
    <row r="1209" spans="1:2" x14ac:dyDescent="0.35">
      <c r="A1209" s="6">
        <v>1971.08</v>
      </c>
      <c r="B1209" s="8">
        <v>97.24</v>
      </c>
    </row>
    <row r="1210" spans="1:2" x14ac:dyDescent="0.35">
      <c r="A1210" s="6">
        <v>1971.09</v>
      </c>
      <c r="B1210" s="8">
        <v>99.4</v>
      </c>
    </row>
    <row r="1211" spans="1:2" x14ac:dyDescent="0.35">
      <c r="A1211" s="6">
        <v>1971.1</v>
      </c>
      <c r="B1211" s="8">
        <v>97.29</v>
      </c>
    </row>
    <row r="1212" spans="1:2" x14ac:dyDescent="0.35">
      <c r="A1212" s="6">
        <v>1971.11</v>
      </c>
      <c r="B1212" s="8">
        <v>92.78</v>
      </c>
    </row>
    <row r="1213" spans="1:2" x14ac:dyDescent="0.35">
      <c r="A1213" s="6">
        <v>1971.12</v>
      </c>
      <c r="B1213" s="8">
        <v>99.17</v>
      </c>
    </row>
    <row r="1214" spans="1:2" x14ac:dyDescent="0.35">
      <c r="A1214" s="6">
        <v>1972.01</v>
      </c>
      <c r="B1214" s="8">
        <v>103.3</v>
      </c>
    </row>
    <row r="1215" spans="1:2" x14ac:dyDescent="0.35">
      <c r="A1215" s="6">
        <v>1972.02</v>
      </c>
      <c r="B1215" s="8">
        <v>105.2</v>
      </c>
    </row>
    <row r="1216" spans="1:2" x14ac:dyDescent="0.35">
      <c r="A1216" s="6">
        <v>1972.03</v>
      </c>
      <c r="B1216" s="8">
        <v>107.7</v>
      </c>
    </row>
    <row r="1217" spans="1:2" x14ac:dyDescent="0.35">
      <c r="A1217" s="6">
        <v>1972.04</v>
      </c>
      <c r="B1217" s="8">
        <v>108.8</v>
      </c>
    </row>
    <row r="1218" spans="1:2" x14ac:dyDescent="0.35">
      <c r="A1218" s="6">
        <v>1972.05</v>
      </c>
      <c r="B1218" s="8">
        <v>107.7</v>
      </c>
    </row>
    <row r="1219" spans="1:2" x14ac:dyDescent="0.35">
      <c r="A1219" s="6">
        <v>1972.06</v>
      </c>
      <c r="B1219" s="8">
        <v>108</v>
      </c>
    </row>
    <row r="1220" spans="1:2" x14ac:dyDescent="0.35">
      <c r="A1220" s="6">
        <v>1972.07</v>
      </c>
      <c r="B1220" s="8">
        <v>107.2</v>
      </c>
    </row>
    <row r="1221" spans="1:2" x14ac:dyDescent="0.35">
      <c r="A1221" s="6">
        <v>1972.08</v>
      </c>
      <c r="B1221" s="8">
        <v>111</v>
      </c>
    </row>
    <row r="1222" spans="1:2" x14ac:dyDescent="0.35">
      <c r="A1222" s="6">
        <v>1972.09</v>
      </c>
      <c r="B1222" s="8">
        <v>109.4</v>
      </c>
    </row>
    <row r="1223" spans="1:2" x14ac:dyDescent="0.35">
      <c r="A1223" s="6">
        <v>1972.1</v>
      </c>
      <c r="B1223" s="8">
        <v>109.6</v>
      </c>
    </row>
    <row r="1224" spans="1:2" x14ac:dyDescent="0.35">
      <c r="A1224" s="6">
        <v>1972.11</v>
      </c>
      <c r="B1224" s="8">
        <v>115.1</v>
      </c>
    </row>
    <row r="1225" spans="1:2" x14ac:dyDescent="0.35">
      <c r="A1225" s="6">
        <v>1972.12</v>
      </c>
      <c r="B1225" s="8">
        <v>117.5</v>
      </c>
    </row>
    <row r="1226" spans="1:2" x14ac:dyDescent="0.35">
      <c r="A1226" s="6">
        <v>1973.01</v>
      </c>
      <c r="B1226" s="8">
        <v>118.4</v>
      </c>
    </row>
    <row r="1227" spans="1:2" x14ac:dyDescent="0.35">
      <c r="A1227" s="6">
        <v>1973.02</v>
      </c>
      <c r="B1227" s="8">
        <v>114.2</v>
      </c>
    </row>
    <row r="1228" spans="1:2" x14ac:dyDescent="0.35">
      <c r="A1228" s="6">
        <v>1973.03</v>
      </c>
      <c r="B1228" s="8">
        <v>112.4</v>
      </c>
    </row>
    <row r="1229" spans="1:2" x14ac:dyDescent="0.35">
      <c r="A1229" s="6">
        <v>1973.04</v>
      </c>
      <c r="B1229" s="8">
        <v>110.3</v>
      </c>
    </row>
    <row r="1230" spans="1:2" x14ac:dyDescent="0.35">
      <c r="A1230" s="6">
        <v>1973.05</v>
      </c>
      <c r="B1230" s="8">
        <v>107.2</v>
      </c>
    </row>
    <row r="1231" spans="1:2" x14ac:dyDescent="0.35">
      <c r="A1231" s="6">
        <v>1973.06</v>
      </c>
      <c r="B1231" s="8">
        <v>104.8</v>
      </c>
    </row>
    <row r="1232" spans="1:2" x14ac:dyDescent="0.35">
      <c r="A1232" s="6">
        <v>1973.07</v>
      </c>
      <c r="B1232" s="8">
        <v>105.8</v>
      </c>
    </row>
    <row r="1233" spans="1:2" x14ac:dyDescent="0.35">
      <c r="A1233" s="6">
        <v>1973.08</v>
      </c>
      <c r="B1233" s="8">
        <v>103.8</v>
      </c>
    </row>
    <row r="1234" spans="1:2" x14ac:dyDescent="0.35">
      <c r="A1234" s="6">
        <v>1973.09</v>
      </c>
      <c r="B1234" s="8">
        <v>105.6</v>
      </c>
    </row>
    <row r="1235" spans="1:2" x14ac:dyDescent="0.35">
      <c r="A1235" s="6">
        <v>1973.1</v>
      </c>
      <c r="B1235" s="8">
        <v>109.8</v>
      </c>
    </row>
    <row r="1236" spans="1:2" x14ac:dyDescent="0.35">
      <c r="A1236" s="6">
        <v>1973.11</v>
      </c>
      <c r="B1236" s="8">
        <v>102</v>
      </c>
    </row>
    <row r="1237" spans="1:2" x14ac:dyDescent="0.35">
      <c r="A1237" s="6">
        <v>1973.12</v>
      </c>
      <c r="B1237" s="8">
        <v>94.78</v>
      </c>
    </row>
    <row r="1238" spans="1:2" x14ac:dyDescent="0.35">
      <c r="A1238" s="6">
        <v>1974.01</v>
      </c>
      <c r="B1238" s="8">
        <v>96.11</v>
      </c>
    </row>
    <row r="1239" spans="1:2" x14ac:dyDescent="0.35">
      <c r="A1239" s="6">
        <v>1974.02</v>
      </c>
      <c r="B1239" s="8">
        <v>93.45</v>
      </c>
    </row>
    <row r="1240" spans="1:2" x14ac:dyDescent="0.35">
      <c r="A1240" s="6">
        <v>1974.03</v>
      </c>
      <c r="B1240" s="8">
        <v>97.44</v>
      </c>
    </row>
    <row r="1241" spans="1:2" x14ac:dyDescent="0.35">
      <c r="A1241" s="6">
        <v>1974.04</v>
      </c>
      <c r="B1241" s="8">
        <v>92.46</v>
      </c>
    </row>
    <row r="1242" spans="1:2" x14ac:dyDescent="0.35">
      <c r="A1242" s="6">
        <v>1974.05</v>
      </c>
      <c r="B1242" s="8">
        <v>89.67</v>
      </c>
    </row>
    <row r="1243" spans="1:2" x14ac:dyDescent="0.35">
      <c r="A1243" s="6">
        <v>1974.06</v>
      </c>
      <c r="B1243" s="8">
        <v>89.79</v>
      </c>
    </row>
    <row r="1244" spans="1:2" x14ac:dyDescent="0.35">
      <c r="A1244" s="6">
        <v>1974.07</v>
      </c>
      <c r="B1244" s="8">
        <v>79.31</v>
      </c>
    </row>
    <row r="1245" spans="1:2" x14ac:dyDescent="0.35">
      <c r="A1245" s="6">
        <v>1974.08</v>
      </c>
      <c r="B1245" s="8">
        <v>76.03</v>
      </c>
    </row>
    <row r="1246" spans="1:2" x14ac:dyDescent="0.35">
      <c r="A1246" s="6">
        <v>1974.09</v>
      </c>
      <c r="B1246" s="8">
        <v>68.12</v>
      </c>
    </row>
    <row r="1247" spans="1:2" x14ac:dyDescent="0.35">
      <c r="A1247" s="6">
        <v>1974.1</v>
      </c>
      <c r="B1247" s="8">
        <v>69.44</v>
      </c>
    </row>
    <row r="1248" spans="1:2" x14ac:dyDescent="0.35">
      <c r="A1248" s="6">
        <v>1974.11</v>
      </c>
      <c r="B1248" s="8">
        <v>71.739999999999995</v>
      </c>
    </row>
    <row r="1249" spans="1:2" x14ac:dyDescent="0.35">
      <c r="A1249" s="6">
        <v>1974.12</v>
      </c>
      <c r="B1249" s="8">
        <v>67.069999999999993</v>
      </c>
    </row>
    <row r="1250" spans="1:2" x14ac:dyDescent="0.35">
      <c r="A1250" s="6">
        <v>1975.01</v>
      </c>
      <c r="B1250" s="8">
        <v>72.56</v>
      </c>
    </row>
    <row r="1251" spans="1:2" x14ac:dyDescent="0.35">
      <c r="A1251" s="6">
        <v>1975.02</v>
      </c>
      <c r="B1251" s="8">
        <v>80.09999999999998</v>
      </c>
    </row>
    <row r="1252" spans="1:2" x14ac:dyDescent="0.35">
      <c r="A1252" s="6">
        <v>1975.03</v>
      </c>
      <c r="B1252" s="8">
        <v>83.78</v>
      </c>
    </row>
    <row r="1253" spans="1:2" x14ac:dyDescent="0.35">
      <c r="A1253" s="6">
        <v>1975.04</v>
      </c>
      <c r="B1253" s="8">
        <v>84.72</v>
      </c>
    </row>
    <row r="1254" spans="1:2" x14ac:dyDescent="0.35">
      <c r="A1254" s="6">
        <v>1975.05</v>
      </c>
      <c r="B1254" s="8">
        <v>90.1</v>
      </c>
    </row>
    <row r="1255" spans="1:2" x14ac:dyDescent="0.35">
      <c r="A1255" s="6">
        <v>1975.06</v>
      </c>
      <c r="B1255" s="8">
        <v>92.4</v>
      </c>
    </row>
    <row r="1256" spans="1:2" x14ac:dyDescent="0.35">
      <c r="A1256" s="6">
        <v>1975.07</v>
      </c>
      <c r="B1256" s="8">
        <v>92.49</v>
      </c>
    </row>
    <row r="1257" spans="1:2" x14ac:dyDescent="0.35">
      <c r="A1257" s="6">
        <v>1975.08</v>
      </c>
      <c r="B1257" s="8">
        <v>85.71</v>
      </c>
    </row>
    <row r="1258" spans="1:2" x14ac:dyDescent="0.35">
      <c r="A1258" s="6">
        <v>1975.09</v>
      </c>
      <c r="B1258" s="8">
        <v>84.67</v>
      </c>
    </row>
    <row r="1259" spans="1:2" x14ac:dyDescent="0.35">
      <c r="A1259" s="6">
        <v>1975.1</v>
      </c>
      <c r="B1259" s="8">
        <v>88.57</v>
      </c>
    </row>
    <row r="1260" spans="1:2" x14ac:dyDescent="0.35">
      <c r="A1260" s="6">
        <v>1975.11</v>
      </c>
      <c r="B1260" s="8">
        <v>90.07</v>
      </c>
    </row>
    <row r="1261" spans="1:2" x14ac:dyDescent="0.35">
      <c r="A1261" s="6">
        <v>1975.12</v>
      </c>
      <c r="B1261" s="8">
        <v>88.7</v>
      </c>
    </row>
    <row r="1262" spans="1:2" x14ac:dyDescent="0.35">
      <c r="A1262" s="6">
        <v>1976.01</v>
      </c>
      <c r="B1262" s="8">
        <v>96.86</v>
      </c>
    </row>
    <row r="1263" spans="1:2" x14ac:dyDescent="0.35">
      <c r="A1263" s="6">
        <v>1976.02</v>
      </c>
      <c r="B1263" s="8">
        <v>100.6</v>
      </c>
    </row>
    <row r="1264" spans="1:2" x14ac:dyDescent="0.35">
      <c r="A1264" s="6">
        <v>1976.03</v>
      </c>
      <c r="B1264" s="8">
        <v>101.1</v>
      </c>
    </row>
    <row r="1265" spans="1:2" x14ac:dyDescent="0.35">
      <c r="A1265" s="6">
        <v>1976.04</v>
      </c>
      <c r="B1265" s="8">
        <v>101.9</v>
      </c>
    </row>
    <row r="1266" spans="1:2" x14ac:dyDescent="0.35">
      <c r="A1266" s="6">
        <v>1976.05</v>
      </c>
      <c r="B1266" s="8">
        <v>101.2</v>
      </c>
    </row>
    <row r="1267" spans="1:2" x14ac:dyDescent="0.35">
      <c r="A1267" s="6">
        <v>1976.06</v>
      </c>
      <c r="B1267" s="8">
        <v>101.8</v>
      </c>
    </row>
    <row r="1268" spans="1:2" x14ac:dyDescent="0.35">
      <c r="A1268" s="6">
        <v>1976.07</v>
      </c>
      <c r="B1268" s="8">
        <v>104.2</v>
      </c>
    </row>
    <row r="1269" spans="1:2" x14ac:dyDescent="0.35">
      <c r="A1269" s="6">
        <v>1976.08</v>
      </c>
      <c r="B1269" s="8">
        <v>103.3</v>
      </c>
    </row>
    <row r="1270" spans="1:2" x14ac:dyDescent="0.35">
      <c r="A1270" s="6">
        <v>1976.09</v>
      </c>
      <c r="B1270" s="8">
        <v>105.5</v>
      </c>
    </row>
    <row r="1271" spans="1:2" x14ac:dyDescent="0.35">
      <c r="A1271" s="6">
        <v>1976.1</v>
      </c>
      <c r="B1271" s="8">
        <v>101.9</v>
      </c>
    </row>
    <row r="1272" spans="1:2" x14ac:dyDescent="0.35">
      <c r="A1272" s="6">
        <v>1976.11</v>
      </c>
      <c r="B1272" s="8">
        <v>101.2</v>
      </c>
    </row>
    <row r="1273" spans="1:2" x14ac:dyDescent="0.35">
      <c r="A1273" s="6">
        <v>1976.12</v>
      </c>
      <c r="B1273" s="8">
        <v>104.7</v>
      </c>
    </row>
    <row r="1274" spans="1:2" x14ac:dyDescent="0.35">
      <c r="A1274" s="6">
        <v>1977.01</v>
      </c>
      <c r="B1274" s="8">
        <v>103.8</v>
      </c>
    </row>
    <row r="1275" spans="1:2" x14ac:dyDescent="0.35">
      <c r="A1275" s="6">
        <v>1977.02</v>
      </c>
      <c r="B1275" s="8">
        <v>101</v>
      </c>
    </row>
    <row r="1276" spans="1:2" x14ac:dyDescent="0.35">
      <c r="A1276" s="6">
        <v>1977.03</v>
      </c>
      <c r="B1276" s="8">
        <v>100.6</v>
      </c>
    </row>
    <row r="1277" spans="1:2" x14ac:dyDescent="0.35">
      <c r="A1277" s="6">
        <v>1977.04</v>
      </c>
      <c r="B1277" s="8">
        <v>99.05</v>
      </c>
    </row>
    <row r="1278" spans="1:2" x14ac:dyDescent="0.35">
      <c r="A1278" s="6">
        <v>1977.05</v>
      </c>
      <c r="B1278" s="8">
        <v>98.76</v>
      </c>
    </row>
    <row r="1279" spans="1:2" x14ac:dyDescent="0.35">
      <c r="A1279" s="6">
        <v>1977.06</v>
      </c>
      <c r="B1279" s="8">
        <v>99.29</v>
      </c>
    </row>
    <row r="1280" spans="1:2" x14ac:dyDescent="0.35">
      <c r="A1280" s="6">
        <v>1977.07</v>
      </c>
      <c r="B1280" s="8">
        <v>100.2</v>
      </c>
    </row>
    <row r="1281" spans="1:2" x14ac:dyDescent="0.35">
      <c r="A1281" s="6">
        <v>1977.08</v>
      </c>
      <c r="B1281" s="8">
        <v>97.75</v>
      </c>
    </row>
    <row r="1282" spans="1:2" x14ac:dyDescent="0.35">
      <c r="A1282" s="6">
        <v>1977.09</v>
      </c>
      <c r="B1282" s="8">
        <v>96.23</v>
      </c>
    </row>
    <row r="1283" spans="1:2" x14ac:dyDescent="0.35">
      <c r="A1283" s="6">
        <v>1977.1</v>
      </c>
      <c r="B1283" s="8">
        <v>93.74</v>
      </c>
    </row>
    <row r="1284" spans="1:2" x14ac:dyDescent="0.35">
      <c r="A1284" s="6">
        <v>1977.11</v>
      </c>
      <c r="B1284" s="8">
        <v>94.28</v>
      </c>
    </row>
    <row r="1285" spans="1:2" x14ac:dyDescent="0.35">
      <c r="A1285" s="6">
        <v>1977.12</v>
      </c>
      <c r="B1285" s="8">
        <v>93.82</v>
      </c>
    </row>
    <row r="1286" spans="1:2" x14ac:dyDescent="0.35">
      <c r="A1286" s="6">
        <v>1978.01</v>
      </c>
      <c r="B1286" s="8">
        <v>90.25</v>
      </c>
    </row>
    <row r="1287" spans="1:2" x14ac:dyDescent="0.35">
      <c r="A1287" s="6">
        <v>1978.02</v>
      </c>
      <c r="B1287" s="8">
        <v>88.98</v>
      </c>
    </row>
    <row r="1288" spans="1:2" x14ac:dyDescent="0.35">
      <c r="A1288" s="6">
        <v>1978.03</v>
      </c>
      <c r="B1288" s="8">
        <v>88.82</v>
      </c>
    </row>
    <row r="1289" spans="1:2" x14ac:dyDescent="0.35">
      <c r="A1289" s="6">
        <v>1978.04</v>
      </c>
      <c r="B1289" s="8">
        <v>92.71</v>
      </c>
    </row>
    <row r="1290" spans="1:2" x14ac:dyDescent="0.35">
      <c r="A1290" s="6">
        <v>1978.05</v>
      </c>
      <c r="B1290" s="8">
        <v>97.41</v>
      </c>
    </row>
    <row r="1291" spans="1:2" x14ac:dyDescent="0.35">
      <c r="A1291" s="6">
        <v>1978.06</v>
      </c>
      <c r="B1291" s="8">
        <v>97.66</v>
      </c>
    </row>
    <row r="1292" spans="1:2" x14ac:dyDescent="0.35">
      <c r="A1292" s="6">
        <v>1978.07</v>
      </c>
      <c r="B1292" s="8">
        <v>97.19</v>
      </c>
    </row>
    <row r="1293" spans="1:2" x14ac:dyDescent="0.35">
      <c r="A1293" s="6">
        <v>1978.08</v>
      </c>
      <c r="B1293" s="8">
        <v>103.9</v>
      </c>
    </row>
    <row r="1294" spans="1:2" x14ac:dyDescent="0.35">
      <c r="A1294" s="6">
        <v>1978.09</v>
      </c>
      <c r="B1294" s="8">
        <v>103.9</v>
      </c>
    </row>
    <row r="1295" spans="1:2" x14ac:dyDescent="0.35">
      <c r="A1295" s="6">
        <v>1978.1</v>
      </c>
      <c r="B1295" s="8">
        <v>100.6</v>
      </c>
    </row>
    <row r="1296" spans="1:2" x14ac:dyDescent="0.35">
      <c r="A1296" s="6">
        <v>1978.11</v>
      </c>
      <c r="B1296" s="8">
        <v>94.71</v>
      </c>
    </row>
    <row r="1297" spans="1:2" x14ac:dyDescent="0.35">
      <c r="A1297" s="6">
        <v>1978.12</v>
      </c>
      <c r="B1297" s="8">
        <v>96.11</v>
      </c>
    </row>
    <row r="1298" spans="1:2" x14ac:dyDescent="0.35">
      <c r="A1298" s="6">
        <v>1979.01</v>
      </c>
      <c r="B1298" s="8">
        <v>99.71</v>
      </c>
    </row>
    <row r="1299" spans="1:2" x14ac:dyDescent="0.35">
      <c r="A1299" s="6">
        <v>1979.02</v>
      </c>
      <c r="B1299" s="8">
        <v>98.23</v>
      </c>
    </row>
    <row r="1300" spans="1:2" x14ac:dyDescent="0.35">
      <c r="A1300" s="6">
        <v>1979.03</v>
      </c>
      <c r="B1300" s="8">
        <v>100.1</v>
      </c>
    </row>
    <row r="1301" spans="1:2" x14ac:dyDescent="0.35">
      <c r="A1301" s="6">
        <v>1979.04</v>
      </c>
      <c r="B1301" s="8">
        <v>102.1</v>
      </c>
    </row>
    <row r="1302" spans="1:2" x14ac:dyDescent="0.35">
      <c r="A1302" s="6">
        <v>1979.05</v>
      </c>
      <c r="B1302" s="8">
        <v>99.73</v>
      </c>
    </row>
    <row r="1303" spans="1:2" x14ac:dyDescent="0.35">
      <c r="A1303" s="6">
        <v>1979.06</v>
      </c>
      <c r="B1303" s="8">
        <v>101.7</v>
      </c>
    </row>
    <row r="1304" spans="1:2" x14ac:dyDescent="0.35">
      <c r="A1304" s="6">
        <v>1979.07</v>
      </c>
      <c r="B1304" s="8">
        <v>102.7</v>
      </c>
    </row>
    <row r="1305" spans="1:2" x14ac:dyDescent="0.35">
      <c r="A1305" s="6">
        <v>1979.08</v>
      </c>
      <c r="B1305" s="8">
        <v>107.4</v>
      </c>
    </row>
    <row r="1306" spans="1:2" x14ac:dyDescent="0.35">
      <c r="A1306" s="6">
        <v>1979.09</v>
      </c>
      <c r="B1306" s="8">
        <v>108.6</v>
      </c>
    </row>
    <row r="1307" spans="1:2" x14ac:dyDescent="0.35">
      <c r="A1307" s="6">
        <v>1979.1</v>
      </c>
      <c r="B1307" s="8">
        <v>104.5</v>
      </c>
    </row>
    <row r="1308" spans="1:2" x14ac:dyDescent="0.35">
      <c r="A1308" s="6">
        <v>1979.11</v>
      </c>
      <c r="B1308" s="8">
        <v>103.7</v>
      </c>
    </row>
    <row r="1309" spans="1:2" x14ac:dyDescent="0.35">
      <c r="A1309" s="6">
        <v>1979.12</v>
      </c>
      <c r="B1309" s="8">
        <v>107.8</v>
      </c>
    </row>
    <row r="1310" spans="1:2" x14ac:dyDescent="0.35">
      <c r="A1310" s="6">
        <v>1980.01</v>
      </c>
      <c r="B1310" s="8">
        <v>110.9</v>
      </c>
    </row>
    <row r="1311" spans="1:2" x14ac:dyDescent="0.35">
      <c r="A1311" s="6">
        <v>1980.02</v>
      </c>
      <c r="B1311" s="8">
        <v>115.3</v>
      </c>
    </row>
    <row r="1312" spans="1:2" x14ac:dyDescent="0.35">
      <c r="A1312" s="6">
        <v>1980.03</v>
      </c>
      <c r="B1312" s="8">
        <v>104.7</v>
      </c>
    </row>
    <row r="1313" spans="1:2" x14ac:dyDescent="0.35">
      <c r="A1313" s="6">
        <v>1980.04</v>
      </c>
      <c r="B1313" s="8">
        <v>103</v>
      </c>
    </row>
    <row r="1314" spans="1:2" x14ac:dyDescent="0.35">
      <c r="A1314" s="6">
        <v>1980.05</v>
      </c>
      <c r="B1314" s="8">
        <v>107.7</v>
      </c>
    </row>
    <row r="1315" spans="1:2" x14ac:dyDescent="0.35">
      <c r="A1315" s="6">
        <v>1980.06</v>
      </c>
      <c r="B1315" s="8">
        <v>114.6</v>
      </c>
    </row>
    <row r="1316" spans="1:2" x14ac:dyDescent="0.35">
      <c r="A1316" s="6">
        <v>1980.07</v>
      </c>
      <c r="B1316" s="8">
        <v>119.8</v>
      </c>
    </row>
    <row r="1317" spans="1:2" x14ac:dyDescent="0.35">
      <c r="A1317" s="6">
        <v>1980.08</v>
      </c>
      <c r="B1317" s="8">
        <v>123.5</v>
      </c>
    </row>
    <row r="1318" spans="1:2" x14ac:dyDescent="0.35">
      <c r="A1318" s="6">
        <v>1980.09</v>
      </c>
      <c r="B1318" s="8">
        <v>126.5</v>
      </c>
    </row>
    <row r="1319" spans="1:2" x14ac:dyDescent="0.35">
      <c r="A1319" s="6">
        <v>1980.1</v>
      </c>
      <c r="B1319" s="8">
        <v>130.19999999999999</v>
      </c>
    </row>
    <row r="1320" spans="1:2" x14ac:dyDescent="0.35">
      <c r="A1320" s="6">
        <v>1980.11</v>
      </c>
      <c r="B1320" s="8">
        <v>135.69999999999999</v>
      </c>
    </row>
    <row r="1321" spans="1:2" x14ac:dyDescent="0.35">
      <c r="A1321" s="6">
        <v>1980.12</v>
      </c>
      <c r="B1321" s="8">
        <v>133.5</v>
      </c>
    </row>
    <row r="1322" spans="1:2" x14ac:dyDescent="0.35">
      <c r="A1322" s="6">
        <v>1981.01</v>
      </c>
      <c r="B1322" s="8">
        <v>133</v>
      </c>
    </row>
    <row r="1323" spans="1:2" x14ac:dyDescent="0.35">
      <c r="A1323" s="6">
        <v>1981.02</v>
      </c>
      <c r="B1323" s="8">
        <v>128.4</v>
      </c>
    </row>
    <row r="1324" spans="1:2" x14ac:dyDescent="0.35">
      <c r="A1324" s="6">
        <v>1981.03</v>
      </c>
      <c r="B1324" s="8">
        <v>133.19999999999999</v>
      </c>
    </row>
    <row r="1325" spans="1:2" x14ac:dyDescent="0.35">
      <c r="A1325" s="6">
        <v>1981.04</v>
      </c>
      <c r="B1325" s="8">
        <v>134.4</v>
      </c>
    </row>
    <row r="1326" spans="1:2" x14ac:dyDescent="0.35">
      <c r="A1326" s="6">
        <v>1981.05</v>
      </c>
      <c r="B1326" s="8">
        <v>131.69999999999999</v>
      </c>
    </row>
    <row r="1327" spans="1:2" x14ac:dyDescent="0.35">
      <c r="A1327" s="6">
        <v>1981.06</v>
      </c>
      <c r="B1327" s="8">
        <v>132.30000000000001</v>
      </c>
    </row>
    <row r="1328" spans="1:2" x14ac:dyDescent="0.35">
      <c r="A1328" s="6">
        <v>1981.07</v>
      </c>
      <c r="B1328" s="8">
        <v>129.1</v>
      </c>
    </row>
    <row r="1329" spans="1:2" x14ac:dyDescent="0.35">
      <c r="A1329" s="6">
        <v>1981.08</v>
      </c>
      <c r="B1329" s="8">
        <v>129.6</v>
      </c>
    </row>
    <row r="1330" spans="1:2" x14ac:dyDescent="0.35">
      <c r="A1330" s="6">
        <v>1981.09</v>
      </c>
      <c r="B1330" s="8">
        <v>118.3</v>
      </c>
    </row>
    <row r="1331" spans="1:2" x14ac:dyDescent="0.35">
      <c r="A1331" s="6">
        <v>1981.1</v>
      </c>
      <c r="B1331" s="8">
        <v>119.8</v>
      </c>
    </row>
    <row r="1332" spans="1:2" x14ac:dyDescent="0.35">
      <c r="A1332" s="6">
        <v>1981.11</v>
      </c>
      <c r="B1332" s="8">
        <v>122.9</v>
      </c>
    </row>
    <row r="1333" spans="1:2" x14ac:dyDescent="0.35">
      <c r="A1333" s="6">
        <v>1981.12</v>
      </c>
      <c r="B1333" s="8">
        <v>123.8</v>
      </c>
    </row>
    <row r="1334" spans="1:2" x14ac:dyDescent="0.35">
      <c r="A1334" s="6">
        <v>1982.01</v>
      </c>
      <c r="B1334" s="8">
        <v>117.3</v>
      </c>
    </row>
    <row r="1335" spans="1:2" x14ac:dyDescent="0.35">
      <c r="A1335" s="6">
        <v>1982.02</v>
      </c>
      <c r="B1335" s="8">
        <v>114.5</v>
      </c>
    </row>
    <row r="1336" spans="1:2" x14ac:dyDescent="0.35">
      <c r="A1336" s="6">
        <v>1982.03</v>
      </c>
      <c r="B1336" s="8">
        <v>110.8</v>
      </c>
    </row>
    <row r="1337" spans="1:2" x14ac:dyDescent="0.35">
      <c r="A1337" s="6">
        <v>1982.04</v>
      </c>
      <c r="B1337" s="8">
        <v>116.3</v>
      </c>
    </row>
    <row r="1338" spans="1:2" x14ac:dyDescent="0.35">
      <c r="A1338" s="6">
        <v>1982.05</v>
      </c>
      <c r="B1338" s="8">
        <v>116.4</v>
      </c>
    </row>
    <row r="1339" spans="1:2" x14ac:dyDescent="0.35">
      <c r="A1339" s="6">
        <v>1982.06</v>
      </c>
      <c r="B1339" s="8">
        <v>109.7</v>
      </c>
    </row>
    <row r="1340" spans="1:2" x14ac:dyDescent="0.35">
      <c r="A1340" s="6">
        <v>1982.07</v>
      </c>
      <c r="B1340" s="8">
        <v>109.4</v>
      </c>
    </row>
    <row r="1341" spans="1:2" x14ac:dyDescent="0.35">
      <c r="A1341" s="6">
        <v>1982.08</v>
      </c>
      <c r="B1341" s="8">
        <v>109.7</v>
      </c>
    </row>
    <row r="1342" spans="1:2" x14ac:dyDescent="0.35">
      <c r="A1342" s="6">
        <v>1982.09</v>
      </c>
      <c r="B1342" s="8">
        <v>122.4</v>
      </c>
    </row>
    <row r="1343" spans="1:2" x14ac:dyDescent="0.35">
      <c r="A1343" s="6">
        <v>1982.1</v>
      </c>
      <c r="B1343" s="8">
        <v>132.69999999999999</v>
      </c>
    </row>
    <row r="1344" spans="1:2" x14ac:dyDescent="0.35">
      <c r="A1344" s="6">
        <v>1982.11</v>
      </c>
      <c r="B1344" s="8">
        <v>138.1</v>
      </c>
    </row>
    <row r="1345" spans="1:2" x14ac:dyDescent="0.35">
      <c r="A1345" s="6">
        <v>1982.12</v>
      </c>
      <c r="B1345" s="8">
        <v>139.4</v>
      </c>
    </row>
    <row r="1346" spans="1:2" x14ac:dyDescent="0.35">
      <c r="A1346" s="6">
        <v>1983.01</v>
      </c>
      <c r="B1346" s="8">
        <v>144.30000000000001</v>
      </c>
    </row>
    <row r="1347" spans="1:2" x14ac:dyDescent="0.35">
      <c r="A1347" s="6">
        <v>1983.02</v>
      </c>
      <c r="B1347" s="8">
        <v>146.80000000000001</v>
      </c>
    </row>
    <row r="1348" spans="1:2" x14ac:dyDescent="0.35">
      <c r="A1348" s="6">
        <v>1983.03</v>
      </c>
      <c r="B1348" s="8">
        <v>151.9</v>
      </c>
    </row>
    <row r="1349" spans="1:2" x14ac:dyDescent="0.35">
      <c r="A1349" s="6">
        <v>1983.04</v>
      </c>
      <c r="B1349" s="8">
        <v>157.69999999999999</v>
      </c>
    </row>
    <row r="1350" spans="1:2" x14ac:dyDescent="0.35">
      <c r="A1350" s="6">
        <v>1983.05</v>
      </c>
      <c r="B1350" s="8">
        <v>164.1</v>
      </c>
    </row>
    <row r="1351" spans="1:2" x14ac:dyDescent="0.35">
      <c r="A1351" s="6">
        <v>1983.06</v>
      </c>
      <c r="B1351" s="8">
        <v>166.4</v>
      </c>
    </row>
    <row r="1352" spans="1:2" x14ac:dyDescent="0.35">
      <c r="A1352" s="6">
        <v>1983.07</v>
      </c>
      <c r="B1352" s="8">
        <v>167</v>
      </c>
    </row>
    <row r="1353" spans="1:2" x14ac:dyDescent="0.35">
      <c r="A1353" s="6">
        <v>1983.08</v>
      </c>
      <c r="B1353" s="8">
        <v>162.4</v>
      </c>
    </row>
    <row r="1354" spans="1:2" x14ac:dyDescent="0.35">
      <c r="A1354" s="6">
        <v>1983.09</v>
      </c>
      <c r="B1354" s="8">
        <v>167.2</v>
      </c>
    </row>
    <row r="1355" spans="1:2" x14ac:dyDescent="0.35">
      <c r="A1355" s="6">
        <v>1983.1</v>
      </c>
      <c r="B1355" s="8">
        <v>167.7</v>
      </c>
    </row>
    <row r="1356" spans="1:2" x14ac:dyDescent="0.35">
      <c r="A1356" s="6">
        <v>1983.11</v>
      </c>
      <c r="B1356" s="8">
        <v>165.2</v>
      </c>
    </row>
    <row r="1357" spans="1:2" x14ac:dyDescent="0.35">
      <c r="A1357" s="6">
        <v>1983.12</v>
      </c>
      <c r="B1357" s="8">
        <v>164.4</v>
      </c>
    </row>
    <row r="1358" spans="1:2" x14ac:dyDescent="0.35">
      <c r="A1358" s="6">
        <v>1984.01</v>
      </c>
      <c r="B1358" s="8">
        <v>166.4</v>
      </c>
    </row>
    <row r="1359" spans="1:2" x14ac:dyDescent="0.35">
      <c r="A1359" s="6">
        <v>1984.02</v>
      </c>
      <c r="B1359" s="8">
        <v>157.30000000000001</v>
      </c>
    </row>
    <row r="1360" spans="1:2" x14ac:dyDescent="0.35">
      <c r="A1360" s="6">
        <v>1984.03</v>
      </c>
      <c r="B1360" s="8">
        <v>157.4</v>
      </c>
    </row>
    <row r="1361" spans="1:2" x14ac:dyDescent="0.35">
      <c r="A1361" s="6">
        <v>1984.04</v>
      </c>
      <c r="B1361" s="8">
        <v>157.6</v>
      </c>
    </row>
    <row r="1362" spans="1:2" x14ac:dyDescent="0.35">
      <c r="A1362" s="6">
        <v>1984.05</v>
      </c>
      <c r="B1362" s="8">
        <v>156.6</v>
      </c>
    </row>
    <row r="1363" spans="1:2" x14ac:dyDescent="0.35">
      <c r="A1363" s="6">
        <v>1984.06</v>
      </c>
      <c r="B1363" s="8">
        <v>153.1</v>
      </c>
    </row>
    <row r="1364" spans="1:2" x14ac:dyDescent="0.35">
      <c r="A1364" s="6">
        <v>1984.07</v>
      </c>
      <c r="B1364" s="8">
        <v>151.1</v>
      </c>
    </row>
    <row r="1365" spans="1:2" x14ac:dyDescent="0.35">
      <c r="A1365" s="6">
        <v>1984.08</v>
      </c>
      <c r="B1365" s="8">
        <v>164.4</v>
      </c>
    </row>
    <row r="1366" spans="1:2" x14ac:dyDescent="0.35">
      <c r="A1366" s="6">
        <v>1984.09</v>
      </c>
      <c r="B1366" s="8">
        <v>166.1</v>
      </c>
    </row>
    <row r="1367" spans="1:2" x14ac:dyDescent="0.35">
      <c r="A1367" s="6">
        <v>1984.1</v>
      </c>
      <c r="B1367" s="8">
        <v>164.8</v>
      </c>
    </row>
    <row r="1368" spans="1:2" x14ac:dyDescent="0.35">
      <c r="A1368" s="6">
        <v>1984.11</v>
      </c>
      <c r="B1368" s="8">
        <v>166.3</v>
      </c>
    </row>
    <row r="1369" spans="1:2" x14ac:dyDescent="0.35">
      <c r="A1369" s="6">
        <v>1984.12</v>
      </c>
      <c r="B1369" s="8">
        <v>164.5</v>
      </c>
    </row>
    <row r="1370" spans="1:2" x14ac:dyDescent="0.35">
      <c r="A1370" s="6">
        <v>1985.01</v>
      </c>
      <c r="B1370" s="8">
        <v>171.6</v>
      </c>
    </row>
    <row r="1371" spans="1:2" x14ac:dyDescent="0.35">
      <c r="A1371" s="6">
        <v>1985.02</v>
      </c>
      <c r="B1371" s="8">
        <v>180.9</v>
      </c>
    </row>
    <row r="1372" spans="1:2" x14ac:dyDescent="0.35">
      <c r="A1372" s="6">
        <v>1985.03</v>
      </c>
      <c r="B1372" s="8">
        <v>179.4</v>
      </c>
    </row>
    <row r="1373" spans="1:2" x14ac:dyDescent="0.35">
      <c r="A1373" s="6">
        <v>1985.04</v>
      </c>
      <c r="B1373" s="8">
        <v>180.6</v>
      </c>
    </row>
    <row r="1374" spans="1:2" x14ac:dyDescent="0.35">
      <c r="A1374" s="6">
        <v>1985.05</v>
      </c>
      <c r="B1374" s="8">
        <v>184.9</v>
      </c>
    </row>
    <row r="1375" spans="1:2" x14ac:dyDescent="0.35">
      <c r="A1375" s="6">
        <v>1985.06</v>
      </c>
      <c r="B1375" s="8">
        <v>188.9</v>
      </c>
    </row>
    <row r="1376" spans="1:2" x14ac:dyDescent="0.35">
      <c r="A1376" s="6">
        <v>1985.07</v>
      </c>
      <c r="B1376" s="8">
        <v>192.5</v>
      </c>
    </row>
    <row r="1377" spans="1:2" x14ac:dyDescent="0.35">
      <c r="A1377" s="6">
        <v>1985.08</v>
      </c>
      <c r="B1377" s="8">
        <v>188.3</v>
      </c>
    </row>
    <row r="1378" spans="1:2" x14ac:dyDescent="0.35">
      <c r="A1378" s="6">
        <v>1985.09</v>
      </c>
      <c r="B1378" s="8">
        <v>184.1</v>
      </c>
    </row>
    <row r="1379" spans="1:2" x14ac:dyDescent="0.35">
      <c r="A1379" s="6">
        <v>1985.1</v>
      </c>
      <c r="B1379" s="8">
        <v>186.2</v>
      </c>
    </row>
    <row r="1380" spans="1:2" x14ac:dyDescent="0.35">
      <c r="A1380" s="6">
        <v>1985.11</v>
      </c>
      <c r="B1380" s="8">
        <v>197.5</v>
      </c>
    </row>
    <row r="1381" spans="1:2" x14ac:dyDescent="0.35">
      <c r="A1381" s="6">
        <v>1985.12</v>
      </c>
      <c r="B1381" s="8">
        <v>207.3</v>
      </c>
    </row>
    <row r="1382" spans="1:2" x14ac:dyDescent="0.35">
      <c r="A1382" s="6">
        <v>1986.01</v>
      </c>
      <c r="B1382" s="8">
        <v>208.2</v>
      </c>
    </row>
    <row r="1383" spans="1:2" x14ac:dyDescent="0.35">
      <c r="A1383" s="6">
        <v>1986.02</v>
      </c>
      <c r="B1383" s="8">
        <v>219.4</v>
      </c>
    </row>
    <row r="1384" spans="1:2" x14ac:dyDescent="0.35">
      <c r="A1384" s="6">
        <v>1986.03</v>
      </c>
      <c r="B1384" s="8">
        <v>232.3</v>
      </c>
    </row>
    <row r="1385" spans="1:2" x14ac:dyDescent="0.35">
      <c r="A1385" s="6">
        <v>1986.04</v>
      </c>
      <c r="B1385" s="8">
        <v>238</v>
      </c>
    </row>
    <row r="1386" spans="1:2" x14ac:dyDescent="0.35">
      <c r="A1386" s="6">
        <v>1986.05</v>
      </c>
      <c r="B1386" s="8">
        <v>238.5</v>
      </c>
    </row>
    <row r="1387" spans="1:2" x14ac:dyDescent="0.35">
      <c r="A1387" s="6">
        <v>1986.06</v>
      </c>
      <c r="B1387" s="8">
        <v>245.3</v>
      </c>
    </row>
    <row r="1388" spans="1:2" x14ac:dyDescent="0.35">
      <c r="A1388" s="6">
        <v>1986.07</v>
      </c>
      <c r="B1388" s="8">
        <v>240.2</v>
      </c>
    </row>
    <row r="1389" spans="1:2" x14ac:dyDescent="0.35">
      <c r="A1389" s="6">
        <v>1986.08</v>
      </c>
      <c r="B1389" s="8">
        <v>245</v>
      </c>
    </row>
    <row r="1390" spans="1:2" x14ac:dyDescent="0.35">
      <c r="A1390" s="6">
        <v>1986.09</v>
      </c>
      <c r="B1390" s="8">
        <v>238.3</v>
      </c>
    </row>
    <row r="1391" spans="1:2" x14ac:dyDescent="0.35">
      <c r="A1391" s="6">
        <v>1986.1</v>
      </c>
      <c r="B1391" s="8">
        <v>237.4</v>
      </c>
    </row>
    <row r="1392" spans="1:2" x14ac:dyDescent="0.35">
      <c r="A1392" s="6">
        <v>1986.11</v>
      </c>
      <c r="B1392" s="8">
        <v>245.1</v>
      </c>
    </row>
    <row r="1393" spans="1:2" x14ac:dyDescent="0.35">
      <c r="A1393" s="6">
        <v>1986.12</v>
      </c>
      <c r="B1393" s="8">
        <v>248.6</v>
      </c>
    </row>
    <row r="1394" spans="1:2" x14ac:dyDescent="0.35">
      <c r="A1394" s="6">
        <v>1987.01</v>
      </c>
      <c r="B1394" s="8">
        <v>264.5</v>
      </c>
    </row>
    <row r="1395" spans="1:2" x14ac:dyDescent="0.35">
      <c r="A1395" s="6">
        <v>1987.02</v>
      </c>
      <c r="B1395" s="8">
        <v>280.89999999999998</v>
      </c>
    </row>
    <row r="1396" spans="1:2" x14ac:dyDescent="0.35">
      <c r="A1396" s="6">
        <v>1987.03</v>
      </c>
      <c r="B1396" s="8">
        <v>292.5</v>
      </c>
    </row>
    <row r="1397" spans="1:2" x14ac:dyDescent="0.35">
      <c r="A1397" s="6">
        <v>1987.04</v>
      </c>
      <c r="B1397" s="8">
        <v>289.3</v>
      </c>
    </row>
    <row r="1398" spans="1:2" x14ac:dyDescent="0.35">
      <c r="A1398" s="6">
        <v>1987.05</v>
      </c>
      <c r="B1398" s="8">
        <v>289.10000000000002</v>
      </c>
    </row>
    <row r="1399" spans="1:2" x14ac:dyDescent="0.35">
      <c r="A1399" s="6">
        <v>1987.06</v>
      </c>
      <c r="B1399" s="8">
        <v>301.39999999999998</v>
      </c>
    </row>
    <row r="1400" spans="1:2" x14ac:dyDescent="0.35">
      <c r="A1400" s="6">
        <v>1987.07</v>
      </c>
      <c r="B1400" s="8">
        <v>310.10000000000002</v>
      </c>
    </row>
    <row r="1401" spans="1:2" x14ac:dyDescent="0.35">
      <c r="A1401" s="6">
        <v>1987.08</v>
      </c>
      <c r="B1401" s="8">
        <v>329.4</v>
      </c>
    </row>
    <row r="1402" spans="1:2" x14ac:dyDescent="0.35">
      <c r="A1402" s="6">
        <v>1987.09</v>
      </c>
      <c r="B1402" s="8">
        <v>318.7</v>
      </c>
    </row>
    <row r="1403" spans="1:2" x14ac:dyDescent="0.35">
      <c r="A1403" s="6">
        <v>1987.1</v>
      </c>
      <c r="B1403" s="8">
        <v>280.2</v>
      </c>
    </row>
    <row r="1404" spans="1:2" x14ac:dyDescent="0.35">
      <c r="A1404" s="6">
        <v>1987.11</v>
      </c>
      <c r="B1404" s="8">
        <v>245</v>
      </c>
    </row>
    <row r="1405" spans="1:2" x14ac:dyDescent="0.35">
      <c r="A1405" s="6">
        <v>1987.12</v>
      </c>
      <c r="B1405" s="8">
        <v>241</v>
      </c>
    </row>
    <row r="1406" spans="1:2" x14ac:dyDescent="0.35">
      <c r="A1406" s="6">
        <v>1988.01</v>
      </c>
      <c r="B1406" s="8">
        <v>250.5</v>
      </c>
    </row>
    <row r="1407" spans="1:2" x14ac:dyDescent="0.35">
      <c r="A1407" s="6">
        <v>1988.02</v>
      </c>
      <c r="B1407" s="8">
        <v>258.10000000000002</v>
      </c>
    </row>
    <row r="1408" spans="1:2" x14ac:dyDescent="0.35">
      <c r="A1408" s="6">
        <v>1988.03</v>
      </c>
      <c r="B1408" s="8">
        <v>265.7</v>
      </c>
    </row>
    <row r="1409" spans="1:2" x14ac:dyDescent="0.35">
      <c r="A1409" s="6">
        <v>1988.04</v>
      </c>
      <c r="B1409" s="8">
        <v>262.60000000000002</v>
      </c>
    </row>
    <row r="1410" spans="1:2" x14ac:dyDescent="0.35">
      <c r="A1410" s="6">
        <v>1988.05</v>
      </c>
      <c r="B1410" s="8">
        <v>256.10000000000002</v>
      </c>
    </row>
    <row r="1411" spans="1:2" x14ac:dyDescent="0.35">
      <c r="A1411" s="6">
        <v>1988.06</v>
      </c>
      <c r="B1411" s="8">
        <v>270.7</v>
      </c>
    </row>
    <row r="1412" spans="1:2" x14ac:dyDescent="0.35">
      <c r="A1412" s="6">
        <v>1988.07</v>
      </c>
      <c r="B1412" s="8">
        <v>269.10000000000002</v>
      </c>
    </row>
    <row r="1413" spans="1:2" x14ac:dyDescent="0.35">
      <c r="A1413" s="6">
        <v>1988.08</v>
      </c>
      <c r="B1413" s="8">
        <v>263.7</v>
      </c>
    </row>
    <row r="1414" spans="1:2" x14ac:dyDescent="0.35">
      <c r="A1414" s="6">
        <v>1988.09</v>
      </c>
      <c r="B1414" s="8">
        <v>268</v>
      </c>
    </row>
    <row r="1415" spans="1:2" x14ac:dyDescent="0.35">
      <c r="A1415" s="6">
        <v>1988.1</v>
      </c>
      <c r="B1415" s="8">
        <v>277.39999999999998</v>
      </c>
    </row>
    <row r="1416" spans="1:2" x14ac:dyDescent="0.35">
      <c r="A1416" s="6">
        <v>1988.11</v>
      </c>
      <c r="B1416" s="8">
        <v>271</v>
      </c>
    </row>
    <row r="1417" spans="1:2" x14ac:dyDescent="0.35">
      <c r="A1417" s="6">
        <v>1988.12</v>
      </c>
      <c r="B1417" s="8">
        <v>276.5</v>
      </c>
    </row>
    <row r="1418" spans="1:2" x14ac:dyDescent="0.35">
      <c r="A1418" s="6">
        <v>1989.01</v>
      </c>
      <c r="B1418" s="8">
        <v>285.39999999999998</v>
      </c>
    </row>
    <row r="1419" spans="1:2" x14ac:dyDescent="0.35">
      <c r="A1419" s="6">
        <v>1989.02</v>
      </c>
      <c r="B1419" s="8">
        <v>294</v>
      </c>
    </row>
    <row r="1420" spans="1:2" x14ac:dyDescent="0.35">
      <c r="A1420" s="6">
        <v>1989.03</v>
      </c>
      <c r="B1420" s="8">
        <v>292.7</v>
      </c>
    </row>
    <row r="1421" spans="1:2" x14ac:dyDescent="0.35">
      <c r="A1421" s="6">
        <v>1989.04</v>
      </c>
      <c r="B1421" s="8">
        <v>302.3</v>
      </c>
    </row>
    <row r="1422" spans="1:2" x14ac:dyDescent="0.35">
      <c r="A1422" s="6">
        <v>1989.05</v>
      </c>
      <c r="B1422" s="8">
        <v>313.89999999999998</v>
      </c>
    </row>
    <row r="1423" spans="1:2" x14ac:dyDescent="0.35">
      <c r="A1423" s="6">
        <v>1989.06</v>
      </c>
      <c r="B1423" s="8">
        <v>323.7</v>
      </c>
    </row>
    <row r="1424" spans="1:2" x14ac:dyDescent="0.35">
      <c r="A1424" s="6">
        <v>1989.07</v>
      </c>
      <c r="B1424" s="8">
        <v>331.9</v>
      </c>
    </row>
    <row r="1425" spans="1:2" x14ac:dyDescent="0.35">
      <c r="A1425" s="6">
        <v>1989.08</v>
      </c>
      <c r="B1425" s="8">
        <v>346.6</v>
      </c>
    </row>
    <row r="1426" spans="1:2" x14ac:dyDescent="0.35">
      <c r="A1426" s="6">
        <v>1989.09</v>
      </c>
      <c r="B1426" s="8">
        <v>347.3</v>
      </c>
    </row>
    <row r="1427" spans="1:2" x14ac:dyDescent="0.35">
      <c r="A1427" s="6">
        <v>1989.1</v>
      </c>
      <c r="B1427" s="8">
        <v>347.4</v>
      </c>
    </row>
    <row r="1428" spans="1:2" x14ac:dyDescent="0.35">
      <c r="A1428" s="6">
        <v>1989.11</v>
      </c>
      <c r="B1428" s="8">
        <v>340.2</v>
      </c>
    </row>
    <row r="1429" spans="1:2" x14ac:dyDescent="0.35">
      <c r="A1429" s="6">
        <v>1989.12</v>
      </c>
      <c r="B1429" s="8">
        <v>348.6</v>
      </c>
    </row>
    <row r="1430" spans="1:2" x14ac:dyDescent="0.35">
      <c r="A1430" s="6">
        <v>1990.01</v>
      </c>
      <c r="B1430" s="8">
        <v>339.97</v>
      </c>
    </row>
    <row r="1431" spans="1:2" x14ac:dyDescent="0.35">
      <c r="A1431" s="6">
        <v>1990.02</v>
      </c>
      <c r="B1431" s="8">
        <v>330.45</v>
      </c>
    </row>
    <row r="1432" spans="1:2" x14ac:dyDescent="0.35">
      <c r="A1432" s="6">
        <v>1990.03</v>
      </c>
      <c r="B1432" s="8">
        <v>338.46</v>
      </c>
    </row>
    <row r="1433" spans="1:2" x14ac:dyDescent="0.35">
      <c r="A1433" s="6">
        <v>1990.04</v>
      </c>
      <c r="B1433" s="8">
        <v>338.18</v>
      </c>
    </row>
    <row r="1434" spans="1:2" x14ac:dyDescent="0.35">
      <c r="A1434" s="6">
        <v>1990.05</v>
      </c>
      <c r="B1434" s="8">
        <v>350.25</v>
      </c>
    </row>
    <row r="1435" spans="1:2" x14ac:dyDescent="0.35">
      <c r="A1435" s="6">
        <v>1990.06</v>
      </c>
      <c r="B1435" s="8">
        <v>360.39</v>
      </c>
    </row>
    <row r="1436" spans="1:2" x14ac:dyDescent="0.35">
      <c r="A1436" s="6">
        <v>1990.07</v>
      </c>
      <c r="B1436" s="8">
        <v>360.03</v>
      </c>
    </row>
    <row r="1437" spans="1:2" x14ac:dyDescent="0.35">
      <c r="A1437" s="6">
        <v>1990.08</v>
      </c>
      <c r="B1437" s="8">
        <v>330.75</v>
      </c>
    </row>
    <row r="1438" spans="1:2" x14ac:dyDescent="0.35">
      <c r="A1438" s="6">
        <v>1990.09</v>
      </c>
      <c r="B1438" s="8">
        <v>315.41000000000003</v>
      </c>
    </row>
    <row r="1439" spans="1:2" x14ac:dyDescent="0.35">
      <c r="A1439" s="6">
        <v>1990.1</v>
      </c>
      <c r="B1439" s="8">
        <v>307.12</v>
      </c>
    </row>
    <row r="1440" spans="1:2" x14ac:dyDescent="0.35">
      <c r="A1440" s="6">
        <v>1990.11</v>
      </c>
      <c r="B1440" s="8">
        <v>315.29000000000002</v>
      </c>
    </row>
    <row r="1441" spans="1:2" x14ac:dyDescent="0.35">
      <c r="A1441" s="6">
        <v>1990.12</v>
      </c>
      <c r="B1441" s="8">
        <v>328.75</v>
      </c>
    </row>
    <row r="1442" spans="1:2" x14ac:dyDescent="0.35">
      <c r="A1442" s="6">
        <v>1991.01</v>
      </c>
      <c r="B1442" s="8">
        <v>325.49</v>
      </c>
    </row>
    <row r="1443" spans="1:2" x14ac:dyDescent="0.35">
      <c r="A1443" s="6">
        <v>1991.02</v>
      </c>
      <c r="B1443" s="8">
        <v>362.26</v>
      </c>
    </row>
    <row r="1444" spans="1:2" x14ac:dyDescent="0.35">
      <c r="A1444" s="6">
        <v>1991.03</v>
      </c>
      <c r="B1444" s="8">
        <v>372.28</v>
      </c>
    </row>
    <row r="1445" spans="1:2" x14ac:dyDescent="0.35">
      <c r="A1445" s="6">
        <v>1991.04</v>
      </c>
      <c r="B1445" s="8">
        <v>379.68</v>
      </c>
    </row>
    <row r="1446" spans="1:2" x14ac:dyDescent="0.35">
      <c r="A1446" s="6">
        <v>1991.05</v>
      </c>
      <c r="B1446" s="8">
        <v>377.99</v>
      </c>
    </row>
    <row r="1447" spans="1:2" x14ac:dyDescent="0.35">
      <c r="A1447" s="6">
        <v>1991.06</v>
      </c>
      <c r="B1447" s="8">
        <v>378.29</v>
      </c>
    </row>
    <row r="1448" spans="1:2" x14ac:dyDescent="0.35">
      <c r="A1448" s="6">
        <v>1991.07</v>
      </c>
      <c r="B1448" s="8">
        <v>380.23</v>
      </c>
    </row>
    <row r="1449" spans="1:2" x14ac:dyDescent="0.35">
      <c r="A1449" s="6">
        <v>1991.08</v>
      </c>
      <c r="B1449" s="8">
        <v>389.4</v>
      </c>
    </row>
    <row r="1450" spans="1:2" x14ac:dyDescent="0.35">
      <c r="A1450" s="6">
        <v>1991.09</v>
      </c>
      <c r="B1450" s="8">
        <v>387.2</v>
      </c>
    </row>
    <row r="1451" spans="1:2" x14ac:dyDescent="0.35">
      <c r="A1451" s="6">
        <v>1991.1</v>
      </c>
      <c r="B1451" s="8">
        <v>386.88</v>
      </c>
    </row>
    <row r="1452" spans="1:2" x14ac:dyDescent="0.35">
      <c r="A1452" s="6">
        <v>1991.11</v>
      </c>
      <c r="B1452" s="8">
        <v>385.92</v>
      </c>
    </row>
    <row r="1453" spans="1:2" x14ac:dyDescent="0.35">
      <c r="A1453" s="6">
        <v>1991.12</v>
      </c>
      <c r="B1453" s="8">
        <v>388.51</v>
      </c>
    </row>
    <row r="1454" spans="1:2" x14ac:dyDescent="0.35">
      <c r="A1454" s="6">
        <v>1992.01</v>
      </c>
      <c r="B1454" s="8">
        <v>416.08</v>
      </c>
    </row>
    <row r="1455" spans="1:2" x14ac:dyDescent="0.35">
      <c r="A1455" s="6">
        <v>1992.02</v>
      </c>
      <c r="B1455" s="8">
        <v>412.56</v>
      </c>
    </row>
    <row r="1456" spans="1:2" x14ac:dyDescent="0.35">
      <c r="A1456" s="6">
        <v>1992.03</v>
      </c>
      <c r="B1456" s="8">
        <v>407.36</v>
      </c>
    </row>
    <row r="1457" spans="1:2" x14ac:dyDescent="0.35">
      <c r="A1457" s="6">
        <v>1992.04</v>
      </c>
      <c r="B1457" s="8">
        <v>407.41</v>
      </c>
    </row>
    <row r="1458" spans="1:2" x14ac:dyDescent="0.35">
      <c r="A1458" s="6">
        <v>1992.05</v>
      </c>
      <c r="B1458" s="8">
        <v>414.81</v>
      </c>
    </row>
    <row r="1459" spans="1:2" x14ac:dyDescent="0.35">
      <c r="A1459" s="6">
        <v>1992.06</v>
      </c>
      <c r="B1459" s="8">
        <v>408.27</v>
      </c>
    </row>
    <row r="1460" spans="1:2" x14ac:dyDescent="0.35">
      <c r="A1460" s="6">
        <v>1992.07</v>
      </c>
      <c r="B1460" s="8">
        <v>415.05</v>
      </c>
    </row>
    <row r="1461" spans="1:2" x14ac:dyDescent="0.35">
      <c r="A1461" s="6">
        <v>1992.08</v>
      </c>
      <c r="B1461" s="8">
        <v>417.93</v>
      </c>
    </row>
    <row r="1462" spans="1:2" x14ac:dyDescent="0.35">
      <c r="A1462" s="6">
        <v>1992.09</v>
      </c>
      <c r="B1462" s="8">
        <v>418.48</v>
      </c>
    </row>
    <row r="1463" spans="1:2" x14ac:dyDescent="0.35">
      <c r="A1463" s="6">
        <v>1992.1</v>
      </c>
      <c r="B1463" s="8">
        <v>412.5</v>
      </c>
    </row>
    <row r="1464" spans="1:2" x14ac:dyDescent="0.35">
      <c r="A1464" s="6">
        <v>1992.11</v>
      </c>
      <c r="B1464" s="8">
        <v>422.84</v>
      </c>
    </row>
    <row r="1465" spans="1:2" x14ac:dyDescent="0.35">
      <c r="A1465" s="6">
        <v>1992.12</v>
      </c>
      <c r="B1465" s="8">
        <v>435.64</v>
      </c>
    </row>
    <row r="1466" spans="1:2" x14ac:dyDescent="0.35">
      <c r="A1466" s="6">
        <v>1993.01</v>
      </c>
      <c r="B1466" s="8">
        <v>435.23</v>
      </c>
    </row>
    <row r="1467" spans="1:2" x14ac:dyDescent="0.35">
      <c r="A1467" s="6">
        <v>1993.02</v>
      </c>
      <c r="B1467" s="8">
        <v>441.7</v>
      </c>
    </row>
    <row r="1468" spans="1:2" x14ac:dyDescent="0.35">
      <c r="A1468" s="6">
        <v>1993.03</v>
      </c>
      <c r="B1468" s="8">
        <v>450.16</v>
      </c>
    </row>
    <row r="1469" spans="1:2" x14ac:dyDescent="0.35">
      <c r="A1469" s="6">
        <v>1993.04</v>
      </c>
      <c r="B1469" s="8">
        <v>443.08</v>
      </c>
    </row>
    <row r="1470" spans="1:2" x14ac:dyDescent="0.35">
      <c r="A1470" s="6">
        <v>1993.05</v>
      </c>
      <c r="B1470" s="8">
        <v>445.25</v>
      </c>
    </row>
    <row r="1471" spans="1:2" x14ac:dyDescent="0.35">
      <c r="A1471" s="6">
        <v>1993.06</v>
      </c>
      <c r="B1471" s="8">
        <v>448.06</v>
      </c>
    </row>
    <row r="1472" spans="1:2" x14ac:dyDescent="0.35">
      <c r="A1472" s="6">
        <v>1993.07</v>
      </c>
      <c r="B1472" s="8">
        <v>447.29</v>
      </c>
    </row>
    <row r="1473" spans="1:2" x14ac:dyDescent="0.35">
      <c r="A1473" s="6">
        <v>1993.08</v>
      </c>
      <c r="B1473" s="8">
        <v>454.13</v>
      </c>
    </row>
    <row r="1474" spans="1:2" x14ac:dyDescent="0.35">
      <c r="A1474" s="6">
        <v>1993.09</v>
      </c>
      <c r="B1474" s="8">
        <v>459.24</v>
      </c>
    </row>
    <row r="1475" spans="1:2" x14ac:dyDescent="0.35">
      <c r="A1475" s="6">
        <v>1993.1</v>
      </c>
      <c r="B1475" s="8">
        <v>463.9</v>
      </c>
    </row>
    <row r="1476" spans="1:2" x14ac:dyDescent="0.35">
      <c r="A1476" s="6">
        <v>1993.11</v>
      </c>
      <c r="B1476" s="8">
        <v>462.89</v>
      </c>
    </row>
    <row r="1477" spans="1:2" x14ac:dyDescent="0.35">
      <c r="A1477" s="6">
        <v>1993.12</v>
      </c>
      <c r="B1477" s="8">
        <v>465.95</v>
      </c>
    </row>
    <row r="1478" spans="1:2" x14ac:dyDescent="0.35">
      <c r="A1478" s="6">
        <v>1994.01</v>
      </c>
      <c r="B1478" s="8">
        <v>472.99</v>
      </c>
    </row>
    <row r="1479" spans="1:2" x14ac:dyDescent="0.35">
      <c r="A1479" s="6">
        <v>1994.02</v>
      </c>
      <c r="B1479" s="8">
        <v>471.58</v>
      </c>
    </row>
    <row r="1480" spans="1:2" x14ac:dyDescent="0.35">
      <c r="A1480" s="6">
        <v>1994.03</v>
      </c>
      <c r="B1480" s="8">
        <v>463.81</v>
      </c>
    </row>
    <row r="1481" spans="1:2" x14ac:dyDescent="0.35">
      <c r="A1481" s="6">
        <v>1994.04</v>
      </c>
      <c r="B1481" s="8">
        <v>447.23</v>
      </c>
    </row>
    <row r="1482" spans="1:2" x14ac:dyDescent="0.35">
      <c r="A1482" s="6">
        <v>1994.05</v>
      </c>
      <c r="B1482" s="8">
        <v>450.9</v>
      </c>
    </row>
    <row r="1483" spans="1:2" x14ac:dyDescent="0.35">
      <c r="A1483" s="6">
        <v>1994.06</v>
      </c>
      <c r="B1483" s="8">
        <v>454.83</v>
      </c>
    </row>
    <row r="1484" spans="1:2" x14ac:dyDescent="0.35">
      <c r="A1484" s="6">
        <v>1994.07</v>
      </c>
      <c r="B1484" s="8">
        <v>451.4</v>
      </c>
    </row>
    <row r="1485" spans="1:2" x14ac:dyDescent="0.35">
      <c r="A1485" s="6">
        <v>1994.08</v>
      </c>
      <c r="B1485" s="8">
        <v>464.24</v>
      </c>
    </row>
    <row r="1486" spans="1:2" x14ac:dyDescent="0.35">
      <c r="A1486" s="6">
        <v>1994.09</v>
      </c>
      <c r="B1486" s="8">
        <v>466.96</v>
      </c>
    </row>
    <row r="1487" spans="1:2" x14ac:dyDescent="0.35">
      <c r="A1487" s="6">
        <v>1994.1</v>
      </c>
      <c r="B1487" s="8">
        <v>463.81</v>
      </c>
    </row>
    <row r="1488" spans="1:2" x14ac:dyDescent="0.35">
      <c r="A1488" s="6">
        <v>1994.11</v>
      </c>
      <c r="B1488" s="8">
        <v>461.01</v>
      </c>
    </row>
    <row r="1489" spans="1:2" x14ac:dyDescent="0.35">
      <c r="A1489" s="6">
        <v>1994.12</v>
      </c>
      <c r="B1489" s="8">
        <v>455.19</v>
      </c>
    </row>
    <row r="1490" spans="1:2" x14ac:dyDescent="0.35">
      <c r="A1490" s="6">
        <v>1995.01</v>
      </c>
      <c r="B1490" s="8">
        <v>465.25</v>
      </c>
    </row>
    <row r="1491" spans="1:2" x14ac:dyDescent="0.35">
      <c r="A1491" s="6">
        <v>1995.02</v>
      </c>
      <c r="B1491" s="8">
        <v>481.92</v>
      </c>
    </row>
    <row r="1492" spans="1:2" x14ac:dyDescent="0.35">
      <c r="A1492" s="6">
        <v>1995.03</v>
      </c>
      <c r="B1492" s="8">
        <v>493.15</v>
      </c>
    </row>
    <row r="1493" spans="1:2" x14ac:dyDescent="0.35">
      <c r="A1493" s="6">
        <v>1995.04</v>
      </c>
      <c r="B1493" s="8">
        <v>507.91</v>
      </c>
    </row>
    <row r="1494" spans="1:2" x14ac:dyDescent="0.35">
      <c r="A1494" s="6">
        <v>1995.05</v>
      </c>
      <c r="B1494" s="8">
        <v>523.80999999999995</v>
      </c>
    </row>
    <row r="1495" spans="1:2" x14ac:dyDescent="0.35">
      <c r="A1495" s="6">
        <v>1995.06</v>
      </c>
      <c r="B1495" s="8">
        <v>539.35</v>
      </c>
    </row>
    <row r="1496" spans="1:2" x14ac:dyDescent="0.35">
      <c r="A1496" s="6">
        <v>1995.07</v>
      </c>
      <c r="B1496" s="8">
        <v>557.37</v>
      </c>
    </row>
    <row r="1497" spans="1:2" x14ac:dyDescent="0.35">
      <c r="A1497" s="6">
        <v>1995.08</v>
      </c>
      <c r="B1497" s="8">
        <v>559.11</v>
      </c>
    </row>
    <row r="1498" spans="1:2" x14ac:dyDescent="0.35">
      <c r="A1498" s="6">
        <v>1995.09</v>
      </c>
      <c r="B1498" s="8">
        <v>578.77</v>
      </c>
    </row>
    <row r="1499" spans="1:2" x14ac:dyDescent="0.35">
      <c r="A1499" s="6">
        <v>1995.1</v>
      </c>
      <c r="B1499" s="8">
        <v>582.91999999999996</v>
      </c>
    </row>
    <row r="1500" spans="1:2" x14ac:dyDescent="0.35">
      <c r="A1500" s="6">
        <v>1995.11</v>
      </c>
      <c r="B1500" s="8">
        <v>595.53</v>
      </c>
    </row>
    <row r="1501" spans="1:2" x14ac:dyDescent="0.35">
      <c r="A1501" s="6">
        <v>1995.12</v>
      </c>
      <c r="B1501" s="8">
        <v>614.57000000000005</v>
      </c>
    </row>
    <row r="1502" spans="1:2" x14ac:dyDescent="0.35">
      <c r="A1502" s="6">
        <v>1996.01</v>
      </c>
      <c r="B1502" s="8">
        <v>614.41999999999996</v>
      </c>
    </row>
    <row r="1503" spans="1:2" x14ac:dyDescent="0.35">
      <c r="A1503" s="6">
        <v>1996.02</v>
      </c>
      <c r="B1503" s="8">
        <v>649.54</v>
      </c>
    </row>
    <row r="1504" spans="1:2" x14ac:dyDescent="0.35">
      <c r="A1504" s="6">
        <v>1996.03</v>
      </c>
      <c r="B1504" s="8">
        <v>647.07000000000005</v>
      </c>
    </row>
    <row r="1505" spans="1:2" x14ac:dyDescent="0.35">
      <c r="A1505" s="6">
        <v>1996.04</v>
      </c>
      <c r="B1505" s="8">
        <v>647.16999999999996</v>
      </c>
    </row>
    <row r="1506" spans="1:2" x14ac:dyDescent="0.35">
      <c r="A1506" s="6">
        <v>1996.05</v>
      </c>
      <c r="B1506" s="8">
        <v>661.23</v>
      </c>
    </row>
    <row r="1507" spans="1:2" x14ac:dyDescent="0.35">
      <c r="A1507" s="6">
        <v>1996.06</v>
      </c>
      <c r="B1507" s="8">
        <v>668.5</v>
      </c>
    </row>
    <row r="1508" spans="1:2" x14ac:dyDescent="0.35">
      <c r="A1508" s="6">
        <v>1996.07</v>
      </c>
      <c r="B1508" s="8">
        <v>644.07000000000005</v>
      </c>
    </row>
    <row r="1509" spans="1:2" x14ac:dyDescent="0.35">
      <c r="A1509" s="6">
        <v>1996.08</v>
      </c>
      <c r="B1509" s="8">
        <v>662.68</v>
      </c>
    </row>
    <row r="1510" spans="1:2" x14ac:dyDescent="0.35">
      <c r="A1510" s="6">
        <v>1996.09</v>
      </c>
      <c r="B1510" s="8">
        <v>674.88</v>
      </c>
    </row>
    <row r="1511" spans="1:2" x14ac:dyDescent="0.35">
      <c r="A1511" s="6">
        <v>1996.1</v>
      </c>
      <c r="B1511" s="8">
        <v>701.46</v>
      </c>
    </row>
    <row r="1512" spans="1:2" x14ac:dyDescent="0.35">
      <c r="A1512" s="6">
        <v>1996.11</v>
      </c>
      <c r="B1512" s="8">
        <v>735.67</v>
      </c>
    </row>
    <row r="1513" spans="1:2" x14ac:dyDescent="0.35">
      <c r="A1513" s="6">
        <v>1996.12</v>
      </c>
      <c r="B1513" s="8">
        <v>743.25</v>
      </c>
    </row>
    <row r="1514" spans="1:2" x14ac:dyDescent="0.35">
      <c r="A1514" s="6">
        <v>1997.01</v>
      </c>
      <c r="B1514" s="8">
        <v>766.22</v>
      </c>
    </row>
    <row r="1515" spans="1:2" x14ac:dyDescent="0.35">
      <c r="A1515" s="6">
        <v>1997.02</v>
      </c>
      <c r="B1515" s="8">
        <v>798.39</v>
      </c>
    </row>
    <row r="1516" spans="1:2" x14ac:dyDescent="0.35">
      <c r="A1516" s="6">
        <v>1997.03</v>
      </c>
      <c r="B1516" s="8">
        <v>792.16</v>
      </c>
    </row>
    <row r="1517" spans="1:2" x14ac:dyDescent="0.35">
      <c r="A1517" s="6">
        <v>1997.04</v>
      </c>
      <c r="B1517" s="8">
        <v>763.93</v>
      </c>
    </row>
    <row r="1518" spans="1:2" x14ac:dyDescent="0.35">
      <c r="A1518" s="6">
        <v>1997.05</v>
      </c>
      <c r="B1518" s="8">
        <v>833.09</v>
      </c>
    </row>
    <row r="1519" spans="1:2" x14ac:dyDescent="0.35">
      <c r="A1519" s="6">
        <v>1997.06</v>
      </c>
      <c r="B1519" s="8">
        <v>876.29</v>
      </c>
    </row>
    <row r="1520" spans="1:2" x14ac:dyDescent="0.35">
      <c r="A1520" s="6">
        <v>1997.07</v>
      </c>
      <c r="B1520" s="8">
        <v>925.29</v>
      </c>
    </row>
    <row r="1521" spans="1:2" x14ac:dyDescent="0.35">
      <c r="A1521" s="6">
        <v>1997.08</v>
      </c>
      <c r="B1521" s="8">
        <v>927.24</v>
      </c>
    </row>
    <row r="1522" spans="1:2" x14ac:dyDescent="0.35">
      <c r="A1522" s="6">
        <v>1997.09</v>
      </c>
      <c r="B1522" s="8">
        <v>937.02</v>
      </c>
    </row>
    <row r="1523" spans="1:2" x14ac:dyDescent="0.35">
      <c r="A1523" s="6">
        <v>1997.1</v>
      </c>
      <c r="B1523" s="8">
        <v>951.16</v>
      </c>
    </row>
    <row r="1524" spans="1:2" x14ac:dyDescent="0.35">
      <c r="A1524" s="6">
        <v>1997.11</v>
      </c>
      <c r="B1524" s="8">
        <v>938.92</v>
      </c>
    </row>
    <row r="1525" spans="1:2" x14ac:dyDescent="0.35">
      <c r="A1525" s="6">
        <v>1997.12</v>
      </c>
      <c r="B1525" s="8">
        <v>962.37</v>
      </c>
    </row>
    <row r="1526" spans="1:2" x14ac:dyDescent="0.35">
      <c r="A1526" s="6">
        <v>1998.01</v>
      </c>
      <c r="B1526" s="8">
        <v>963.36</v>
      </c>
    </row>
    <row r="1527" spans="1:2" x14ac:dyDescent="0.35">
      <c r="A1527" s="6">
        <v>1998.02</v>
      </c>
      <c r="B1527" s="8">
        <v>1023.74</v>
      </c>
    </row>
    <row r="1528" spans="1:2" x14ac:dyDescent="0.35">
      <c r="A1528" s="6">
        <v>1998.03</v>
      </c>
      <c r="B1528" s="8">
        <v>1076.83</v>
      </c>
    </row>
    <row r="1529" spans="1:2" x14ac:dyDescent="0.35">
      <c r="A1529" s="6">
        <v>1998.04</v>
      </c>
      <c r="B1529" s="8">
        <v>1112.2</v>
      </c>
    </row>
    <row r="1530" spans="1:2" x14ac:dyDescent="0.35">
      <c r="A1530" s="6">
        <v>1998.05</v>
      </c>
      <c r="B1530" s="8">
        <v>1108.42</v>
      </c>
    </row>
    <row r="1531" spans="1:2" x14ac:dyDescent="0.35">
      <c r="A1531" s="6">
        <v>1998.06</v>
      </c>
      <c r="B1531" s="8">
        <v>1108.3900000000001</v>
      </c>
    </row>
    <row r="1532" spans="1:2" x14ac:dyDescent="0.35">
      <c r="A1532" s="6">
        <v>1998.07</v>
      </c>
      <c r="B1532" s="8">
        <v>1156.58</v>
      </c>
    </row>
    <row r="1533" spans="1:2" x14ac:dyDescent="0.35">
      <c r="A1533" s="6">
        <v>1998.08</v>
      </c>
      <c r="B1533" s="8">
        <v>1074.6199999999999</v>
      </c>
    </row>
    <row r="1534" spans="1:2" x14ac:dyDescent="0.35">
      <c r="A1534" s="6">
        <v>1998.09</v>
      </c>
      <c r="B1534" s="8">
        <v>1020.64</v>
      </c>
    </row>
    <row r="1535" spans="1:2" x14ac:dyDescent="0.35">
      <c r="A1535" s="6">
        <v>1998.1</v>
      </c>
      <c r="B1535" s="8">
        <v>1032.47</v>
      </c>
    </row>
    <row r="1536" spans="1:2" x14ac:dyDescent="0.35">
      <c r="A1536" s="6">
        <v>1998.11</v>
      </c>
      <c r="B1536" s="8">
        <v>1144.43</v>
      </c>
    </row>
    <row r="1537" spans="1:2" x14ac:dyDescent="0.35">
      <c r="A1537" s="6">
        <v>1998.12</v>
      </c>
      <c r="B1537" s="8">
        <v>1190.05</v>
      </c>
    </row>
    <row r="1538" spans="1:2" x14ac:dyDescent="0.35">
      <c r="A1538" s="6">
        <v>1999.01</v>
      </c>
      <c r="B1538" s="8">
        <v>1248.77</v>
      </c>
    </row>
    <row r="1539" spans="1:2" x14ac:dyDescent="0.35">
      <c r="A1539" s="6">
        <v>1999.02</v>
      </c>
      <c r="B1539" s="8">
        <v>1246.58</v>
      </c>
    </row>
    <row r="1540" spans="1:2" x14ac:dyDescent="0.35">
      <c r="A1540" s="6">
        <v>1999.03</v>
      </c>
      <c r="B1540" s="8">
        <v>1281.6600000000001</v>
      </c>
    </row>
    <row r="1541" spans="1:2" x14ac:dyDescent="0.35">
      <c r="A1541" s="6">
        <v>1999.04</v>
      </c>
      <c r="B1541" s="8">
        <v>1334.76</v>
      </c>
    </row>
    <row r="1542" spans="1:2" x14ac:dyDescent="0.35">
      <c r="A1542" s="6">
        <v>1999.05</v>
      </c>
      <c r="B1542" s="8">
        <v>1332.07</v>
      </c>
    </row>
    <row r="1543" spans="1:2" x14ac:dyDescent="0.35">
      <c r="A1543" s="6">
        <v>1999.06</v>
      </c>
      <c r="B1543" s="8">
        <v>1322.55</v>
      </c>
    </row>
    <row r="1544" spans="1:2" x14ac:dyDescent="0.35">
      <c r="A1544" s="6">
        <v>1999.07</v>
      </c>
      <c r="B1544" s="8">
        <v>1380.99</v>
      </c>
    </row>
    <row r="1545" spans="1:2" x14ac:dyDescent="0.35">
      <c r="A1545" s="6">
        <v>1999.08</v>
      </c>
      <c r="B1545" s="8">
        <v>1327.49</v>
      </c>
    </row>
    <row r="1546" spans="1:2" x14ac:dyDescent="0.35">
      <c r="A1546" s="6">
        <v>1999.09</v>
      </c>
      <c r="B1546" s="8">
        <v>1318.17</v>
      </c>
    </row>
    <row r="1547" spans="1:2" x14ac:dyDescent="0.35">
      <c r="A1547" s="6">
        <v>1999.1</v>
      </c>
      <c r="B1547" s="8">
        <v>1300.01</v>
      </c>
    </row>
    <row r="1548" spans="1:2" x14ac:dyDescent="0.35">
      <c r="A1548" s="6">
        <v>1999.11</v>
      </c>
      <c r="B1548" s="8">
        <v>1391</v>
      </c>
    </row>
    <row r="1549" spans="1:2" x14ac:dyDescent="0.35">
      <c r="A1549" s="6">
        <v>1999.12</v>
      </c>
      <c r="B1549" s="8">
        <v>1428.68</v>
      </c>
    </row>
    <row r="1550" spans="1:2" x14ac:dyDescent="0.35">
      <c r="A1550" s="6">
        <v>2000.01</v>
      </c>
      <c r="B1550" s="8">
        <v>1425.59</v>
      </c>
    </row>
    <row r="1551" spans="1:2" x14ac:dyDescent="0.35">
      <c r="A1551" s="6">
        <v>2000.02</v>
      </c>
      <c r="B1551" s="8">
        <v>1388.87</v>
      </c>
    </row>
    <row r="1552" spans="1:2" x14ac:dyDescent="0.35">
      <c r="A1552" s="6">
        <v>2000.03</v>
      </c>
      <c r="B1552" s="8">
        <v>1442.21</v>
      </c>
    </row>
    <row r="1553" spans="1:2" x14ac:dyDescent="0.35">
      <c r="A1553" s="6">
        <v>2000.04</v>
      </c>
      <c r="B1553" s="8">
        <v>1461.36</v>
      </c>
    </row>
    <row r="1554" spans="1:2" x14ac:dyDescent="0.35">
      <c r="A1554" s="6">
        <v>2000.05</v>
      </c>
      <c r="B1554" s="8">
        <v>1418.48</v>
      </c>
    </row>
    <row r="1555" spans="1:2" x14ac:dyDescent="0.35">
      <c r="A1555" s="6">
        <v>2000.06</v>
      </c>
      <c r="B1555" s="8">
        <v>1461.96</v>
      </c>
    </row>
    <row r="1556" spans="1:2" x14ac:dyDescent="0.35">
      <c r="A1556" s="6">
        <v>2000.07</v>
      </c>
      <c r="B1556" s="8">
        <v>1473</v>
      </c>
    </row>
    <row r="1557" spans="1:2" x14ac:dyDescent="0.35">
      <c r="A1557" s="6">
        <v>2000.08</v>
      </c>
      <c r="B1557" s="8">
        <v>1485.46</v>
      </c>
    </row>
    <row r="1558" spans="1:2" x14ac:dyDescent="0.35">
      <c r="A1558" s="6">
        <v>2000.09</v>
      </c>
      <c r="B1558" s="8">
        <v>1468.05</v>
      </c>
    </row>
    <row r="1559" spans="1:2" x14ac:dyDescent="0.35">
      <c r="A1559" s="6">
        <v>2000.1</v>
      </c>
      <c r="B1559" s="8">
        <v>1390.14</v>
      </c>
    </row>
    <row r="1560" spans="1:2" x14ac:dyDescent="0.35">
      <c r="A1560" s="6">
        <v>2000.11</v>
      </c>
      <c r="B1560" s="8">
        <v>1378.04</v>
      </c>
    </row>
    <row r="1561" spans="1:2" x14ac:dyDescent="0.35">
      <c r="A1561" s="6">
        <v>2000.12</v>
      </c>
      <c r="B1561" s="8">
        <v>1330.93</v>
      </c>
    </row>
    <row r="1562" spans="1:2" x14ac:dyDescent="0.35">
      <c r="A1562" s="6">
        <v>2001.01</v>
      </c>
      <c r="B1562" s="8">
        <v>1335.63</v>
      </c>
    </row>
    <row r="1563" spans="1:2" x14ac:dyDescent="0.35">
      <c r="A1563" s="6">
        <v>2001.02</v>
      </c>
      <c r="B1563" s="8">
        <v>1305.75</v>
      </c>
    </row>
    <row r="1564" spans="1:2" x14ac:dyDescent="0.35">
      <c r="A1564" s="6">
        <v>2001.03</v>
      </c>
      <c r="B1564" s="8">
        <v>1185.8499999999999</v>
      </c>
    </row>
    <row r="1565" spans="1:2" x14ac:dyDescent="0.35">
      <c r="A1565" s="6">
        <v>2001.04</v>
      </c>
      <c r="B1565" s="8">
        <v>1189.8399999999999</v>
      </c>
    </row>
    <row r="1566" spans="1:2" x14ac:dyDescent="0.35">
      <c r="A1566" s="6">
        <v>2001.05</v>
      </c>
      <c r="B1566" s="8">
        <v>1270.3699999999999</v>
      </c>
    </row>
    <row r="1567" spans="1:2" x14ac:dyDescent="0.35">
      <c r="A1567" s="6">
        <v>2001.06</v>
      </c>
      <c r="B1567" s="8">
        <v>1238.71</v>
      </c>
    </row>
    <row r="1568" spans="1:2" x14ac:dyDescent="0.35">
      <c r="A1568" s="6">
        <v>2001.07</v>
      </c>
      <c r="B1568" s="8">
        <v>1204.45</v>
      </c>
    </row>
    <row r="1569" spans="1:2" x14ac:dyDescent="0.35">
      <c r="A1569" s="6">
        <v>2001.08</v>
      </c>
      <c r="B1569" s="8">
        <v>1178.5</v>
      </c>
    </row>
    <row r="1570" spans="1:2" x14ac:dyDescent="0.35">
      <c r="A1570" s="6">
        <v>2001.09</v>
      </c>
      <c r="B1570" s="8">
        <v>1044.6400000000001</v>
      </c>
    </row>
    <row r="1571" spans="1:2" x14ac:dyDescent="0.35">
      <c r="A1571" s="6">
        <v>2001.1</v>
      </c>
      <c r="B1571" s="8">
        <v>1076.5899999999999</v>
      </c>
    </row>
    <row r="1572" spans="1:2" x14ac:dyDescent="0.35">
      <c r="A1572" s="6">
        <v>2001.11</v>
      </c>
      <c r="B1572" s="8">
        <v>1129.68</v>
      </c>
    </row>
    <row r="1573" spans="1:2" x14ac:dyDescent="0.35">
      <c r="A1573" s="6">
        <v>2001.12</v>
      </c>
      <c r="B1573" s="8">
        <v>1144.93</v>
      </c>
    </row>
    <row r="1574" spans="1:2" x14ac:dyDescent="0.35">
      <c r="A1574" s="6">
        <v>2002.01</v>
      </c>
      <c r="B1574" s="8">
        <v>1140.21</v>
      </c>
    </row>
    <row r="1575" spans="1:2" x14ac:dyDescent="0.35">
      <c r="A1575" s="6">
        <v>2002.02</v>
      </c>
      <c r="B1575" s="8">
        <v>1100.67</v>
      </c>
    </row>
    <row r="1576" spans="1:2" x14ac:dyDescent="0.35">
      <c r="A1576" s="6">
        <v>2002.03</v>
      </c>
      <c r="B1576" s="8">
        <v>1153.79</v>
      </c>
    </row>
    <row r="1577" spans="1:2" x14ac:dyDescent="0.35">
      <c r="A1577" s="6">
        <v>2002.04</v>
      </c>
      <c r="B1577" s="8">
        <v>1111.93</v>
      </c>
    </row>
    <row r="1578" spans="1:2" x14ac:dyDescent="0.35">
      <c r="A1578" s="6">
        <v>2002.05</v>
      </c>
      <c r="B1578" s="8">
        <v>1079.25</v>
      </c>
    </row>
    <row r="1579" spans="1:2" x14ac:dyDescent="0.35">
      <c r="A1579" s="6">
        <v>2002.06</v>
      </c>
      <c r="B1579" s="8">
        <v>1014.02</v>
      </c>
    </row>
    <row r="1580" spans="1:2" x14ac:dyDescent="0.35">
      <c r="A1580" s="6">
        <v>2002.07</v>
      </c>
      <c r="B1580" s="8">
        <v>903.59</v>
      </c>
    </row>
    <row r="1581" spans="1:2" x14ac:dyDescent="0.35">
      <c r="A1581" s="6">
        <v>2002.08</v>
      </c>
      <c r="B1581" s="8">
        <v>912.55</v>
      </c>
    </row>
    <row r="1582" spans="1:2" x14ac:dyDescent="0.35">
      <c r="A1582" s="6">
        <v>2002.09</v>
      </c>
      <c r="B1582" s="8">
        <v>867.81</v>
      </c>
    </row>
    <row r="1583" spans="1:2" x14ac:dyDescent="0.35">
      <c r="A1583" s="6">
        <v>2002.1</v>
      </c>
      <c r="B1583" s="8">
        <v>854.63</v>
      </c>
    </row>
    <row r="1584" spans="1:2" x14ac:dyDescent="0.35">
      <c r="A1584" s="6">
        <v>2002.11</v>
      </c>
      <c r="B1584" s="8">
        <v>909.93</v>
      </c>
    </row>
    <row r="1585" spans="1:2" x14ac:dyDescent="0.35">
      <c r="A1585" s="6">
        <v>2002.12</v>
      </c>
      <c r="B1585" s="8">
        <v>899.18</v>
      </c>
    </row>
    <row r="1586" spans="1:2" x14ac:dyDescent="0.35">
      <c r="A1586" s="6">
        <v>2003.01</v>
      </c>
      <c r="B1586" s="8">
        <v>895.84</v>
      </c>
    </row>
    <row r="1587" spans="1:2" x14ac:dyDescent="0.35">
      <c r="A1587" s="6">
        <v>2003.02</v>
      </c>
      <c r="B1587" s="8">
        <v>837.03</v>
      </c>
    </row>
    <row r="1588" spans="1:2" x14ac:dyDescent="0.35">
      <c r="A1588" s="6">
        <v>2003.03</v>
      </c>
      <c r="B1588" s="8">
        <v>846.63</v>
      </c>
    </row>
    <row r="1589" spans="1:2" x14ac:dyDescent="0.35">
      <c r="A1589" s="6">
        <v>2003.04</v>
      </c>
      <c r="B1589" s="8">
        <v>890.03</v>
      </c>
    </row>
    <row r="1590" spans="1:2" x14ac:dyDescent="0.35">
      <c r="A1590" s="6">
        <v>2003.05</v>
      </c>
      <c r="B1590" s="8">
        <v>935.96</v>
      </c>
    </row>
    <row r="1591" spans="1:2" x14ac:dyDescent="0.35">
      <c r="A1591" s="6">
        <v>2003.06</v>
      </c>
      <c r="B1591" s="8">
        <v>988</v>
      </c>
    </row>
    <row r="1592" spans="1:2" x14ac:dyDescent="0.35">
      <c r="A1592" s="6">
        <v>2003.07</v>
      </c>
      <c r="B1592" s="8">
        <v>992.54</v>
      </c>
    </row>
    <row r="1593" spans="1:2" x14ac:dyDescent="0.35">
      <c r="A1593" s="6">
        <v>2003.08</v>
      </c>
      <c r="B1593" s="8">
        <v>989.53</v>
      </c>
    </row>
    <row r="1594" spans="1:2" x14ac:dyDescent="0.35">
      <c r="A1594" s="6">
        <v>2003.09</v>
      </c>
      <c r="B1594" s="8">
        <v>1019.44</v>
      </c>
    </row>
    <row r="1595" spans="1:2" x14ac:dyDescent="0.35">
      <c r="A1595" s="6">
        <v>2003.1</v>
      </c>
      <c r="B1595" s="8">
        <v>1038.73</v>
      </c>
    </row>
    <row r="1596" spans="1:2" x14ac:dyDescent="0.35">
      <c r="A1596" s="6">
        <v>2003.11</v>
      </c>
      <c r="B1596" s="8">
        <v>1049.9000000000001</v>
      </c>
    </row>
    <row r="1597" spans="1:2" x14ac:dyDescent="0.35">
      <c r="A1597" s="6">
        <v>2003.12</v>
      </c>
      <c r="B1597" s="8">
        <v>1080.6400000000001</v>
      </c>
    </row>
    <row r="1598" spans="1:2" x14ac:dyDescent="0.35">
      <c r="A1598" s="6">
        <v>2004.01</v>
      </c>
      <c r="B1598" s="8">
        <v>1132.52</v>
      </c>
    </row>
    <row r="1599" spans="1:2" x14ac:dyDescent="0.35">
      <c r="A1599" s="6">
        <v>2004.02</v>
      </c>
      <c r="B1599" s="8">
        <v>1143.3599999999999</v>
      </c>
    </row>
    <row r="1600" spans="1:2" x14ac:dyDescent="0.35">
      <c r="A1600" s="6">
        <v>2004.03</v>
      </c>
      <c r="B1600" s="8">
        <v>1123.98</v>
      </c>
    </row>
    <row r="1601" spans="1:2" x14ac:dyDescent="0.35">
      <c r="A1601" s="6">
        <v>2004.04</v>
      </c>
      <c r="B1601" s="8">
        <v>1133.3599999999999</v>
      </c>
    </row>
    <row r="1602" spans="1:2" x14ac:dyDescent="0.35">
      <c r="A1602" s="6">
        <v>2004.05</v>
      </c>
      <c r="B1602" s="8">
        <v>1102.78</v>
      </c>
    </row>
    <row r="1603" spans="1:2" x14ac:dyDescent="0.35">
      <c r="A1603" s="6">
        <v>2004.06</v>
      </c>
      <c r="B1603" s="8">
        <v>1132.76</v>
      </c>
    </row>
    <row r="1604" spans="1:2" x14ac:dyDescent="0.35">
      <c r="A1604" s="6">
        <v>2004.07</v>
      </c>
      <c r="B1604" s="8">
        <v>1105.8499999999999</v>
      </c>
    </row>
    <row r="1605" spans="1:2" x14ac:dyDescent="0.35">
      <c r="A1605" s="6">
        <v>2004.08</v>
      </c>
      <c r="B1605" s="8">
        <v>1088.94</v>
      </c>
    </row>
    <row r="1606" spans="1:2" x14ac:dyDescent="0.35">
      <c r="A1606" s="6">
        <v>2004.09</v>
      </c>
      <c r="B1606" s="8">
        <v>1117.6600000000001</v>
      </c>
    </row>
    <row r="1607" spans="1:2" x14ac:dyDescent="0.35">
      <c r="A1607" s="6">
        <v>2004.1</v>
      </c>
      <c r="B1607" s="8">
        <v>1117.21</v>
      </c>
    </row>
    <row r="1608" spans="1:2" x14ac:dyDescent="0.35">
      <c r="A1608" s="6">
        <v>2004.11</v>
      </c>
      <c r="B1608" s="8">
        <v>1168.94</v>
      </c>
    </row>
    <row r="1609" spans="1:2" x14ac:dyDescent="0.35">
      <c r="A1609" s="6">
        <v>2004.12</v>
      </c>
      <c r="B1609" s="8">
        <v>1199.21</v>
      </c>
    </row>
    <row r="1610" spans="1:2" x14ac:dyDescent="0.35">
      <c r="A1610" s="6">
        <v>2005.01</v>
      </c>
      <c r="B1610" s="8">
        <v>1181.4100000000001</v>
      </c>
    </row>
    <row r="1611" spans="1:2" x14ac:dyDescent="0.35">
      <c r="A1611" s="6">
        <v>2005.02</v>
      </c>
      <c r="B1611" s="8">
        <v>1199.6300000000001</v>
      </c>
    </row>
    <row r="1612" spans="1:2" x14ac:dyDescent="0.35">
      <c r="A1612" s="6">
        <v>2005.03</v>
      </c>
      <c r="B1612" s="8">
        <v>1194.9000000000001</v>
      </c>
    </row>
    <row r="1613" spans="1:2" x14ac:dyDescent="0.35">
      <c r="A1613" s="6">
        <v>2005.04</v>
      </c>
      <c r="B1613" s="8">
        <v>1164.43</v>
      </c>
    </row>
    <row r="1614" spans="1:2" x14ac:dyDescent="0.35">
      <c r="A1614" s="6">
        <v>2005.05</v>
      </c>
      <c r="B1614" s="8">
        <v>1178.28</v>
      </c>
    </row>
    <row r="1615" spans="1:2" x14ac:dyDescent="0.35">
      <c r="A1615" s="6">
        <v>2005.06</v>
      </c>
      <c r="B1615" s="8">
        <v>1202.25</v>
      </c>
    </row>
    <row r="1616" spans="1:2" x14ac:dyDescent="0.35">
      <c r="A1616" s="6">
        <v>2005.07</v>
      </c>
      <c r="B1616" s="8">
        <v>1222.24</v>
      </c>
    </row>
    <row r="1617" spans="1:2" x14ac:dyDescent="0.35">
      <c r="A1617" s="6">
        <v>2005.08</v>
      </c>
      <c r="B1617" s="8">
        <v>1224.27</v>
      </c>
    </row>
    <row r="1618" spans="1:2" x14ac:dyDescent="0.35">
      <c r="A1618" s="6">
        <v>2005.09</v>
      </c>
      <c r="B1618" s="8">
        <v>1225.92</v>
      </c>
    </row>
    <row r="1619" spans="1:2" x14ac:dyDescent="0.35">
      <c r="A1619" s="6">
        <v>2005.1</v>
      </c>
      <c r="B1619" s="8">
        <v>1191.96</v>
      </c>
    </row>
    <row r="1620" spans="1:2" x14ac:dyDescent="0.35">
      <c r="A1620" s="6">
        <v>2005.11</v>
      </c>
      <c r="B1620" s="8">
        <v>1237.3699999999999</v>
      </c>
    </row>
    <row r="1621" spans="1:2" x14ac:dyDescent="0.35">
      <c r="A1621" s="6">
        <v>2005.12</v>
      </c>
      <c r="B1621" s="8">
        <v>1262.07</v>
      </c>
    </row>
    <row r="1622" spans="1:2" x14ac:dyDescent="0.35">
      <c r="A1622" s="6">
        <v>2006.01</v>
      </c>
      <c r="B1622" s="8">
        <v>1278.73</v>
      </c>
    </row>
    <row r="1623" spans="1:2" x14ac:dyDescent="0.35">
      <c r="A1623" s="6">
        <v>2006.02</v>
      </c>
      <c r="B1623" s="8">
        <v>1276.6500000000001</v>
      </c>
    </row>
    <row r="1624" spans="1:2" x14ac:dyDescent="0.35">
      <c r="A1624" s="6">
        <v>2006.03</v>
      </c>
      <c r="B1624" s="8">
        <v>1293.74</v>
      </c>
    </row>
    <row r="1625" spans="1:2" x14ac:dyDescent="0.35">
      <c r="A1625" s="6">
        <v>2006.04</v>
      </c>
      <c r="B1625" s="8">
        <v>1302.17</v>
      </c>
    </row>
    <row r="1626" spans="1:2" x14ac:dyDescent="0.35">
      <c r="A1626" s="6">
        <v>2006.05</v>
      </c>
      <c r="B1626" s="8">
        <v>1290.01</v>
      </c>
    </row>
    <row r="1627" spans="1:2" x14ac:dyDescent="0.35">
      <c r="A1627" s="6">
        <v>2006.06</v>
      </c>
      <c r="B1627" s="8">
        <v>1253.17</v>
      </c>
    </row>
    <row r="1628" spans="1:2" x14ac:dyDescent="0.35">
      <c r="A1628" s="6">
        <v>2006.07</v>
      </c>
      <c r="B1628" s="8">
        <v>1260.24</v>
      </c>
    </row>
    <row r="1629" spans="1:2" x14ac:dyDescent="0.35">
      <c r="A1629" s="6">
        <v>2006.08</v>
      </c>
      <c r="B1629" s="8">
        <v>1287.1500000000001</v>
      </c>
    </row>
    <row r="1630" spans="1:2" x14ac:dyDescent="0.35">
      <c r="A1630" s="6">
        <v>2006.09</v>
      </c>
      <c r="B1630" s="8">
        <v>1317.74</v>
      </c>
    </row>
    <row r="1631" spans="1:2" x14ac:dyDescent="0.35">
      <c r="A1631" s="6">
        <v>2006.1</v>
      </c>
      <c r="B1631" s="8">
        <v>1363.38</v>
      </c>
    </row>
    <row r="1632" spans="1:2" x14ac:dyDescent="0.35">
      <c r="A1632" s="6">
        <v>2006.11</v>
      </c>
      <c r="B1632" s="8">
        <v>1388.64</v>
      </c>
    </row>
    <row r="1633" spans="1:2" x14ac:dyDescent="0.35">
      <c r="A1633" s="6">
        <v>2006.12</v>
      </c>
      <c r="B1633" s="8">
        <v>1416.42</v>
      </c>
    </row>
    <row r="1634" spans="1:2" x14ac:dyDescent="0.35">
      <c r="A1634" s="6">
        <v>2007.01</v>
      </c>
      <c r="B1634" s="8">
        <v>1424.16</v>
      </c>
    </row>
    <row r="1635" spans="1:2" x14ac:dyDescent="0.35">
      <c r="A1635" s="6">
        <v>2007.02</v>
      </c>
      <c r="B1635" s="8">
        <v>1444.8</v>
      </c>
    </row>
    <row r="1636" spans="1:2" x14ac:dyDescent="0.35">
      <c r="A1636" s="6">
        <v>2007.03</v>
      </c>
      <c r="B1636" s="8">
        <v>1406.95</v>
      </c>
    </row>
    <row r="1637" spans="1:2" x14ac:dyDescent="0.35">
      <c r="A1637" s="6">
        <v>2007.04</v>
      </c>
      <c r="B1637" s="8">
        <v>1463.64</v>
      </c>
    </row>
    <row r="1638" spans="1:2" x14ac:dyDescent="0.35">
      <c r="A1638" s="6">
        <v>2007.05</v>
      </c>
      <c r="B1638" s="8">
        <v>1511.14</v>
      </c>
    </row>
    <row r="1639" spans="1:2" x14ac:dyDescent="0.35">
      <c r="A1639" s="6">
        <v>2007.06</v>
      </c>
      <c r="B1639" s="8">
        <v>1514.19</v>
      </c>
    </row>
    <row r="1640" spans="1:2" x14ac:dyDescent="0.35">
      <c r="A1640" s="6">
        <v>2007.07</v>
      </c>
      <c r="B1640" s="10">
        <v>1520.71</v>
      </c>
    </row>
    <row r="1641" spans="1:2" x14ac:dyDescent="0.35">
      <c r="A1641" s="6">
        <v>2007.08</v>
      </c>
      <c r="B1641" s="8">
        <v>1454.62</v>
      </c>
    </row>
    <row r="1642" spans="1:2" x14ac:dyDescent="0.35">
      <c r="A1642" s="6">
        <v>2007.09</v>
      </c>
      <c r="B1642" s="8">
        <v>1497.12</v>
      </c>
    </row>
    <row r="1643" spans="1:2" x14ac:dyDescent="0.35">
      <c r="A1643" s="6">
        <v>2007.1</v>
      </c>
      <c r="B1643" s="8">
        <v>1539.66</v>
      </c>
    </row>
    <row r="1644" spans="1:2" x14ac:dyDescent="0.35">
      <c r="A1644" s="6">
        <v>2007.11</v>
      </c>
      <c r="B1644" s="8">
        <v>1463.39</v>
      </c>
    </row>
    <row r="1645" spans="1:2" x14ac:dyDescent="0.35">
      <c r="A1645" s="6">
        <v>2007.12</v>
      </c>
      <c r="B1645" s="8">
        <v>1479.22</v>
      </c>
    </row>
    <row r="1646" spans="1:2" x14ac:dyDescent="0.35">
      <c r="A1646" s="6">
        <v>2008.01</v>
      </c>
      <c r="B1646" s="8">
        <v>1378.76</v>
      </c>
    </row>
    <row r="1647" spans="1:2" x14ac:dyDescent="0.35">
      <c r="A1647" s="6">
        <v>2008.02</v>
      </c>
      <c r="B1647" s="8">
        <v>1354.87</v>
      </c>
    </row>
    <row r="1648" spans="1:2" x14ac:dyDescent="0.35">
      <c r="A1648" s="6">
        <v>2008.03</v>
      </c>
      <c r="B1648" s="8">
        <v>1316.94</v>
      </c>
    </row>
    <row r="1649" spans="1:2" x14ac:dyDescent="0.35">
      <c r="A1649" s="6">
        <v>2008.04</v>
      </c>
      <c r="B1649" s="8">
        <v>1370.47</v>
      </c>
    </row>
    <row r="1650" spans="1:2" x14ac:dyDescent="0.35">
      <c r="A1650" s="6">
        <v>2008.05</v>
      </c>
      <c r="B1650" s="8">
        <v>1403.22</v>
      </c>
    </row>
    <row r="1651" spans="1:2" x14ac:dyDescent="0.35">
      <c r="A1651" s="6">
        <v>2008.06</v>
      </c>
      <c r="B1651" s="8">
        <v>1341.25</v>
      </c>
    </row>
    <row r="1652" spans="1:2" x14ac:dyDescent="0.35">
      <c r="A1652" s="6">
        <v>2008.07</v>
      </c>
      <c r="B1652" s="8">
        <v>1257.33</v>
      </c>
    </row>
    <row r="1653" spans="1:2" x14ac:dyDescent="0.35">
      <c r="A1653" s="6">
        <v>2008.08</v>
      </c>
      <c r="B1653" s="8">
        <v>1281.47</v>
      </c>
    </row>
    <row r="1654" spans="1:2" x14ac:dyDescent="0.35">
      <c r="A1654" s="6">
        <v>2008.09</v>
      </c>
      <c r="B1654" s="8">
        <v>1216.95</v>
      </c>
    </row>
    <row r="1655" spans="1:2" x14ac:dyDescent="0.35">
      <c r="A1655" s="6">
        <v>2008.1</v>
      </c>
      <c r="B1655" s="8">
        <v>968.8</v>
      </c>
    </row>
    <row r="1656" spans="1:2" x14ac:dyDescent="0.35">
      <c r="A1656" s="6">
        <v>2008.11</v>
      </c>
      <c r="B1656" s="8">
        <v>883.04</v>
      </c>
    </row>
    <row r="1657" spans="1:2" x14ac:dyDescent="0.35">
      <c r="A1657" s="6">
        <v>2008.12</v>
      </c>
      <c r="B1657" s="8">
        <v>877.56</v>
      </c>
    </row>
    <row r="1658" spans="1:2" x14ac:dyDescent="0.35">
      <c r="A1658" s="6">
        <v>2009.01</v>
      </c>
      <c r="B1658" s="8">
        <v>865.58</v>
      </c>
    </row>
    <row r="1659" spans="1:2" x14ac:dyDescent="0.35">
      <c r="A1659" s="6">
        <v>2009.02</v>
      </c>
      <c r="B1659" s="8">
        <v>805.23</v>
      </c>
    </row>
    <row r="1660" spans="1:2" x14ac:dyDescent="0.35">
      <c r="A1660" s="6">
        <v>2009.03</v>
      </c>
      <c r="B1660" s="8">
        <v>757.13</v>
      </c>
    </row>
    <row r="1661" spans="1:2" x14ac:dyDescent="0.35">
      <c r="A1661" s="6">
        <v>2009.04</v>
      </c>
      <c r="B1661" s="8">
        <v>848.15</v>
      </c>
    </row>
    <row r="1662" spans="1:2" x14ac:dyDescent="0.35">
      <c r="A1662" s="6">
        <v>2009.05</v>
      </c>
      <c r="B1662" s="8">
        <v>902.41</v>
      </c>
    </row>
    <row r="1663" spans="1:2" x14ac:dyDescent="0.35">
      <c r="A1663" s="6">
        <v>2009.06</v>
      </c>
      <c r="B1663" s="8">
        <v>926.12</v>
      </c>
    </row>
    <row r="1664" spans="1:2" x14ac:dyDescent="0.35">
      <c r="A1664" s="6">
        <v>2009.07</v>
      </c>
      <c r="B1664" s="8">
        <v>935.82</v>
      </c>
    </row>
    <row r="1665" spans="1:2" x14ac:dyDescent="0.35">
      <c r="A1665" s="6">
        <v>2009.08</v>
      </c>
      <c r="B1665" s="8">
        <v>1009.73</v>
      </c>
    </row>
    <row r="1666" spans="1:2" x14ac:dyDescent="0.35">
      <c r="A1666" s="6">
        <v>2009.09</v>
      </c>
      <c r="B1666" s="8">
        <v>1044.55</v>
      </c>
    </row>
    <row r="1667" spans="1:2" x14ac:dyDescent="0.35">
      <c r="A1667" s="6">
        <v>2009.1</v>
      </c>
      <c r="B1667" s="8">
        <v>1067.6600000000001</v>
      </c>
    </row>
    <row r="1668" spans="1:2" x14ac:dyDescent="0.35">
      <c r="A1668" s="6">
        <v>2009.11</v>
      </c>
      <c r="B1668" s="8">
        <v>1088.07</v>
      </c>
    </row>
    <row r="1669" spans="1:2" x14ac:dyDescent="0.35">
      <c r="A1669" s="6">
        <v>2009.12</v>
      </c>
      <c r="B1669" s="8">
        <v>1110.3800000000001</v>
      </c>
    </row>
    <row r="1670" spans="1:2" x14ac:dyDescent="0.35">
      <c r="A1670" s="6">
        <v>2010.01</v>
      </c>
      <c r="B1670" s="8">
        <v>1123.58</v>
      </c>
    </row>
    <row r="1671" spans="1:2" x14ac:dyDescent="0.35">
      <c r="A1671" s="6">
        <v>2010.02</v>
      </c>
      <c r="B1671" s="8">
        <v>1089.1600000000001</v>
      </c>
    </row>
    <row r="1672" spans="1:2" x14ac:dyDescent="0.35">
      <c r="A1672" s="6">
        <v>2010.03</v>
      </c>
      <c r="B1672" s="8">
        <v>1152.05</v>
      </c>
    </row>
    <row r="1673" spans="1:2" x14ac:dyDescent="0.35">
      <c r="A1673" s="6">
        <v>2010.04</v>
      </c>
      <c r="B1673" s="8">
        <v>1197.32</v>
      </c>
    </row>
    <row r="1674" spans="1:2" x14ac:dyDescent="0.35">
      <c r="A1674" s="6">
        <v>2010.05</v>
      </c>
      <c r="B1674" s="8">
        <v>1125.06</v>
      </c>
    </row>
    <row r="1675" spans="1:2" x14ac:dyDescent="0.35">
      <c r="A1675" s="6">
        <v>2010.06</v>
      </c>
      <c r="B1675" s="8">
        <v>1083.3599999999999</v>
      </c>
    </row>
    <row r="1676" spans="1:2" x14ac:dyDescent="0.35">
      <c r="A1676" s="6">
        <v>2010.07</v>
      </c>
      <c r="B1676" s="8">
        <v>1079.8</v>
      </c>
    </row>
    <row r="1677" spans="1:2" x14ac:dyDescent="0.35">
      <c r="A1677" s="6">
        <v>2010.08</v>
      </c>
      <c r="B1677" s="8">
        <v>1087.28</v>
      </c>
    </row>
    <row r="1678" spans="1:2" x14ac:dyDescent="0.35">
      <c r="A1678" s="6">
        <v>2010.09</v>
      </c>
      <c r="B1678" s="8">
        <v>1122.08</v>
      </c>
    </row>
    <row r="1679" spans="1:2" x14ac:dyDescent="0.35">
      <c r="A1679" s="6">
        <v>2010.1</v>
      </c>
      <c r="B1679" s="8">
        <v>1171.58</v>
      </c>
    </row>
    <row r="1680" spans="1:2" x14ac:dyDescent="0.35">
      <c r="A1680" s="6">
        <v>2010.11</v>
      </c>
      <c r="B1680" s="8">
        <v>1198.8900000000001</v>
      </c>
    </row>
    <row r="1681" spans="1:2" x14ac:dyDescent="0.35">
      <c r="A1681" s="6">
        <v>2010.12</v>
      </c>
      <c r="B1681" s="8">
        <v>1241.53</v>
      </c>
    </row>
    <row r="1682" spans="1:2" x14ac:dyDescent="0.35">
      <c r="A1682" s="6">
        <v>2011.01</v>
      </c>
      <c r="B1682" s="8">
        <v>1282.6199999999999</v>
      </c>
    </row>
    <row r="1683" spans="1:2" x14ac:dyDescent="0.35">
      <c r="A1683" s="6">
        <v>2011.02</v>
      </c>
      <c r="B1683" s="8">
        <v>1321.12</v>
      </c>
    </row>
    <row r="1684" spans="1:2" x14ac:dyDescent="0.35">
      <c r="A1684" s="6">
        <v>2011.03</v>
      </c>
      <c r="B1684" s="8">
        <v>1304.49</v>
      </c>
    </row>
    <row r="1685" spans="1:2" x14ac:dyDescent="0.35">
      <c r="A1685" s="6">
        <v>2011.04</v>
      </c>
      <c r="B1685" s="8">
        <v>1331.51</v>
      </c>
    </row>
    <row r="1686" spans="1:2" x14ac:dyDescent="0.35">
      <c r="A1686" s="6">
        <v>2011.05</v>
      </c>
      <c r="B1686" s="8">
        <v>1338.31</v>
      </c>
    </row>
    <row r="1687" spans="1:2" x14ac:dyDescent="0.35">
      <c r="A1687" s="6">
        <v>2011.06</v>
      </c>
      <c r="B1687" s="8">
        <v>1287.29</v>
      </c>
    </row>
    <row r="1688" spans="1:2" x14ac:dyDescent="0.35">
      <c r="A1688" s="6">
        <v>2011.07</v>
      </c>
      <c r="B1688" s="8">
        <v>1325.19</v>
      </c>
    </row>
    <row r="1689" spans="1:2" x14ac:dyDescent="0.35">
      <c r="A1689" s="6">
        <v>2011.08</v>
      </c>
      <c r="B1689" s="8">
        <v>1185.31</v>
      </c>
    </row>
    <row r="1690" spans="1:2" x14ac:dyDescent="0.35">
      <c r="A1690" s="6">
        <v>2011.09</v>
      </c>
      <c r="B1690" s="8">
        <v>1173.8800000000001</v>
      </c>
    </row>
    <row r="1691" spans="1:2" x14ac:dyDescent="0.35">
      <c r="A1691" s="6">
        <v>2011.1</v>
      </c>
      <c r="B1691" s="8">
        <v>1207.22</v>
      </c>
    </row>
    <row r="1692" spans="1:2" x14ac:dyDescent="0.35">
      <c r="A1692" s="6">
        <v>2011.11</v>
      </c>
      <c r="B1692" s="8">
        <v>1226.42</v>
      </c>
    </row>
    <row r="1693" spans="1:2" x14ac:dyDescent="0.35">
      <c r="A1693" s="6">
        <v>2011.12</v>
      </c>
      <c r="B1693" s="8">
        <v>1243.32</v>
      </c>
    </row>
    <row r="1694" spans="1:2" x14ac:dyDescent="0.35">
      <c r="A1694" s="6">
        <v>2012.01</v>
      </c>
      <c r="B1694" s="8">
        <v>1300.58</v>
      </c>
    </row>
    <row r="1695" spans="1:2" x14ac:dyDescent="0.35">
      <c r="A1695" s="6">
        <v>2012.02</v>
      </c>
      <c r="B1695" s="8">
        <v>1352.49</v>
      </c>
    </row>
    <row r="1696" spans="1:2" x14ac:dyDescent="0.35">
      <c r="A1696" s="6">
        <v>2012.03</v>
      </c>
      <c r="B1696" s="8">
        <v>1389.24</v>
      </c>
    </row>
    <row r="1697" spans="1:2" x14ac:dyDescent="0.35">
      <c r="A1697" s="6">
        <v>2012.04</v>
      </c>
      <c r="B1697" s="8">
        <v>1386.43</v>
      </c>
    </row>
    <row r="1698" spans="1:2" x14ac:dyDescent="0.35">
      <c r="A1698" s="6">
        <v>2012.05</v>
      </c>
      <c r="B1698" s="8">
        <v>1341.27</v>
      </c>
    </row>
    <row r="1699" spans="1:2" x14ac:dyDescent="0.35">
      <c r="A1699" s="6">
        <v>2012.06</v>
      </c>
      <c r="B1699" s="8">
        <v>1323.48</v>
      </c>
    </row>
    <row r="1700" spans="1:2" x14ac:dyDescent="0.35">
      <c r="A1700" s="6">
        <v>2012.07</v>
      </c>
      <c r="B1700" s="8">
        <v>1359.78</v>
      </c>
    </row>
    <row r="1701" spans="1:2" x14ac:dyDescent="0.35">
      <c r="A1701" s="6">
        <v>2012.08</v>
      </c>
      <c r="B1701" s="8">
        <v>1403.45</v>
      </c>
    </row>
    <row r="1702" spans="1:2" x14ac:dyDescent="0.35">
      <c r="A1702" s="6">
        <v>2012.09</v>
      </c>
      <c r="B1702" s="8">
        <v>1443.42</v>
      </c>
    </row>
    <row r="1703" spans="1:2" x14ac:dyDescent="0.35">
      <c r="A1703" s="6">
        <v>2012.1</v>
      </c>
      <c r="B1703" s="9">
        <v>1437.82</v>
      </c>
    </row>
    <row r="1704" spans="1:2" x14ac:dyDescent="0.35">
      <c r="A1704" s="6">
        <v>2012.11</v>
      </c>
      <c r="B1704" s="9">
        <v>1394.51</v>
      </c>
    </row>
    <row r="1705" spans="1:2" x14ac:dyDescent="0.35">
      <c r="A1705" s="6">
        <v>2012.12</v>
      </c>
      <c r="B1705" s="8">
        <v>1422.29</v>
      </c>
    </row>
    <row r="1706" spans="1:2" x14ac:dyDescent="0.35">
      <c r="A1706" s="6">
        <v>2013.01</v>
      </c>
      <c r="B1706" s="8">
        <v>1480.4</v>
      </c>
    </row>
    <row r="1707" spans="1:2" x14ac:dyDescent="0.35">
      <c r="A1707" s="6">
        <v>2013.02</v>
      </c>
      <c r="B1707" s="8">
        <v>1512.31</v>
      </c>
    </row>
    <row r="1708" spans="1:2" x14ac:dyDescent="0.35">
      <c r="A1708" s="6">
        <v>2013.03</v>
      </c>
      <c r="B1708" s="8">
        <v>1550.83</v>
      </c>
    </row>
    <row r="1709" spans="1:2" x14ac:dyDescent="0.35">
      <c r="A1709" s="6">
        <v>2013.04</v>
      </c>
      <c r="B1709" s="8">
        <v>1570.7</v>
      </c>
    </row>
    <row r="1710" spans="1:2" x14ac:dyDescent="0.35">
      <c r="A1710" s="6">
        <v>2013.05</v>
      </c>
      <c r="B1710" s="8">
        <v>1639.84</v>
      </c>
    </row>
    <row r="1711" spans="1:2" x14ac:dyDescent="0.35">
      <c r="A1711" s="6">
        <v>2013.06</v>
      </c>
      <c r="B1711" s="8">
        <v>1618.77</v>
      </c>
    </row>
    <row r="1712" spans="1:2" x14ac:dyDescent="0.35">
      <c r="A1712" s="6">
        <v>2013.07</v>
      </c>
      <c r="B1712" s="8">
        <v>1668.68</v>
      </c>
    </row>
    <row r="1713" spans="1:2" x14ac:dyDescent="0.35">
      <c r="A1713" s="6">
        <v>2013.08</v>
      </c>
      <c r="B1713" s="8">
        <v>1670.09</v>
      </c>
    </row>
    <row r="1714" spans="1:2" x14ac:dyDescent="0.35">
      <c r="A1714" s="6">
        <v>2013.09</v>
      </c>
      <c r="B1714" s="8">
        <v>1687.17</v>
      </c>
    </row>
    <row r="1715" spans="1:2" x14ac:dyDescent="0.35">
      <c r="A1715" s="6">
        <v>2013.1</v>
      </c>
      <c r="B1715" s="8">
        <v>1720.03</v>
      </c>
    </row>
    <row r="1716" spans="1:2" x14ac:dyDescent="0.35">
      <c r="A1716" s="6">
        <v>2013.11</v>
      </c>
      <c r="B1716" s="8">
        <v>1783.54</v>
      </c>
    </row>
    <row r="1717" spans="1:2" x14ac:dyDescent="0.35">
      <c r="A1717" s="6">
        <v>2013.12</v>
      </c>
      <c r="B1717" s="8">
        <v>1807.78</v>
      </c>
    </row>
    <row r="1718" spans="1:2" x14ac:dyDescent="0.35">
      <c r="A1718" s="6">
        <v>2014.01</v>
      </c>
      <c r="B1718" s="8">
        <v>1822.36</v>
      </c>
    </row>
    <row r="1719" spans="1:2" x14ac:dyDescent="0.35">
      <c r="A1719" s="6">
        <v>2014.02</v>
      </c>
      <c r="B1719" s="8">
        <v>1817.04</v>
      </c>
    </row>
    <row r="1720" spans="1:2" x14ac:dyDescent="0.35">
      <c r="A1720" s="6">
        <v>2014.03</v>
      </c>
      <c r="B1720" s="8">
        <v>1863.52</v>
      </c>
    </row>
    <row r="1721" spans="1:2" x14ac:dyDescent="0.35">
      <c r="A1721" s="6">
        <v>2014.04</v>
      </c>
      <c r="B1721" s="8">
        <v>1864.26</v>
      </c>
    </row>
    <row r="1722" spans="1:2" x14ac:dyDescent="0.35">
      <c r="A1722" s="6">
        <v>2014.05</v>
      </c>
      <c r="B1722" s="8">
        <v>1889.77</v>
      </c>
    </row>
    <row r="1723" spans="1:2" x14ac:dyDescent="0.35">
      <c r="A1723" s="6">
        <v>2014.06</v>
      </c>
      <c r="B1723" s="8">
        <v>1947.09</v>
      </c>
    </row>
    <row r="1724" spans="1:2" x14ac:dyDescent="0.35">
      <c r="A1724" s="6">
        <v>2014.07</v>
      </c>
      <c r="B1724" s="8">
        <v>1973.1</v>
      </c>
    </row>
    <row r="1725" spans="1:2" x14ac:dyDescent="0.35">
      <c r="A1725" s="6">
        <v>2014.08</v>
      </c>
      <c r="B1725" s="8">
        <v>1961.53</v>
      </c>
    </row>
    <row r="1726" spans="1:2" x14ac:dyDescent="0.35">
      <c r="A1726" s="6">
        <v>2014.09</v>
      </c>
      <c r="B1726" s="8">
        <v>1993.23</v>
      </c>
    </row>
    <row r="1727" spans="1:2" x14ac:dyDescent="0.35">
      <c r="A1727" s="6">
        <v>2014.1</v>
      </c>
      <c r="B1727" s="8">
        <v>1937.27</v>
      </c>
    </row>
    <row r="1728" spans="1:2" x14ac:dyDescent="0.35">
      <c r="A1728" s="6">
        <v>2014.11</v>
      </c>
      <c r="B1728" s="8">
        <v>2044.57</v>
      </c>
    </row>
    <row r="1729" spans="1:2" x14ac:dyDescent="0.35">
      <c r="A1729" s="6">
        <v>2014.12</v>
      </c>
      <c r="B1729" s="8">
        <v>2054.27</v>
      </c>
    </row>
    <row r="1730" spans="1:2" x14ac:dyDescent="0.35">
      <c r="A1730" s="6">
        <v>2015.01</v>
      </c>
      <c r="B1730" s="8">
        <v>2028.18</v>
      </c>
    </row>
    <row r="1731" spans="1:2" x14ac:dyDescent="0.35">
      <c r="A1731" s="6">
        <v>2015.02</v>
      </c>
      <c r="B1731" s="8">
        <v>2082.1999999999998</v>
      </c>
    </row>
    <row r="1732" spans="1:2" x14ac:dyDescent="0.35">
      <c r="A1732" s="6">
        <v>2015.03</v>
      </c>
      <c r="B1732" s="8">
        <v>2079.9899999999998</v>
      </c>
    </row>
    <row r="1733" spans="1:2" x14ac:dyDescent="0.35">
      <c r="A1733" s="6">
        <v>2015.04</v>
      </c>
      <c r="B1733" s="8">
        <v>2094.86</v>
      </c>
    </row>
    <row r="1734" spans="1:2" x14ac:dyDescent="0.35">
      <c r="A1734" s="6">
        <v>2015.05</v>
      </c>
      <c r="B1734" s="8">
        <v>2111.94</v>
      </c>
    </row>
    <row r="1735" spans="1:2" x14ac:dyDescent="0.35">
      <c r="A1735" s="6">
        <v>2015.06</v>
      </c>
      <c r="B1735" s="8">
        <v>2099.29</v>
      </c>
    </row>
    <row r="1736" spans="1:2" x14ac:dyDescent="0.35">
      <c r="A1736" s="6">
        <v>2015.07</v>
      </c>
      <c r="B1736" s="8">
        <v>2094.14</v>
      </c>
    </row>
    <row r="1737" spans="1:2" x14ac:dyDescent="0.35">
      <c r="A1737" s="6">
        <v>2015.08</v>
      </c>
      <c r="B1737" s="8">
        <v>2039.87</v>
      </c>
    </row>
    <row r="1738" spans="1:2" x14ac:dyDescent="0.35">
      <c r="A1738" s="6">
        <v>2015.09</v>
      </c>
      <c r="B1738" s="8">
        <v>1944.41</v>
      </c>
    </row>
    <row r="1739" spans="1:2" x14ac:dyDescent="0.35">
      <c r="A1739" s="6">
        <v>2015.1</v>
      </c>
      <c r="B1739" s="8">
        <v>2024.81</v>
      </c>
    </row>
    <row r="1740" spans="1:2" x14ac:dyDescent="0.35">
      <c r="A1740" s="6">
        <v>2015.11</v>
      </c>
      <c r="B1740" s="8">
        <v>2080.62</v>
      </c>
    </row>
    <row r="1741" spans="1:2" x14ac:dyDescent="0.35">
      <c r="A1741" s="6">
        <v>2015.12</v>
      </c>
      <c r="B1741" s="8">
        <v>2054.08</v>
      </c>
    </row>
    <row r="1742" spans="1:2" x14ac:dyDescent="0.35">
      <c r="A1742" s="6">
        <v>2016.01</v>
      </c>
      <c r="B1742" s="8">
        <v>1918.6</v>
      </c>
    </row>
    <row r="1743" spans="1:2" x14ac:dyDescent="0.35">
      <c r="A1743" s="6">
        <v>2016.02</v>
      </c>
      <c r="B1743" s="8">
        <v>1904.42</v>
      </c>
    </row>
    <row r="1744" spans="1:2" x14ac:dyDescent="0.35">
      <c r="A1744" s="6">
        <v>2016.03</v>
      </c>
      <c r="B1744" s="8">
        <v>2021.95</v>
      </c>
    </row>
    <row r="1745" spans="1:2" x14ac:dyDescent="0.35">
      <c r="A1745" s="6">
        <v>2016.04</v>
      </c>
      <c r="B1745" s="8">
        <v>2075.54</v>
      </c>
    </row>
    <row r="1746" spans="1:2" x14ac:dyDescent="0.35">
      <c r="A1746" s="6">
        <v>2016.05</v>
      </c>
      <c r="B1746" s="8">
        <v>2065.5500000000002</v>
      </c>
    </row>
    <row r="1747" spans="1:2" x14ac:dyDescent="0.35">
      <c r="A1747" s="6">
        <v>2016.06</v>
      </c>
      <c r="B1747" s="8">
        <v>2083.89</v>
      </c>
    </row>
    <row r="1748" spans="1:2" x14ac:dyDescent="0.35">
      <c r="A1748" s="6">
        <v>2016.07</v>
      </c>
      <c r="B1748" s="8">
        <v>2148.9</v>
      </c>
    </row>
    <row r="1749" spans="1:2" x14ac:dyDescent="0.35">
      <c r="A1749" s="6">
        <v>2016.08</v>
      </c>
      <c r="B1749" s="8">
        <v>2170.9499999999998</v>
      </c>
    </row>
    <row r="1750" spans="1:2" x14ac:dyDescent="0.35">
      <c r="A1750" s="6">
        <v>2016.09</v>
      </c>
      <c r="B1750" s="8">
        <v>2157.69</v>
      </c>
    </row>
    <row r="1751" spans="1:2" x14ac:dyDescent="0.35">
      <c r="A1751" s="6">
        <v>2016.1</v>
      </c>
      <c r="B1751" s="8">
        <v>2143.02</v>
      </c>
    </row>
    <row r="1752" spans="1:2" x14ac:dyDescent="0.35">
      <c r="A1752" s="6">
        <v>2016.11</v>
      </c>
      <c r="B1752" s="8">
        <v>2164.9899999999998</v>
      </c>
    </row>
    <row r="1753" spans="1:2" x14ac:dyDescent="0.35">
      <c r="A1753" s="6">
        <v>2016.12</v>
      </c>
      <c r="B1753" s="8">
        <v>2246.63</v>
      </c>
    </row>
    <row r="1754" spans="1:2" x14ac:dyDescent="0.35">
      <c r="A1754" s="6">
        <v>2017.01</v>
      </c>
      <c r="B1754" s="8">
        <v>2275.12</v>
      </c>
    </row>
    <row r="1755" spans="1:2" x14ac:dyDescent="0.35">
      <c r="A1755" s="6">
        <v>2017.02</v>
      </c>
      <c r="B1755" s="8">
        <v>2329.91</v>
      </c>
    </row>
    <row r="1756" spans="1:2" x14ac:dyDescent="0.35">
      <c r="A1756" s="6">
        <v>2017.03</v>
      </c>
      <c r="B1756" s="8">
        <v>2366.8200000000002</v>
      </c>
    </row>
    <row r="1757" spans="1:2" x14ac:dyDescent="0.35">
      <c r="A1757" s="6">
        <v>2017.04</v>
      </c>
      <c r="B1757" s="8">
        <v>2359.31</v>
      </c>
    </row>
    <row r="1758" spans="1:2" x14ac:dyDescent="0.35">
      <c r="A1758" s="6">
        <v>2017.05</v>
      </c>
      <c r="B1758" s="8">
        <v>2395.35</v>
      </c>
    </row>
    <row r="1759" spans="1:2" x14ac:dyDescent="0.35">
      <c r="A1759" s="6">
        <v>2017.06</v>
      </c>
      <c r="B1759" s="8">
        <v>2433.9899999999998</v>
      </c>
    </row>
    <row r="1760" spans="1:2" x14ac:dyDescent="0.35">
      <c r="A1760" s="6">
        <v>2017.07</v>
      </c>
      <c r="B1760" s="8">
        <v>2454.1</v>
      </c>
    </row>
    <row r="1761" spans="1:2" x14ac:dyDescent="0.35">
      <c r="A1761" s="6">
        <v>2017.08</v>
      </c>
      <c r="B1761" s="8">
        <v>2456.2199999999998</v>
      </c>
    </row>
    <row r="1762" spans="1:2" x14ac:dyDescent="0.35">
      <c r="A1762" s="6">
        <v>2017.09</v>
      </c>
      <c r="B1762" s="8">
        <v>2492.84</v>
      </c>
    </row>
    <row r="1763" spans="1:2" x14ac:dyDescent="0.35">
      <c r="A1763" s="6">
        <v>2017.1</v>
      </c>
      <c r="B1763" s="8">
        <v>2557</v>
      </c>
    </row>
    <row r="1764" spans="1:2" x14ac:dyDescent="0.35">
      <c r="A1764" s="6">
        <v>2017.11</v>
      </c>
      <c r="B1764" s="8">
        <v>2593.61</v>
      </c>
    </row>
    <row r="1765" spans="1:2" x14ac:dyDescent="0.35">
      <c r="A1765" s="6">
        <v>2017.12</v>
      </c>
      <c r="B1765" s="8">
        <v>2664.34</v>
      </c>
    </row>
    <row r="1766" spans="1:2" x14ac:dyDescent="0.35">
      <c r="A1766" s="6">
        <v>2018.01</v>
      </c>
      <c r="B1766" s="8">
        <v>2789.8</v>
      </c>
    </row>
    <row r="1767" spans="1:2" x14ac:dyDescent="0.35">
      <c r="A1767" s="6">
        <v>2018.02</v>
      </c>
      <c r="B1767" s="8">
        <v>2705.16</v>
      </c>
    </row>
    <row r="1768" spans="1:2" x14ac:dyDescent="0.35">
      <c r="A1768" s="6">
        <v>2018.03</v>
      </c>
      <c r="B1768" s="8">
        <v>2702.77</v>
      </c>
    </row>
    <row r="1769" spans="1:2" x14ac:dyDescent="0.35">
      <c r="A1769" s="6">
        <v>2018.04</v>
      </c>
      <c r="B1769" s="8">
        <v>2653.63</v>
      </c>
    </row>
    <row r="1770" spans="1:2" x14ac:dyDescent="0.35">
      <c r="A1770" s="6">
        <v>2018.05</v>
      </c>
      <c r="B1770" s="8">
        <v>2701.49</v>
      </c>
    </row>
    <row r="1771" spans="1:2" x14ac:dyDescent="0.35">
      <c r="A1771" s="6">
        <v>2018.06</v>
      </c>
      <c r="B1771" s="8">
        <v>2754.35</v>
      </c>
    </row>
    <row r="1772" spans="1:2" x14ac:dyDescent="0.35">
      <c r="A1772" s="6">
        <v>2018.07</v>
      </c>
      <c r="B1772" s="8">
        <v>2793.64</v>
      </c>
    </row>
    <row r="1773" spans="1:2" x14ac:dyDescent="0.35">
      <c r="A1773" s="6">
        <v>2018.08</v>
      </c>
      <c r="B1773" s="8">
        <v>2857.82</v>
      </c>
    </row>
    <row r="1774" spans="1:2" x14ac:dyDescent="0.35">
      <c r="A1774" s="6">
        <v>2018.09</v>
      </c>
      <c r="B1774" s="8">
        <v>2901.5</v>
      </c>
    </row>
    <row r="1775" spans="1:2" x14ac:dyDescent="0.35">
      <c r="A1775" s="6">
        <v>2018.1</v>
      </c>
      <c r="B1775" s="8">
        <v>2785.46</v>
      </c>
    </row>
    <row r="1776" spans="1:2" x14ac:dyDescent="0.35">
      <c r="A1776" s="6">
        <v>2018.11</v>
      </c>
      <c r="B1776" s="8">
        <v>2723.23</v>
      </c>
    </row>
    <row r="1777" spans="1:2" x14ac:dyDescent="0.35">
      <c r="A1777" s="6">
        <v>2018.12</v>
      </c>
      <c r="B1777" s="8">
        <v>2567.31</v>
      </c>
    </row>
    <row r="1778" spans="1:2" x14ac:dyDescent="0.35">
      <c r="A1778" s="6">
        <v>2019.01</v>
      </c>
      <c r="B1778" s="8">
        <v>2607.39</v>
      </c>
    </row>
    <row r="1779" spans="1:2" x14ac:dyDescent="0.35">
      <c r="A1779" s="6">
        <v>2019.02</v>
      </c>
      <c r="B1779" s="8">
        <v>2754.86</v>
      </c>
    </row>
    <row r="1780" spans="1:2" x14ac:dyDescent="0.35">
      <c r="A1780" s="6">
        <v>2019.03</v>
      </c>
      <c r="B1780" s="8">
        <v>2803.98</v>
      </c>
    </row>
    <row r="1781" spans="1:2" x14ac:dyDescent="0.35">
      <c r="A1781" s="6">
        <v>2019.04</v>
      </c>
      <c r="B1781" s="8">
        <v>2903.8</v>
      </c>
    </row>
    <row r="1782" spans="1:2" x14ac:dyDescent="0.35">
      <c r="A1782" s="6">
        <v>2019.05</v>
      </c>
      <c r="B1782" s="8">
        <v>2854.71</v>
      </c>
    </row>
    <row r="1783" spans="1:2" x14ac:dyDescent="0.35">
      <c r="A1783" s="6">
        <v>2019.06</v>
      </c>
      <c r="B1783" s="8">
        <v>2890.17</v>
      </c>
    </row>
    <row r="1784" spans="1:2" x14ac:dyDescent="0.35">
      <c r="A1784" s="6">
        <v>2019.07</v>
      </c>
      <c r="B1784" s="8">
        <v>2996.1136363636365</v>
      </c>
    </row>
    <row r="1785" spans="1:2" x14ac:dyDescent="0.35">
      <c r="A1785" s="6">
        <v>2019.08</v>
      </c>
      <c r="B1785" s="11">
        <v>2897.4981818181818</v>
      </c>
    </row>
    <row r="1786" spans="1:2" x14ac:dyDescent="0.35">
      <c r="A1786" s="6">
        <v>2019.09</v>
      </c>
      <c r="B1786" s="11">
        <v>2982.1559999999999</v>
      </c>
    </row>
    <row r="1787" spans="1:2" x14ac:dyDescent="0.35">
      <c r="A1787" s="6">
        <v>2019.1</v>
      </c>
      <c r="B1787" s="11">
        <v>2977.68</v>
      </c>
    </row>
    <row r="1788" spans="1:2" x14ac:dyDescent="0.35">
      <c r="A1788" s="6">
        <v>2019.11</v>
      </c>
      <c r="B1788" s="11">
        <v>3104.9045000000001</v>
      </c>
    </row>
    <row r="1789" spans="1:2" x14ac:dyDescent="0.35">
      <c r="A1789" s="6">
        <v>2019.12</v>
      </c>
      <c r="B1789" s="11">
        <v>3176.7495238095235</v>
      </c>
    </row>
    <row r="1790" spans="1:2" x14ac:dyDescent="0.35">
      <c r="A1790" s="6">
        <v>2020.01</v>
      </c>
      <c r="B1790" s="11">
        <v>3278.2028571428577</v>
      </c>
    </row>
    <row r="1791" spans="1:2" x14ac:dyDescent="0.35">
      <c r="A1791" s="6">
        <v>2020.02</v>
      </c>
      <c r="B1791" s="11">
        <v>3277.3142105263164</v>
      </c>
    </row>
    <row r="1792" spans="1:2" x14ac:dyDescent="0.35">
      <c r="A1792" s="6">
        <v>2020.03</v>
      </c>
      <c r="B1792" s="11">
        <v>2652.3936363636367</v>
      </c>
    </row>
    <row r="1793" spans="1:2" x14ac:dyDescent="0.35">
      <c r="A1793" s="6">
        <v>2020.04</v>
      </c>
      <c r="B1793" s="11">
        <v>2761.9752380952382</v>
      </c>
    </row>
    <row r="1794" spans="1:2" x14ac:dyDescent="0.35">
      <c r="A1794" s="6">
        <v>2020.05</v>
      </c>
      <c r="B1794" s="11">
        <v>2919.6149999999998</v>
      </c>
    </row>
    <row r="1795" spans="1:2" x14ac:dyDescent="0.35">
      <c r="A1795" s="6">
        <v>2020.06</v>
      </c>
      <c r="B1795" s="11">
        <v>3104.6609090909087</v>
      </c>
    </row>
    <row r="1796" spans="1:2" x14ac:dyDescent="0.35">
      <c r="A1796" s="6">
        <v>2020.07</v>
      </c>
      <c r="B1796" s="11">
        <v>3207.6190909090906</v>
      </c>
    </row>
    <row r="1797" spans="1:2" x14ac:dyDescent="0.35">
      <c r="A1797" s="6">
        <v>2020.08</v>
      </c>
      <c r="B1797" s="11">
        <v>3391.71</v>
      </c>
    </row>
    <row r="1798" spans="1:2" x14ac:dyDescent="0.35">
      <c r="A1798" s="6">
        <v>2020.09</v>
      </c>
      <c r="B1798" s="11">
        <v>3365.5166666666664</v>
      </c>
    </row>
    <row r="1799" spans="1:2" x14ac:dyDescent="0.35">
      <c r="A1799" s="6">
        <v>2020.1</v>
      </c>
      <c r="B1799" s="11">
        <v>3418.701363636364</v>
      </c>
    </row>
    <row r="1800" spans="1:2" x14ac:dyDescent="0.35">
      <c r="A1800" s="6">
        <v>2020.11</v>
      </c>
      <c r="B1800" s="11">
        <v>3548.9925000000007</v>
      </c>
    </row>
    <row r="1801" spans="1:2" x14ac:dyDescent="0.35">
      <c r="A1801" s="6">
        <v>2020.12</v>
      </c>
      <c r="B1801" s="11">
        <v>3695.31</v>
      </c>
    </row>
    <row r="1802" spans="1:2" x14ac:dyDescent="0.35">
      <c r="A1802" s="6">
        <v>2021.01</v>
      </c>
      <c r="B1802" s="11">
        <v>3793.7484210526318</v>
      </c>
    </row>
    <row r="1803" spans="1:2" x14ac:dyDescent="0.35">
      <c r="A1803" s="6">
        <v>2021.02</v>
      </c>
      <c r="B1803" s="11">
        <v>3883.4321052631576</v>
      </c>
    </row>
    <row r="1804" spans="1:2" x14ac:dyDescent="0.35">
      <c r="A1804" s="6">
        <v>2021.03</v>
      </c>
      <c r="B1804" s="11">
        <v>3910.5082608695648</v>
      </c>
    </row>
    <row r="1805" spans="1:2" x14ac:dyDescent="0.35">
      <c r="A1805" s="6">
        <v>2021.04</v>
      </c>
      <c r="B1805" s="11">
        <v>4141.1761904761916</v>
      </c>
    </row>
    <row r="1806" spans="1:2" x14ac:dyDescent="0.35">
      <c r="A1806" s="6">
        <v>2021.05</v>
      </c>
      <c r="B1806" s="11">
        <v>4167.8495000000012</v>
      </c>
    </row>
    <row r="1807" spans="1:2" x14ac:dyDescent="0.35">
      <c r="A1807" s="6">
        <v>2021.06</v>
      </c>
      <c r="B1807" s="11">
        <v>4238.4895454545458</v>
      </c>
    </row>
    <row r="1808" spans="1:2" x14ac:dyDescent="0.35">
      <c r="A1808" s="6">
        <v>2021.07</v>
      </c>
      <c r="B1808" s="11">
        <v>4363.71</v>
      </c>
    </row>
    <row r="1809" spans="1:2" x14ac:dyDescent="0.35">
      <c r="A1809" s="6">
        <v>2021.08</v>
      </c>
      <c r="B1809" s="11">
        <v>4453.66</v>
      </c>
    </row>
  </sheetData>
  <hyperlinks>
    <hyperlink ref="B1" r:id="rId1"/>
  </hyperlinks>
  <pageMargins left="0.7" right="0.7" top="0.75" bottom="0.75" header="0.3" footer="0.3"/>
  <pageSetup fitToWidth="0" pageOrder="overThenDown"/>
  <legacyDrawing r:id="rId2"/>
  <extLst>
    <ext uri="smNativeData">
      <pm:sheetPrefs xmlns:pm="smNativeData" day="164720313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workbookViewId="0">
      <pane xSplit="1" ySplit="1" topLeftCell="B290" activePane="bottomRight" state="frozen"/>
      <selection pane="topRight"/>
      <selection pane="bottomLeft"/>
      <selection pane="bottomRight" activeCell="B1" sqref="B1"/>
    </sheetView>
  </sheetViews>
  <sheetFormatPr defaultRowHeight="14.5" x14ac:dyDescent="0.35"/>
  <cols>
    <col min="1" max="1" width="14.6328125" customWidth="1"/>
    <col min="2" max="2" width="13.08984375" style="18" customWidth="1"/>
    <col min="3" max="3" width="7.6328125" style="18" customWidth="1"/>
    <col min="4" max="5" width="6.6328125" style="18" customWidth="1"/>
    <col min="6" max="6" width="7.54296875" style="18" customWidth="1"/>
    <col min="7" max="7" width="13.08984375" style="18" customWidth="1"/>
    <col min="8" max="8" width="10.6328125" style="18" customWidth="1"/>
    <col min="9" max="9" width="11.36328125" style="18" customWidth="1"/>
    <col min="10" max="10" width="15.7265625" style="18" customWidth="1"/>
    <col min="11" max="11" width="10.08984375" style="18" customWidth="1"/>
  </cols>
  <sheetData>
    <row r="1" spans="1:11" x14ac:dyDescent="0.35">
      <c r="A1" s="1" t="s">
        <v>60</v>
      </c>
      <c r="B1" s="51" t="s">
        <v>61</v>
      </c>
      <c r="C1" s="52" t="s">
        <v>2</v>
      </c>
      <c r="D1" s="53" t="s">
        <v>62</v>
      </c>
      <c r="E1" s="54" t="s">
        <v>63</v>
      </c>
      <c r="F1" s="55" t="s">
        <v>64</v>
      </c>
      <c r="G1" s="56" t="s">
        <v>65</v>
      </c>
      <c r="H1" s="57" t="s">
        <v>66</v>
      </c>
      <c r="I1" s="58" t="s">
        <v>67</v>
      </c>
      <c r="J1" s="59" t="s">
        <v>68</v>
      </c>
      <c r="K1" s="60" t="s">
        <v>69</v>
      </c>
    </row>
    <row r="2" spans="1:11" x14ac:dyDescent="0.35">
      <c r="A2" s="2">
        <v>17168</v>
      </c>
      <c r="B2" s="13">
        <v>11.952</v>
      </c>
      <c r="C2" s="13">
        <v>2034.45</v>
      </c>
      <c r="D2" s="13">
        <v>218.09100000000001</v>
      </c>
      <c r="E2" s="13">
        <v>524.02599999999995</v>
      </c>
      <c r="F2" s="13">
        <v>7.5190000000000001</v>
      </c>
      <c r="G2" s="14"/>
      <c r="H2" s="15"/>
      <c r="I2" s="15"/>
      <c r="J2" s="16">
        <v>0</v>
      </c>
      <c r="K2" s="16">
        <v>0</v>
      </c>
    </row>
    <row r="3" spans="1:11" x14ac:dyDescent="0.35">
      <c r="A3" s="2">
        <v>17258</v>
      </c>
      <c r="B3" s="13">
        <v>12.122</v>
      </c>
      <c r="C3" s="13">
        <v>2029.0239999999999</v>
      </c>
      <c r="D3" s="13">
        <v>201.386</v>
      </c>
      <c r="E3" s="13">
        <v>523.58299999999997</v>
      </c>
      <c r="F3" s="13">
        <v>8.2029999999999976</v>
      </c>
      <c r="G3" s="14"/>
      <c r="H3" s="15"/>
      <c r="I3" s="15"/>
      <c r="J3" s="16">
        <v>0</v>
      </c>
      <c r="K3" s="16">
        <v>0</v>
      </c>
    </row>
    <row r="4" spans="1:11" x14ac:dyDescent="0.35">
      <c r="A4" s="2">
        <v>17349</v>
      </c>
      <c r="B4" s="13">
        <v>12.326000000000001</v>
      </c>
      <c r="C4" s="13">
        <v>2024.8340000000001</v>
      </c>
      <c r="D4" s="13">
        <v>195.46100000000001</v>
      </c>
      <c r="E4" s="13">
        <v>523.47699999999998</v>
      </c>
      <c r="F4" s="13">
        <v>7.6630000000000003</v>
      </c>
      <c r="G4" s="14"/>
      <c r="H4" s="15"/>
      <c r="I4" s="15"/>
      <c r="J4" s="16">
        <v>0</v>
      </c>
      <c r="K4" s="16">
        <v>0</v>
      </c>
    </row>
    <row r="5" spans="1:11" x14ac:dyDescent="0.35">
      <c r="A5" s="2">
        <v>17441</v>
      </c>
      <c r="B5" s="13">
        <v>12.63</v>
      </c>
      <c r="C5" s="13">
        <v>2056.5079999999998</v>
      </c>
      <c r="D5" s="13">
        <v>233.28399999999999</v>
      </c>
      <c r="E5" s="13">
        <v>519.23599999999999</v>
      </c>
      <c r="F5" s="13">
        <v>8.346999999999996</v>
      </c>
      <c r="G5" s="14"/>
      <c r="H5" s="15"/>
      <c r="I5" s="15"/>
      <c r="J5" s="17">
        <v>13.298</v>
      </c>
      <c r="K5" s="17">
        <v>28.266999999999999</v>
      </c>
    </row>
    <row r="6" spans="1:11" x14ac:dyDescent="0.35">
      <c r="A6" s="2">
        <v>17533</v>
      </c>
      <c r="B6" s="13">
        <v>12.731</v>
      </c>
      <c r="C6" s="13">
        <v>2087.442</v>
      </c>
      <c r="D6" s="13">
        <v>257.22000000000003</v>
      </c>
      <c r="E6" s="13">
        <v>526.97</v>
      </c>
      <c r="F6" s="13">
        <v>9.6240000000000006</v>
      </c>
      <c r="G6" s="14"/>
      <c r="H6" s="15"/>
      <c r="I6" s="15"/>
      <c r="J6" s="16">
        <v>0</v>
      </c>
      <c r="K6" s="16">
        <v>0</v>
      </c>
    </row>
    <row r="7" spans="1:11" x14ac:dyDescent="0.35">
      <c r="A7" s="2">
        <v>17624</v>
      </c>
      <c r="B7" s="13">
        <v>12.845000000000001</v>
      </c>
      <c r="C7" s="13">
        <v>2121.8989999999999</v>
      </c>
      <c r="D7" s="13">
        <v>273.13799999999998</v>
      </c>
      <c r="E7" s="13">
        <v>545.55700000000002</v>
      </c>
      <c r="F7" s="13">
        <v>10.036</v>
      </c>
      <c r="G7" s="14"/>
      <c r="H7" s="15"/>
      <c r="I7" s="15"/>
      <c r="J7" s="16">
        <v>0</v>
      </c>
      <c r="K7" s="16">
        <v>0</v>
      </c>
    </row>
    <row r="8" spans="1:11" x14ac:dyDescent="0.35">
      <c r="A8" s="2">
        <v>17715</v>
      </c>
      <c r="B8" s="13">
        <v>13.083</v>
      </c>
      <c r="C8" s="13">
        <v>2134.056</v>
      </c>
      <c r="D8" s="13">
        <v>275.93599999999998</v>
      </c>
      <c r="E8" s="13">
        <v>556.94000000000005</v>
      </c>
      <c r="F8" s="13">
        <v>10.456</v>
      </c>
      <c r="G8" s="14"/>
      <c r="H8" s="15"/>
      <c r="I8" s="15"/>
      <c r="J8" s="16">
        <v>0</v>
      </c>
      <c r="K8" s="16">
        <v>0</v>
      </c>
    </row>
    <row r="9" spans="1:11" x14ac:dyDescent="0.35">
      <c r="A9" s="2">
        <v>17807</v>
      </c>
      <c r="B9" s="13">
        <v>13.122999999999999</v>
      </c>
      <c r="C9" s="13">
        <v>2136.44</v>
      </c>
      <c r="D9" s="13">
        <v>262.74099999999999</v>
      </c>
      <c r="E9" s="13">
        <v>577.45299999999997</v>
      </c>
      <c r="F9" s="13">
        <v>10.124000000000001</v>
      </c>
      <c r="G9" s="14"/>
      <c r="H9" s="15"/>
      <c r="I9" s="15"/>
      <c r="J9" s="17">
        <v>16.332000000000001</v>
      </c>
      <c r="K9" s="17">
        <v>33.421999999999997</v>
      </c>
    </row>
    <row r="10" spans="1:11" x14ac:dyDescent="0.35">
      <c r="A10" s="2">
        <v>17899</v>
      </c>
      <c r="B10" s="13">
        <v>13.053000000000001</v>
      </c>
      <c r="C10" s="13">
        <v>2107.0010000000002</v>
      </c>
      <c r="D10" s="13">
        <v>223.50700000000001</v>
      </c>
      <c r="E10" s="13">
        <v>592.76900000000001</v>
      </c>
      <c r="F10" s="13">
        <v>9.6039999999999992</v>
      </c>
      <c r="G10" s="13">
        <v>2102.98263</v>
      </c>
      <c r="H10" s="15"/>
      <c r="I10" s="15"/>
      <c r="J10" s="16">
        <v>0</v>
      </c>
      <c r="K10" s="16">
        <v>0</v>
      </c>
    </row>
    <row r="11" spans="1:11" x14ac:dyDescent="0.35">
      <c r="A11" s="2">
        <v>17989</v>
      </c>
      <c r="B11" s="13">
        <v>12.923</v>
      </c>
      <c r="C11" s="13">
        <v>2099.8139999999999</v>
      </c>
      <c r="D11" s="13">
        <v>193.79499999999999</v>
      </c>
      <c r="E11" s="13">
        <v>618.52700000000004</v>
      </c>
      <c r="F11" s="13">
        <v>9.3640000000000008</v>
      </c>
      <c r="G11" s="13">
        <v>2130.5813050000002</v>
      </c>
      <c r="H11" s="15"/>
      <c r="I11" s="15"/>
      <c r="J11" s="16">
        <v>0</v>
      </c>
      <c r="K11" s="16">
        <v>0</v>
      </c>
    </row>
    <row r="12" spans="1:11" x14ac:dyDescent="0.35">
      <c r="A12" s="2">
        <v>18080</v>
      </c>
      <c r="B12" s="13">
        <v>12.863</v>
      </c>
      <c r="C12" s="13">
        <v>2121.4929999999999</v>
      </c>
      <c r="D12" s="13">
        <v>209.86199999999999</v>
      </c>
      <c r="E12" s="13">
        <v>621.78899999999999</v>
      </c>
      <c r="F12" s="13">
        <v>8.9359999999999999</v>
      </c>
      <c r="G12" s="13">
        <v>2159.3405299999999</v>
      </c>
      <c r="H12" s="15"/>
      <c r="I12" s="15"/>
      <c r="J12" s="16">
        <v>0</v>
      </c>
      <c r="K12" s="16">
        <v>0</v>
      </c>
    </row>
    <row r="13" spans="1:11" x14ac:dyDescent="0.35">
      <c r="A13" s="2">
        <v>18172</v>
      </c>
      <c r="B13" s="13">
        <v>12.864000000000001</v>
      </c>
      <c r="C13" s="13">
        <v>2103.6880000000001</v>
      </c>
      <c r="D13" s="13">
        <v>199.54</v>
      </c>
      <c r="E13" s="13">
        <v>610.904</v>
      </c>
      <c r="F13" s="13">
        <v>9.0920000000000005</v>
      </c>
      <c r="G13" s="13">
        <v>2186.8448589999998</v>
      </c>
      <c r="H13" s="15"/>
      <c r="I13" s="15"/>
      <c r="J13" s="17">
        <v>19.373999999999999</v>
      </c>
      <c r="K13" s="17">
        <v>37.405999999999999</v>
      </c>
    </row>
    <row r="14" spans="1:11" x14ac:dyDescent="0.35">
      <c r="A14" s="2">
        <v>18264</v>
      </c>
      <c r="B14" s="13">
        <v>12.845000000000001</v>
      </c>
      <c r="C14" s="13">
        <v>2186.3649999999998</v>
      </c>
      <c r="D14" s="13">
        <v>246.911</v>
      </c>
      <c r="E14" s="13">
        <v>599.56899999999996</v>
      </c>
      <c r="F14" s="13">
        <v>9.5009999999999994</v>
      </c>
      <c r="G14" s="13">
        <v>2216.0583590000001</v>
      </c>
      <c r="H14" s="15"/>
      <c r="I14" s="15"/>
      <c r="J14" s="16">
        <v>0</v>
      </c>
      <c r="K14" s="16">
        <v>0</v>
      </c>
    </row>
    <row r="15" spans="1:11" x14ac:dyDescent="0.35">
      <c r="A15" s="2">
        <v>18354</v>
      </c>
      <c r="B15" s="13">
        <v>12.888</v>
      </c>
      <c r="C15" s="13">
        <v>2253.0450000000001</v>
      </c>
      <c r="D15" s="13">
        <v>273.33499999999998</v>
      </c>
      <c r="E15" s="13">
        <v>610.51900000000001</v>
      </c>
      <c r="F15" s="13">
        <v>10.228999999999999</v>
      </c>
      <c r="G15" s="13">
        <v>2245.4816700000001</v>
      </c>
      <c r="H15" s="15"/>
      <c r="I15" s="15"/>
      <c r="J15" s="16">
        <v>0</v>
      </c>
      <c r="K15" s="16">
        <v>0</v>
      </c>
    </row>
    <row r="16" spans="1:11" x14ac:dyDescent="0.35">
      <c r="A16" s="2">
        <v>18445</v>
      </c>
      <c r="B16" s="13">
        <v>13.167999999999999</v>
      </c>
      <c r="C16" s="13">
        <v>2340.1120000000001</v>
      </c>
      <c r="D16" s="13">
        <v>296.83100000000002</v>
      </c>
      <c r="E16" s="13">
        <v>600.66300000000001</v>
      </c>
      <c r="F16" s="13">
        <v>13.032999999999999</v>
      </c>
      <c r="G16" s="13">
        <v>2275.0823010000004</v>
      </c>
      <c r="H16" s="15"/>
      <c r="I16" s="15"/>
      <c r="J16" s="16">
        <v>0</v>
      </c>
      <c r="K16" s="16">
        <v>0</v>
      </c>
    </row>
    <row r="17" spans="1:11" x14ac:dyDescent="0.35">
      <c r="A17" s="2">
        <v>18537</v>
      </c>
      <c r="B17" s="13">
        <v>13.414999999999999</v>
      </c>
      <c r="C17" s="13">
        <v>2384.92</v>
      </c>
      <c r="D17" s="13">
        <v>334.548</v>
      </c>
      <c r="E17" s="13">
        <v>643.1</v>
      </c>
      <c r="F17" s="13">
        <v>13.685</v>
      </c>
      <c r="G17" s="13">
        <v>2306.0179370000001</v>
      </c>
      <c r="H17" s="15"/>
      <c r="I17" s="15"/>
      <c r="J17" s="17">
        <v>23.946999999999999</v>
      </c>
      <c r="K17" s="17">
        <v>45.25</v>
      </c>
    </row>
    <row r="18" spans="1:11" x14ac:dyDescent="0.35">
      <c r="A18" s="2">
        <v>18629</v>
      </c>
      <c r="B18" s="13">
        <v>13.9</v>
      </c>
      <c r="C18" s="13">
        <v>2417.3110000000001</v>
      </c>
      <c r="D18" s="13">
        <v>300.363</v>
      </c>
      <c r="E18" s="13">
        <v>711.53700000000003</v>
      </c>
      <c r="F18" s="13">
        <v>14.866</v>
      </c>
      <c r="G18" s="13">
        <v>2337.4531590000001</v>
      </c>
      <c r="H18" s="15"/>
      <c r="I18" s="15"/>
      <c r="J18" s="16">
        <v>0</v>
      </c>
      <c r="K18" s="16">
        <v>0</v>
      </c>
    </row>
    <row r="19" spans="1:11" x14ac:dyDescent="0.35">
      <c r="A19" s="2">
        <v>18719</v>
      </c>
      <c r="B19" s="13">
        <v>13.992000000000001</v>
      </c>
      <c r="C19" s="13">
        <v>2459.1959999999999</v>
      </c>
      <c r="D19" s="13">
        <v>307.32600000000002</v>
      </c>
      <c r="E19" s="13">
        <v>806.37599999999998</v>
      </c>
      <c r="F19" s="13">
        <v>15.178000000000001</v>
      </c>
      <c r="G19" s="13">
        <v>2368.9329299999999</v>
      </c>
      <c r="H19" s="15"/>
      <c r="I19" s="15"/>
      <c r="J19" s="16">
        <v>0</v>
      </c>
      <c r="K19" s="16">
        <v>0</v>
      </c>
    </row>
    <row r="20" spans="1:11" x14ac:dyDescent="0.35">
      <c r="A20" s="2">
        <v>18810</v>
      </c>
      <c r="B20" s="13">
        <v>14</v>
      </c>
      <c r="C20" s="13">
        <v>2509.88</v>
      </c>
      <c r="D20" s="13">
        <v>284.697</v>
      </c>
      <c r="E20" s="13">
        <v>895.01499999999999</v>
      </c>
      <c r="F20" s="13">
        <v>14.31</v>
      </c>
      <c r="G20" s="13">
        <v>2401.701505</v>
      </c>
      <c r="H20" s="15"/>
      <c r="I20" s="15"/>
      <c r="J20" s="16">
        <v>0</v>
      </c>
      <c r="K20" s="16">
        <v>0</v>
      </c>
    </row>
    <row r="21" spans="1:11" x14ac:dyDescent="0.35">
      <c r="A21" s="2">
        <v>18902</v>
      </c>
      <c r="B21" s="13">
        <v>14.16</v>
      </c>
      <c r="C21" s="13">
        <v>2515.4079999999999</v>
      </c>
      <c r="D21" s="13">
        <v>262.01299999999998</v>
      </c>
      <c r="E21" s="13">
        <v>942.35</v>
      </c>
      <c r="F21" s="13">
        <v>13.99</v>
      </c>
      <c r="G21" s="13">
        <v>2435.7409739999998</v>
      </c>
      <c r="H21" s="15"/>
      <c r="I21" s="15"/>
      <c r="J21" s="13">
        <v>25.35</v>
      </c>
      <c r="K21" s="13">
        <v>51.792000000000002</v>
      </c>
    </row>
    <row r="22" spans="1:11" x14ac:dyDescent="0.35">
      <c r="A22" s="2">
        <v>18994</v>
      </c>
      <c r="B22" s="13">
        <v>14.153</v>
      </c>
      <c r="C22" s="13">
        <v>2542.2860000000001</v>
      </c>
      <c r="D22" s="13">
        <v>268.85000000000002</v>
      </c>
      <c r="E22" s="13">
        <v>970.39400000000001</v>
      </c>
      <c r="F22" s="13">
        <v>14.958</v>
      </c>
      <c r="G22" s="13">
        <v>2470.018791</v>
      </c>
      <c r="H22" s="15"/>
      <c r="I22" s="15"/>
      <c r="J22" s="13">
        <v>25.946999999999999</v>
      </c>
      <c r="K22" s="13">
        <v>53.354999999999997</v>
      </c>
    </row>
    <row r="23" spans="1:11" x14ac:dyDescent="0.35">
      <c r="A23" s="2">
        <v>19085</v>
      </c>
      <c r="B23" s="13">
        <v>14.17</v>
      </c>
      <c r="C23" s="13">
        <v>2547.7620000000002</v>
      </c>
      <c r="D23" s="13">
        <v>248.58</v>
      </c>
      <c r="E23" s="13">
        <v>1003.463</v>
      </c>
      <c r="F23" s="13">
        <v>14.63</v>
      </c>
      <c r="G23" s="13">
        <v>2505.5020399999999</v>
      </c>
      <c r="H23" s="15"/>
      <c r="I23" s="15"/>
      <c r="J23" s="13">
        <v>27.542000000000002</v>
      </c>
      <c r="K23" s="13">
        <v>54.951999999999998</v>
      </c>
    </row>
    <row r="24" spans="1:11" x14ac:dyDescent="0.35">
      <c r="A24" s="2">
        <v>19176</v>
      </c>
      <c r="B24" s="13">
        <v>14.329000000000001</v>
      </c>
      <c r="C24" s="13">
        <v>2566.1529999999998</v>
      </c>
      <c r="D24" s="13">
        <v>261.90600000000001</v>
      </c>
      <c r="E24" s="13">
        <v>1013.614</v>
      </c>
      <c r="F24" s="13">
        <v>15.25</v>
      </c>
      <c r="G24" s="13">
        <v>2538.3743199999999</v>
      </c>
      <c r="H24" s="15"/>
      <c r="I24" s="15"/>
      <c r="J24" s="13">
        <v>28.678000000000001</v>
      </c>
      <c r="K24" s="13">
        <v>56.621000000000002</v>
      </c>
    </row>
    <row r="25" spans="1:11" x14ac:dyDescent="0.35">
      <c r="A25" s="2">
        <v>19268</v>
      </c>
      <c r="B25" s="13">
        <v>14.368</v>
      </c>
      <c r="C25" s="13">
        <v>2650.431</v>
      </c>
      <c r="D25" s="13">
        <v>280.77199999999999</v>
      </c>
      <c r="E25" s="13">
        <v>1030.52</v>
      </c>
      <c r="F25" s="13">
        <v>16.341999999999999</v>
      </c>
      <c r="G25" s="13">
        <v>2569.3016899999998</v>
      </c>
      <c r="H25" s="15"/>
      <c r="I25" s="15"/>
      <c r="J25" s="13">
        <v>30.521999999999998</v>
      </c>
      <c r="K25" s="13">
        <v>58.415999999999997</v>
      </c>
    </row>
    <row r="26" spans="1:11" x14ac:dyDescent="0.35">
      <c r="A26" s="2">
        <v>19360</v>
      </c>
      <c r="B26" s="13">
        <v>14.371</v>
      </c>
      <c r="C26" s="13">
        <v>2699.6990000000001</v>
      </c>
      <c r="D26" s="13">
        <v>286.81299999999999</v>
      </c>
      <c r="E26" s="13">
        <v>1063.1659999999999</v>
      </c>
      <c r="F26" s="13">
        <v>15.795</v>
      </c>
      <c r="G26" s="13">
        <v>2597.2001959999998</v>
      </c>
      <c r="H26" s="15"/>
      <c r="I26" s="15"/>
      <c r="J26" s="13">
        <v>32.496000000000002</v>
      </c>
      <c r="K26" s="13">
        <v>60.295999999999999</v>
      </c>
    </row>
    <row r="27" spans="1:11" x14ac:dyDescent="0.35">
      <c r="A27" s="2">
        <v>19450</v>
      </c>
      <c r="B27" s="13">
        <v>14.4</v>
      </c>
      <c r="C27" s="13">
        <v>2720.5659999999998</v>
      </c>
      <c r="D27" s="13">
        <v>288.44499999999999</v>
      </c>
      <c r="E27" s="13">
        <v>1084.9659999999999</v>
      </c>
      <c r="F27" s="13">
        <v>16.446999999999999</v>
      </c>
      <c r="G27" s="13">
        <v>2623.2750449999999</v>
      </c>
      <c r="H27" s="15"/>
      <c r="I27" s="15"/>
      <c r="J27" s="13">
        <v>33.378999999999998</v>
      </c>
      <c r="K27" s="13">
        <v>62.384</v>
      </c>
    </row>
    <row r="28" spans="1:11" x14ac:dyDescent="0.35">
      <c r="A28" s="2">
        <v>19541</v>
      </c>
      <c r="B28" s="13">
        <v>14.46</v>
      </c>
      <c r="C28" s="13">
        <v>2705.2579999999998</v>
      </c>
      <c r="D28" s="13">
        <v>282.411</v>
      </c>
      <c r="E28" s="13">
        <v>1073.4480000000001</v>
      </c>
      <c r="F28" s="13">
        <v>16.306999999999999</v>
      </c>
      <c r="G28" s="13">
        <v>2646.6356390000001</v>
      </c>
      <c r="H28" s="15"/>
      <c r="I28" s="15"/>
      <c r="J28" s="13">
        <v>34.152999999999999</v>
      </c>
      <c r="K28" s="13">
        <v>64.182000000000002</v>
      </c>
    </row>
    <row r="29" spans="1:11" x14ac:dyDescent="0.35">
      <c r="A29" s="2">
        <v>19633</v>
      </c>
      <c r="B29" s="13">
        <v>14.487</v>
      </c>
      <c r="C29" s="13">
        <v>2664.3020000000001</v>
      </c>
      <c r="D29" s="13">
        <v>262.005</v>
      </c>
      <c r="E29" s="13">
        <v>1070.7739999999999</v>
      </c>
      <c r="F29" s="13">
        <v>15.507</v>
      </c>
      <c r="G29" s="13">
        <v>2667.5649560000002</v>
      </c>
      <c r="H29" s="15"/>
      <c r="I29" s="15"/>
      <c r="J29" s="13">
        <v>34.613999999999997</v>
      </c>
      <c r="K29" s="13">
        <v>65.938000000000002</v>
      </c>
    </row>
    <row r="30" spans="1:11" x14ac:dyDescent="0.35">
      <c r="A30" s="2">
        <v>19725</v>
      </c>
      <c r="B30" s="13">
        <v>14.532999999999999</v>
      </c>
      <c r="C30" s="13">
        <v>2651.5659999999998</v>
      </c>
      <c r="D30" s="13">
        <v>260.12700000000001</v>
      </c>
      <c r="E30" s="13">
        <v>1042.9390000000001</v>
      </c>
      <c r="F30" s="13">
        <v>14.78</v>
      </c>
      <c r="G30" s="13">
        <v>2687.2484589999999</v>
      </c>
      <c r="H30" s="15"/>
      <c r="I30" s="15"/>
      <c r="J30" s="13">
        <v>34.429000000000002</v>
      </c>
      <c r="K30" s="13">
        <v>67.647000000000006</v>
      </c>
    </row>
    <row r="31" spans="1:11" x14ac:dyDescent="0.35">
      <c r="A31" s="2">
        <v>19815</v>
      </c>
      <c r="B31" s="13">
        <v>14.545999999999999</v>
      </c>
      <c r="C31" s="13">
        <v>2654.4560000000001</v>
      </c>
      <c r="D31" s="13">
        <v>259.51299999999998</v>
      </c>
      <c r="E31" s="13">
        <v>1007.623</v>
      </c>
      <c r="F31" s="13">
        <v>16.184000000000001</v>
      </c>
      <c r="G31" s="13">
        <v>2705.0182540000001</v>
      </c>
      <c r="H31" s="15"/>
      <c r="I31" s="15"/>
      <c r="J31" s="13">
        <v>34.741999999999997</v>
      </c>
      <c r="K31" s="13">
        <v>69.787000000000006</v>
      </c>
    </row>
    <row r="32" spans="1:11" x14ac:dyDescent="0.35">
      <c r="A32" s="2">
        <v>19906</v>
      </c>
      <c r="B32" s="13">
        <v>14.565</v>
      </c>
      <c r="C32" s="13">
        <v>2684.4340000000002</v>
      </c>
      <c r="D32" s="13">
        <v>272.03699999999998</v>
      </c>
      <c r="E32" s="13">
        <v>985.83199999999999</v>
      </c>
      <c r="F32" s="13">
        <v>15.304</v>
      </c>
      <c r="G32" s="13">
        <v>2721.8035570000002</v>
      </c>
      <c r="H32" s="15"/>
      <c r="I32" s="15"/>
      <c r="J32" s="13">
        <v>35.067999999999998</v>
      </c>
      <c r="K32" s="13">
        <v>72.313999999999979</v>
      </c>
    </row>
    <row r="33" spans="1:11" x14ac:dyDescent="0.35">
      <c r="A33" s="2">
        <v>19998</v>
      </c>
      <c r="B33" s="13">
        <v>14.605</v>
      </c>
      <c r="C33" s="13">
        <v>2736.96</v>
      </c>
      <c r="D33" s="13">
        <v>283.96800000000002</v>
      </c>
      <c r="E33" s="13">
        <v>979.89700000000005</v>
      </c>
      <c r="F33" s="13">
        <v>15.46</v>
      </c>
      <c r="G33" s="13">
        <v>2739.0249680000002</v>
      </c>
      <c r="H33" s="15"/>
      <c r="I33" s="15"/>
      <c r="J33" s="13">
        <v>35.963000000000001</v>
      </c>
      <c r="K33" s="13">
        <v>75.35599999999998</v>
      </c>
    </row>
    <row r="34" spans="1:11" x14ac:dyDescent="0.35">
      <c r="A34" s="2">
        <v>20090</v>
      </c>
      <c r="B34" s="13">
        <v>14.673</v>
      </c>
      <c r="C34" s="13">
        <v>2815.134</v>
      </c>
      <c r="D34" s="13">
        <v>312.33699999999999</v>
      </c>
      <c r="E34" s="13">
        <v>980.47199999999998</v>
      </c>
      <c r="F34" s="13">
        <v>16.169</v>
      </c>
      <c r="G34" s="13">
        <v>2755.7217960000003</v>
      </c>
      <c r="H34" s="15"/>
      <c r="I34" s="15"/>
      <c r="J34" s="13">
        <v>37.500999999999998</v>
      </c>
      <c r="K34" s="13">
        <v>78.549000000000007</v>
      </c>
    </row>
    <row r="35" spans="1:11" x14ac:dyDescent="0.35">
      <c r="A35" s="2">
        <v>20180</v>
      </c>
      <c r="B35" s="13">
        <v>14.734</v>
      </c>
      <c r="C35" s="13">
        <v>2860.942</v>
      </c>
      <c r="D35" s="13">
        <v>331.33300000000003</v>
      </c>
      <c r="E35" s="13">
        <v>970.85199999999998</v>
      </c>
      <c r="F35" s="13">
        <v>17.097000000000001</v>
      </c>
      <c r="G35" s="13">
        <v>2773.565666</v>
      </c>
      <c r="H35" s="15"/>
      <c r="I35" s="15"/>
      <c r="J35" s="13">
        <v>39.543999999999997</v>
      </c>
      <c r="K35" s="13">
        <v>81.888000000000005</v>
      </c>
    </row>
    <row r="36" spans="1:11" x14ac:dyDescent="0.35">
      <c r="A36" s="2">
        <v>20271</v>
      </c>
      <c r="B36" s="13">
        <v>14.837</v>
      </c>
      <c r="C36" s="13">
        <v>2899.578</v>
      </c>
      <c r="D36" s="13">
        <v>336.41800000000001</v>
      </c>
      <c r="E36" s="13">
        <v>977.06300000000022</v>
      </c>
      <c r="F36" s="13">
        <v>17.420999999999999</v>
      </c>
      <c r="G36" s="13">
        <v>2791.1649980000002</v>
      </c>
      <c r="H36" s="15"/>
      <c r="I36" s="15"/>
      <c r="J36" s="13">
        <v>41.438000000000002</v>
      </c>
      <c r="K36" s="13">
        <v>85.009</v>
      </c>
    </row>
    <row r="37" spans="1:11" x14ac:dyDescent="0.35">
      <c r="A37" s="2">
        <v>20363</v>
      </c>
      <c r="B37" s="13">
        <v>14.984</v>
      </c>
      <c r="C37" s="13">
        <v>2916.9850000000001</v>
      </c>
      <c r="D37" s="13">
        <v>344.21800000000002</v>
      </c>
      <c r="E37" s="13">
        <v>957.67700000000002</v>
      </c>
      <c r="F37" s="13">
        <v>18.109000000000002</v>
      </c>
      <c r="G37" s="13">
        <v>2809.4303540000001</v>
      </c>
      <c r="H37" s="15"/>
      <c r="I37" s="15"/>
      <c r="J37" s="13">
        <v>42.948999999999998</v>
      </c>
      <c r="K37" s="13">
        <v>87.936000000000007</v>
      </c>
    </row>
    <row r="38" spans="1:11" x14ac:dyDescent="0.35">
      <c r="A38" s="2">
        <v>20455</v>
      </c>
      <c r="B38" s="13">
        <v>15.134</v>
      </c>
      <c r="C38" s="13">
        <v>2905.6559999999999</v>
      </c>
      <c r="D38" s="13">
        <v>334.39</v>
      </c>
      <c r="E38" s="13">
        <v>957.42899999999997</v>
      </c>
      <c r="F38" s="13">
        <v>18.925000000000001</v>
      </c>
      <c r="G38" s="13">
        <v>2827.9997069999999</v>
      </c>
      <c r="H38" s="15"/>
      <c r="I38" s="15"/>
      <c r="J38" s="13">
        <v>44.298000000000002</v>
      </c>
      <c r="K38" s="13">
        <v>90.694999999999993</v>
      </c>
    </row>
    <row r="39" spans="1:11" x14ac:dyDescent="0.35">
      <c r="A39" s="2">
        <v>20546</v>
      </c>
      <c r="B39" s="13">
        <v>15.224</v>
      </c>
      <c r="C39" s="13">
        <v>2929.6660000000002</v>
      </c>
      <c r="D39" s="13">
        <v>331.75900000000001</v>
      </c>
      <c r="E39" s="13">
        <v>976.76099999999997</v>
      </c>
      <c r="F39" s="13">
        <v>18.972999999999999</v>
      </c>
      <c r="G39" s="13">
        <v>2846.3952859999999</v>
      </c>
      <c r="H39" s="15"/>
      <c r="I39" s="15"/>
      <c r="J39" s="13">
        <v>45.16</v>
      </c>
      <c r="K39" s="13">
        <v>93.542000000000002</v>
      </c>
    </row>
    <row r="40" spans="1:11" x14ac:dyDescent="0.35">
      <c r="A40" s="2">
        <v>20637</v>
      </c>
      <c r="B40" s="13">
        <v>15.414999999999999</v>
      </c>
      <c r="C40" s="13">
        <v>2927.0340000000001</v>
      </c>
      <c r="D40" s="13">
        <v>328.78800000000001</v>
      </c>
      <c r="E40" s="13">
        <v>968.17899999999997</v>
      </c>
      <c r="F40" s="13">
        <v>19.253</v>
      </c>
      <c r="G40" s="13">
        <v>2865.6838160000002</v>
      </c>
      <c r="H40" s="15"/>
      <c r="I40" s="15"/>
      <c r="J40" s="13">
        <v>45.898000000000003</v>
      </c>
      <c r="K40" s="13">
        <v>96.143000000000001</v>
      </c>
    </row>
    <row r="41" spans="1:11" x14ac:dyDescent="0.35">
      <c r="A41" s="2">
        <v>20729</v>
      </c>
      <c r="B41" s="13">
        <v>15.477</v>
      </c>
      <c r="C41" s="13">
        <v>2975.2089999999998</v>
      </c>
      <c r="D41" s="13">
        <v>325.73899999999998</v>
      </c>
      <c r="E41" s="13">
        <v>992.81100000000004</v>
      </c>
      <c r="F41" s="13">
        <v>18.541</v>
      </c>
      <c r="G41" s="13">
        <v>2886.0209110000001</v>
      </c>
      <c r="H41" s="15"/>
      <c r="I41" s="15"/>
      <c r="J41" s="13">
        <v>46.58</v>
      </c>
      <c r="K41" s="13">
        <v>98.745000000000005</v>
      </c>
    </row>
    <row r="42" spans="1:11" x14ac:dyDescent="0.35">
      <c r="A42" s="2">
        <v>20821</v>
      </c>
      <c r="B42" s="13">
        <v>15.689</v>
      </c>
      <c r="C42" s="13">
        <v>2994.259</v>
      </c>
      <c r="D42" s="13">
        <v>320.68200000000002</v>
      </c>
      <c r="E42" s="13">
        <v>1014.096</v>
      </c>
      <c r="F42" s="13">
        <v>20.100000000000001</v>
      </c>
      <c r="G42" s="13">
        <v>2908.0823289999998</v>
      </c>
      <c r="H42" s="15"/>
      <c r="I42" s="15"/>
      <c r="J42" s="13">
        <v>47.378999999999998</v>
      </c>
      <c r="K42" s="13">
        <v>101.229</v>
      </c>
    </row>
    <row r="43" spans="1:11" x14ac:dyDescent="0.35">
      <c r="A43" s="2">
        <v>20911</v>
      </c>
      <c r="B43" s="13">
        <v>15.798999999999999</v>
      </c>
      <c r="C43" s="13">
        <v>2987.6990000000001</v>
      </c>
      <c r="D43" s="13">
        <v>320.35700000000003</v>
      </c>
      <c r="E43" s="13">
        <v>1008.852</v>
      </c>
      <c r="F43" s="13">
        <v>20.27</v>
      </c>
      <c r="G43" s="13">
        <v>2931.569962</v>
      </c>
      <c r="H43" s="15"/>
      <c r="I43" s="15"/>
      <c r="J43" s="13">
        <v>48.136000000000003</v>
      </c>
      <c r="K43" s="13">
        <v>103.274</v>
      </c>
    </row>
    <row r="44" spans="1:11" x14ac:dyDescent="0.35">
      <c r="A44" s="2">
        <v>21002</v>
      </c>
      <c r="B44" s="13">
        <v>15.893000000000001</v>
      </c>
      <c r="C44" s="13">
        <v>3016.9789999999998</v>
      </c>
      <c r="D44" s="13">
        <v>327.70100000000002</v>
      </c>
      <c r="E44" s="13">
        <v>1017.442</v>
      </c>
      <c r="F44" s="13">
        <v>19.762</v>
      </c>
      <c r="G44" s="13">
        <v>2956.1363430000001</v>
      </c>
      <c r="H44" s="15"/>
      <c r="I44" s="15"/>
      <c r="J44" s="13">
        <v>48.878</v>
      </c>
      <c r="K44" s="13">
        <v>105.36</v>
      </c>
    </row>
    <row r="45" spans="1:11" x14ac:dyDescent="0.35">
      <c r="A45" s="2">
        <v>21094</v>
      </c>
      <c r="B45" s="13">
        <v>15.904</v>
      </c>
      <c r="C45" s="13">
        <v>2985.7750000000001</v>
      </c>
      <c r="D45" s="13">
        <v>302.50299999999999</v>
      </c>
      <c r="E45" s="13">
        <v>1034.18</v>
      </c>
      <c r="F45" s="13">
        <v>19.634</v>
      </c>
      <c r="G45" s="13">
        <v>2981.8722170000001</v>
      </c>
      <c r="H45" s="15"/>
      <c r="I45" s="15"/>
      <c r="J45" s="13">
        <v>49.216999999999999</v>
      </c>
      <c r="K45" s="13">
        <v>107.374</v>
      </c>
    </row>
    <row r="46" spans="1:11" x14ac:dyDescent="0.35">
      <c r="A46" s="2">
        <v>21186</v>
      </c>
      <c r="B46" s="13">
        <v>16.076000000000001</v>
      </c>
      <c r="C46" s="13">
        <v>2908.2809999999999</v>
      </c>
      <c r="D46" s="13">
        <v>282.096</v>
      </c>
      <c r="E46" s="13">
        <v>1025.248</v>
      </c>
      <c r="F46" s="13">
        <v>19.454999999999998</v>
      </c>
      <c r="G46" s="13">
        <v>3007.8379279999999</v>
      </c>
      <c r="H46" s="15"/>
      <c r="I46" s="15"/>
      <c r="J46" s="13">
        <v>48.901000000000003</v>
      </c>
      <c r="K46" s="13">
        <v>109.39700000000001</v>
      </c>
    </row>
    <row r="47" spans="1:11" x14ac:dyDescent="0.35">
      <c r="A47" s="2">
        <v>21276</v>
      </c>
      <c r="B47" s="13">
        <v>16.123000000000001</v>
      </c>
      <c r="C47" s="13">
        <v>2927.395</v>
      </c>
      <c r="D47" s="13">
        <v>276.41300000000001</v>
      </c>
      <c r="E47" s="13">
        <v>1050.8230000000001</v>
      </c>
      <c r="F47" s="13">
        <v>20.074999999999999</v>
      </c>
      <c r="G47" s="13">
        <v>3034.8294519999999</v>
      </c>
      <c r="H47" s="15"/>
      <c r="I47" s="15"/>
      <c r="J47" s="13">
        <v>48.625</v>
      </c>
      <c r="K47" s="13">
        <v>111.383</v>
      </c>
    </row>
    <row r="48" spans="1:11" x14ac:dyDescent="0.35">
      <c r="A48" s="2">
        <v>21367</v>
      </c>
      <c r="B48" s="13">
        <v>16.221</v>
      </c>
      <c r="C48" s="13">
        <v>2995.1120000000001</v>
      </c>
      <c r="D48" s="13">
        <v>297.62700000000001</v>
      </c>
      <c r="E48" s="13">
        <v>1056.856</v>
      </c>
      <c r="F48" s="13">
        <v>19.739000000000001</v>
      </c>
      <c r="G48" s="13">
        <v>3062.2458069999998</v>
      </c>
      <c r="H48" s="15"/>
      <c r="I48" s="15"/>
      <c r="J48" s="13">
        <v>48.82</v>
      </c>
      <c r="K48" s="13">
        <v>113.98399999999999</v>
      </c>
    </row>
    <row r="49" spans="1:11" x14ac:dyDescent="0.35">
      <c r="A49" s="2">
        <v>21459</v>
      </c>
      <c r="B49" s="13">
        <v>16.297999999999998</v>
      </c>
      <c r="C49" s="13">
        <v>3065.1410000000001</v>
      </c>
      <c r="D49" s="13">
        <v>323.00400000000002</v>
      </c>
      <c r="E49" s="13">
        <v>1078.163</v>
      </c>
      <c r="F49" s="13">
        <v>20.823</v>
      </c>
      <c r="G49" s="13">
        <v>3091.0674549999999</v>
      </c>
      <c r="H49" s="15"/>
      <c r="I49" s="15"/>
      <c r="J49" s="13">
        <v>49.49</v>
      </c>
      <c r="K49" s="13">
        <v>117.17700000000001</v>
      </c>
    </row>
    <row r="50" spans="1:11" x14ac:dyDescent="0.35">
      <c r="A50" s="2">
        <v>21551</v>
      </c>
      <c r="B50" s="13">
        <v>16.335999999999999</v>
      </c>
      <c r="C50" s="13">
        <v>3123.9780000000001</v>
      </c>
      <c r="D50" s="13">
        <v>340.60399999999998</v>
      </c>
      <c r="E50" s="13">
        <v>1067.1969999999999</v>
      </c>
      <c r="F50" s="13">
        <v>21.396000000000001</v>
      </c>
      <c r="G50" s="13">
        <v>3120.3492040000001</v>
      </c>
      <c r="H50" s="15"/>
      <c r="I50" s="15"/>
      <c r="J50" s="13">
        <v>51.13</v>
      </c>
      <c r="K50" s="13">
        <v>120.39</v>
      </c>
    </row>
    <row r="51" spans="1:11" x14ac:dyDescent="0.35">
      <c r="A51" s="2">
        <v>21641</v>
      </c>
      <c r="B51" s="13">
        <v>16.361000000000001</v>
      </c>
      <c r="C51" s="13">
        <v>3194.4290000000001</v>
      </c>
      <c r="D51" s="13">
        <v>367.09899999999999</v>
      </c>
      <c r="E51" s="13">
        <v>1080.4159999999999</v>
      </c>
      <c r="F51" s="13">
        <v>22.544</v>
      </c>
      <c r="G51" s="13">
        <v>3150.6056389999999</v>
      </c>
      <c r="H51" s="15"/>
      <c r="I51" s="15"/>
      <c r="J51" s="13">
        <v>52.825000000000003</v>
      </c>
      <c r="K51" s="13">
        <v>123.583</v>
      </c>
    </row>
    <row r="52" spans="1:11" x14ac:dyDescent="0.35">
      <c r="A52" s="2">
        <v>21732</v>
      </c>
      <c r="B52" s="13">
        <v>16.423999999999999</v>
      </c>
      <c r="C52" s="13">
        <v>3196.683</v>
      </c>
      <c r="D52" s="13">
        <v>343.39100000000002</v>
      </c>
      <c r="E52" s="13">
        <v>1089.655</v>
      </c>
      <c r="F52" s="13">
        <v>22.867999999999999</v>
      </c>
      <c r="G52" s="13">
        <v>3182.558724</v>
      </c>
      <c r="H52" s="15"/>
      <c r="I52" s="15"/>
      <c r="J52" s="13">
        <v>54.859000000000002</v>
      </c>
      <c r="K52" s="13">
        <v>126.952</v>
      </c>
    </row>
    <row r="53" spans="1:11" x14ac:dyDescent="0.35">
      <c r="A53" s="2">
        <v>21824</v>
      </c>
      <c r="B53" s="13">
        <v>16.489000000000001</v>
      </c>
      <c r="C53" s="13">
        <v>3205.79</v>
      </c>
      <c r="D53" s="13">
        <v>354.56700000000001</v>
      </c>
      <c r="E53" s="13">
        <v>1080.7439999999999</v>
      </c>
      <c r="F53" s="13">
        <v>22.504000000000001</v>
      </c>
      <c r="G53" s="13">
        <v>3214.7160979999999</v>
      </c>
      <c r="H53" s="15"/>
      <c r="I53" s="15"/>
      <c r="J53" s="13">
        <v>57.213000000000001</v>
      </c>
      <c r="K53" s="13">
        <v>130.09899999999999</v>
      </c>
    </row>
    <row r="54" spans="1:11" x14ac:dyDescent="0.35">
      <c r="A54" s="2">
        <v>21916</v>
      </c>
      <c r="B54" s="13">
        <v>16.555</v>
      </c>
      <c r="C54" s="13">
        <v>3277.8470000000002</v>
      </c>
      <c r="D54" s="13">
        <v>390.21</v>
      </c>
      <c r="E54" s="13">
        <v>1062.3119999999999</v>
      </c>
      <c r="F54" s="13">
        <v>23.288</v>
      </c>
      <c r="G54" s="13">
        <v>3247.7138010000003</v>
      </c>
      <c r="H54" s="15"/>
      <c r="I54" s="15"/>
      <c r="J54" s="13">
        <v>58.07</v>
      </c>
      <c r="K54" s="13">
        <v>133.06700000000001</v>
      </c>
    </row>
    <row r="55" spans="1:11" x14ac:dyDescent="0.35">
      <c r="A55" s="2">
        <v>22007</v>
      </c>
      <c r="B55" s="13">
        <v>16.597000000000001</v>
      </c>
      <c r="C55" s="13">
        <v>3260.1770000000001</v>
      </c>
      <c r="D55" s="13">
        <v>353.84100000000001</v>
      </c>
      <c r="E55" s="13">
        <v>1074.24</v>
      </c>
      <c r="F55" s="13">
        <v>23.454999999999998</v>
      </c>
      <c r="G55" s="13">
        <v>3280.4302980000002</v>
      </c>
      <c r="H55" s="15"/>
      <c r="I55" s="15"/>
      <c r="J55" s="13">
        <v>59.598999999999997</v>
      </c>
      <c r="K55" s="13">
        <v>135.59100000000001</v>
      </c>
    </row>
    <row r="56" spans="1:11" x14ac:dyDescent="0.35">
      <c r="A56" s="2">
        <v>22098</v>
      </c>
      <c r="B56" s="13">
        <v>16.654</v>
      </c>
      <c r="C56" s="13">
        <v>3276.1329999999998</v>
      </c>
      <c r="D56" s="13">
        <v>352.94200000000001</v>
      </c>
      <c r="E56" s="13">
        <v>1100.511</v>
      </c>
      <c r="F56" s="13">
        <v>22.879000000000001</v>
      </c>
      <c r="G56" s="13">
        <v>3313.3346029999998</v>
      </c>
      <c r="H56" s="15"/>
      <c r="I56" s="15"/>
      <c r="J56" s="13">
        <v>60.582000000000001</v>
      </c>
      <c r="K56" s="13">
        <v>138.517</v>
      </c>
    </row>
    <row r="57" spans="1:11" x14ac:dyDescent="0.35">
      <c r="A57" s="2">
        <v>22190</v>
      </c>
      <c r="B57" s="13">
        <v>16.702999999999999</v>
      </c>
      <c r="C57" s="13">
        <v>3234.087</v>
      </c>
      <c r="D57" s="13">
        <v>313.84300000000002</v>
      </c>
      <c r="E57" s="13">
        <v>1108.1420000000001</v>
      </c>
      <c r="F57" s="13">
        <v>21.742000000000001</v>
      </c>
      <c r="G57" s="13">
        <v>3345.9545459999999</v>
      </c>
      <c r="H57" s="15"/>
      <c r="I57" s="15"/>
      <c r="J57" s="13">
        <v>61.247999999999998</v>
      </c>
      <c r="K57" s="13">
        <v>141.37799999999999</v>
      </c>
    </row>
    <row r="58" spans="1:11" x14ac:dyDescent="0.35">
      <c r="A58" s="2">
        <v>22282</v>
      </c>
      <c r="B58" s="13">
        <v>16.739000000000001</v>
      </c>
      <c r="C58" s="13">
        <v>3255.9140000000002</v>
      </c>
      <c r="D58" s="13">
        <v>321.988</v>
      </c>
      <c r="E58" s="13">
        <v>1124.596</v>
      </c>
      <c r="F58" s="13">
        <v>21.658000000000001</v>
      </c>
      <c r="G58" s="13">
        <v>3379.0273900000002</v>
      </c>
      <c r="H58" s="15"/>
      <c r="I58" s="15"/>
      <c r="J58" s="13">
        <v>61.668999999999997</v>
      </c>
      <c r="K58" s="13">
        <v>144.15899999999999</v>
      </c>
    </row>
    <row r="59" spans="1:11" x14ac:dyDescent="0.35">
      <c r="A59" s="2">
        <v>22372</v>
      </c>
      <c r="B59" s="13">
        <v>16.777999999999999</v>
      </c>
      <c r="C59" s="13">
        <v>3311.181</v>
      </c>
      <c r="D59" s="13">
        <v>344.54899999999998</v>
      </c>
      <c r="E59" s="13">
        <v>1127.4110000000001</v>
      </c>
      <c r="F59" s="13">
        <v>21.899000000000001</v>
      </c>
      <c r="G59" s="13">
        <v>3411.2921520000004</v>
      </c>
      <c r="H59" s="15"/>
      <c r="I59" s="15"/>
      <c r="J59" s="13">
        <v>61.54</v>
      </c>
      <c r="K59" s="13">
        <v>146.81200000000001</v>
      </c>
    </row>
    <row r="60" spans="1:11" x14ac:dyDescent="0.35">
      <c r="A60" s="2">
        <v>22463</v>
      </c>
      <c r="B60" s="13">
        <v>16.821000000000002</v>
      </c>
      <c r="C60" s="13">
        <v>3374.7420000000002</v>
      </c>
      <c r="D60" s="13">
        <v>371.33499999999998</v>
      </c>
      <c r="E60" s="13">
        <v>1151.491</v>
      </c>
      <c r="F60" s="13">
        <v>23.326000000000001</v>
      </c>
      <c r="G60" s="13">
        <v>3444.9718330000001</v>
      </c>
      <c r="H60" s="15"/>
      <c r="I60" s="15"/>
      <c r="J60" s="13">
        <v>62.079000000000001</v>
      </c>
      <c r="K60" s="13">
        <v>150.11099999999999</v>
      </c>
    </row>
    <row r="61" spans="1:11" x14ac:dyDescent="0.35">
      <c r="A61" s="2">
        <v>22555</v>
      </c>
      <c r="B61" s="13">
        <v>16.873999999999999</v>
      </c>
      <c r="C61" s="13">
        <v>3440.924</v>
      </c>
      <c r="D61" s="13">
        <v>377.47899999999998</v>
      </c>
      <c r="E61" s="13">
        <v>1176.7370000000001</v>
      </c>
      <c r="F61" s="13">
        <v>23.87</v>
      </c>
      <c r="G61" s="13">
        <v>3478.9707310000003</v>
      </c>
      <c r="H61" s="15"/>
      <c r="I61" s="15"/>
      <c r="J61" s="13">
        <v>63.435000000000002</v>
      </c>
      <c r="K61" s="13">
        <v>154.02699999999999</v>
      </c>
    </row>
    <row r="62" spans="1:11" x14ac:dyDescent="0.35">
      <c r="A62" s="2">
        <v>22647</v>
      </c>
      <c r="B62" s="13">
        <v>16.960999999999999</v>
      </c>
      <c r="C62" s="13">
        <v>3502.2979999999998</v>
      </c>
      <c r="D62" s="13">
        <v>397.83100000000002</v>
      </c>
      <c r="E62" s="13">
        <v>1199.4449999999999</v>
      </c>
      <c r="F62" s="13">
        <v>24.314</v>
      </c>
      <c r="G62" s="13">
        <v>3514.0651939999998</v>
      </c>
      <c r="H62" s="15"/>
      <c r="I62" s="15"/>
      <c r="J62" s="13">
        <v>64.322999999999993</v>
      </c>
      <c r="K62" s="13">
        <v>157.04499999999999</v>
      </c>
    </row>
    <row r="63" spans="1:11" x14ac:dyDescent="0.35">
      <c r="A63" s="2">
        <v>22737</v>
      </c>
      <c r="B63" s="13">
        <v>16.989000000000001</v>
      </c>
      <c r="C63" s="13">
        <v>3533.9470000000001</v>
      </c>
      <c r="D63" s="13">
        <v>394.69400000000002</v>
      </c>
      <c r="E63" s="13">
        <v>1205.5039999999999</v>
      </c>
      <c r="F63" s="13">
        <v>24.884</v>
      </c>
      <c r="G63" s="13">
        <v>3550.0716740000003</v>
      </c>
      <c r="H63" s="15"/>
      <c r="I63" s="15"/>
      <c r="J63" s="13">
        <v>66.34</v>
      </c>
      <c r="K63" s="13">
        <v>160.43299999999999</v>
      </c>
    </row>
    <row r="64" spans="1:11" x14ac:dyDescent="0.35">
      <c r="A64" s="2">
        <v>22828</v>
      </c>
      <c r="B64" s="13">
        <v>17.024000000000001</v>
      </c>
      <c r="C64" s="13">
        <v>3577.3620000000001</v>
      </c>
      <c r="D64" s="13">
        <v>401.40100000000001</v>
      </c>
      <c r="E64" s="13">
        <v>1233.3320000000001</v>
      </c>
      <c r="F64" s="13">
        <v>25.111000000000001</v>
      </c>
      <c r="G64" s="13">
        <v>3586.9945929999999</v>
      </c>
      <c r="H64" s="15"/>
      <c r="I64" s="15"/>
      <c r="J64" s="13">
        <v>67.647999999999996</v>
      </c>
      <c r="K64" s="13">
        <v>164.27699999999999</v>
      </c>
    </row>
    <row r="65" spans="1:11" x14ac:dyDescent="0.35">
      <c r="A65" s="2">
        <v>22920</v>
      </c>
      <c r="B65" s="13">
        <v>17.059000000000001</v>
      </c>
      <c r="C65" s="13">
        <v>3589.1280000000002</v>
      </c>
      <c r="D65" s="13">
        <v>389.65699999999998</v>
      </c>
      <c r="E65" s="13">
        <v>1241.8510000000001</v>
      </c>
      <c r="F65" s="13">
        <v>25.55</v>
      </c>
      <c r="G65" s="13">
        <v>3624.6084070000002</v>
      </c>
      <c r="H65" s="15"/>
      <c r="I65" s="15"/>
      <c r="J65" s="13">
        <v>69.343999999999994</v>
      </c>
      <c r="K65" s="13">
        <v>168.30699999999999</v>
      </c>
    </row>
    <row r="66" spans="1:11" x14ac:dyDescent="0.35">
      <c r="A66" s="2">
        <v>23012</v>
      </c>
      <c r="B66" s="13">
        <v>17.134</v>
      </c>
      <c r="C66" s="13">
        <v>3628.306</v>
      </c>
      <c r="D66" s="13">
        <v>410.15800000000002</v>
      </c>
      <c r="E66" s="13">
        <v>1225.0050000000001</v>
      </c>
      <c r="F66" s="13">
        <v>25.184999999999999</v>
      </c>
      <c r="G66" s="13">
        <v>3662.7381249999999</v>
      </c>
      <c r="H66" s="15"/>
      <c r="I66" s="15"/>
      <c r="J66" s="13">
        <v>71.308999999999997</v>
      </c>
      <c r="K66" s="13">
        <v>171.94300000000001</v>
      </c>
    </row>
    <row r="67" spans="1:11" x14ac:dyDescent="0.35">
      <c r="A67" s="2">
        <v>23102</v>
      </c>
      <c r="B67" s="13">
        <v>17.164000000000001</v>
      </c>
      <c r="C67" s="13">
        <v>3669.02</v>
      </c>
      <c r="D67" s="13">
        <v>416.68299999999999</v>
      </c>
      <c r="E67" s="13">
        <v>1225.904</v>
      </c>
      <c r="F67" s="13">
        <v>25.89</v>
      </c>
      <c r="G67" s="13">
        <v>3701.6987669999999</v>
      </c>
      <c r="H67" s="15"/>
      <c r="I67" s="15"/>
      <c r="J67" s="13">
        <v>73.129000000000005</v>
      </c>
      <c r="K67" s="13">
        <v>175.98</v>
      </c>
    </row>
    <row r="68" spans="1:11" x14ac:dyDescent="0.35">
      <c r="A68" s="2">
        <v>23193</v>
      </c>
      <c r="B68" s="13">
        <v>17.187000000000001</v>
      </c>
      <c r="C68" s="13">
        <v>3749.681</v>
      </c>
      <c r="D68" s="13">
        <v>429.512</v>
      </c>
      <c r="E68" s="13">
        <v>1280.2950000000001</v>
      </c>
      <c r="F68" s="13">
        <v>26.704000000000001</v>
      </c>
      <c r="G68" s="13">
        <v>3741.388301</v>
      </c>
      <c r="H68" s="15"/>
      <c r="I68" s="15"/>
      <c r="J68" s="13">
        <v>75.44</v>
      </c>
      <c r="K68" s="13">
        <v>180.60599999999999</v>
      </c>
    </row>
    <row r="69" spans="1:11" x14ac:dyDescent="0.35">
      <c r="A69" s="2">
        <v>23285</v>
      </c>
      <c r="B69" s="13">
        <v>17.326000000000001</v>
      </c>
      <c r="C69" s="13">
        <v>3774.2640000000001</v>
      </c>
      <c r="D69" s="13">
        <v>434.72699999999998</v>
      </c>
      <c r="E69" s="13">
        <v>1267.0450000000001</v>
      </c>
      <c r="F69" s="13">
        <v>26.763999999999999</v>
      </c>
      <c r="G69" s="13">
        <v>3781.8805590000002</v>
      </c>
      <c r="H69" s="15"/>
      <c r="I69" s="15"/>
      <c r="J69" s="13">
        <v>77.87</v>
      </c>
      <c r="K69" s="13">
        <v>185.10599999999999</v>
      </c>
    </row>
    <row r="70" spans="1:11" x14ac:dyDescent="0.35">
      <c r="A70" s="2">
        <v>23377</v>
      </c>
      <c r="B70" s="13">
        <v>17.381</v>
      </c>
      <c r="C70" s="13">
        <v>3853.835</v>
      </c>
      <c r="D70" s="13">
        <v>450.99700000000001</v>
      </c>
      <c r="E70" s="13">
        <v>1270.9970000000001</v>
      </c>
      <c r="F70" s="13">
        <v>26.978000000000002</v>
      </c>
      <c r="G70" s="13">
        <v>3822.4501150000001</v>
      </c>
      <c r="H70" s="15"/>
      <c r="I70" s="15"/>
      <c r="J70" s="13">
        <v>80.555000000000007</v>
      </c>
      <c r="K70" s="13">
        <v>189.423</v>
      </c>
    </row>
    <row r="71" spans="1:11" x14ac:dyDescent="0.35">
      <c r="A71" s="2">
        <v>23468</v>
      </c>
      <c r="B71" s="13">
        <v>17.420999999999999</v>
      </c>
      <c r="C71" s="13">
        <v>3895.7930000000001</v>
      </c>
      <c r="D71" s="13">
        <v>449.37299999999999</v>
      </c>
      <c r="E71" s="13">
        <v>1282.412</v>
      </c>
      <c r="F71" s="13">
        <v>27.725999999999999</v>
      </c>
      <c r="G71" s="13">
        <v>3863.9922090000009</v>
      </c>
      <c r="H71" s="15"/>
      <c r="I71" s="15"/>
      <c r="J71" s="13">
        <v>82.769000000000005</v>
      </c>
      <c r="K71" s="13">
        <v>193.53800000000001</v>
      </c>
    </row>
    <row r="72" spans="1:11" x14ac:dyDescent="0.35">
      <c r="A72" s="2">
        <v>23559</v>
      </c>
      <c r="B72" s="13">
        <v>17.489999999999998</v>
      </c>
      <c r="C72" s="13">
        <v>3956.6570000000002</v>
      </c>
      <c r="D72" s="13">
        <v>459.86099999999999</v>
      </c>
      <c r="E72" s="13">
        <v>1283.9290000000001</v>
      </c>
      <c r="F72" s="13">
        <v>28.428999999999998</v>
      </c>
      <c r="G72" s="13">
        <v>3905.9625070000002</v>
      </c>
      <c r="H72" s="15"/>
      <c r="I72" s="15"/>
      <c r="J72" s="13">
        <v>85.287999999999982</v>
      </c>
      <c r="K72" s="13">
        <v>198.03899999999999</v>
      </c>
    </row>
    <row r="73" spans="1:11" x14ac:dyDescent="0.35">
      <c r="A73" s="2">
        <v>23651</v>
      </c>
      <c r="B73" s="13">
        <v>17.57</v>
      </c>
      <c r="C73" s="13">
        <v>3968.8780000000002</v>
      </c>
      <c r="D73" s="13">
        <v>464.22899999999998</v>
      </c>
      <c r="E73" s="13">
        <v>1283.386</v>
      </c>
      <c r="F73" s="13">
        <v>29.285</v>
      </c>
      <c r="G73" s="13">
        <v>3948.1411109999999</v>
      </c>
      <c r="H73" s="15"/>
      <c r="I73" s="15"/>
      <c r="J73" s="13">
        <v>87.352000000000004</v>
      </c>
      <c r="K73" s="13">
        <v>202.33500000000001</v>
      </c>
    </row>
    <row r="74" spans="1:11" x14ac:dyDescent="0.35">
      <c r="A74" s="2">
        <v>23743</v>
      </c>
      <c r="B74" s="13">
        <v>17.658000000000001</v>
      </c>
      <c r="C74" s="13">
        <v>4064.915</v>
      </c>
      <c r="D74" s="13">
        <v>508.49099999999999</v>
      </c>
      <c r="E74" s="13">
        <v>1281.9100000000001</v>
      </c>
      <c r="F74" s="13">
        <v>28.457000000000001</v>
      </c>
      <c r="G74" s="13">
        <v>3991.573907</v>
      </c>
      <c r="H74" s="15"/>
      <c r="I74" s="15"/>
      <c r="J74" s="13">
        <v>90.343999999999994</v>
      </c>
      <c r="K74" s="13">
        <v>206.58199999999999</v>
      </c>
    </row>
    <row r="75" spans="1:11" x14ac:dyDescent="0.35">
      <c r="A75" s="2">
        <v>23833</v>
      </c>
      <c r="B75" s="13">
        <v>17.739000000000001</v>
      </c>
      <c r="C75" s="13">
        <v>4116.2669999999998</v>
      </c>
      <c r="D75" s="13">
        <v>509.827</v>
      </c>
      <c r="E75" s="13">
        <v>1297.0740000000001</v>
      </c>
      <c r="F75" s="13">
        <v>31.678999999999998</v>
      </c>
      <c r="G75" s="13">
        <v>4034.3542729999999</v>
      </c>
      <c r="H75" s="15"/>
      <c r="I75" s="15"/>
      <c r="J75" s="13">
        <v>93.293999999999997</v>
      </c>
      <c r="K75" s="13">
        <v>210.488</v>
      </c>
    </row>
    <row r="76" spans="1:11" x14ac:dyDescent="0.35">
      <c r="A76" s="2">
        <v>23924</v>
      </c>
      <c r="B76" s="13">
        <v>17.808</v>
      </c>
      <c r="C76" s="13">
        <v>4207.7820000000002</v>
      </c>
      <c r="D76" s="13">
        <v>527.57799999999997</v>
      </c>
      <c r="E76" s="13">
        <v>1340.1089999999999</v>
      </c>
      <c r="F76" s="13">
        <v>32.03</v>
      </c>
      <c r="G76" s="13">
        <v>4078.804369</v>
      </c>
      <c r="H76" s="15"/>
      <c r="I76" s="15"/>
      <c r="J76" s="13">
        <v>95.625</v>
      </c>
      <c r="K76" s="13">
        <v>215.03399999999999</v>
      </c>
    </row>
    <row r="77" spans="1:11" x14ac:dyDescent="0.35">
      <c r="A77" s="2">
        <v>24016</v>
      </c>
      <c r="B77" s="13">
        <v>17.93</v>
      </c>
      <c r="C77" s="13">
        <v>4304.7309999999998</v>
      </c>
      <c r="D77" s="13">
        <v>531.072</v>
      </c>
      <c r="E77" s="13">
        <v>1365.498</v>
      </c>
      <c r="F77" s="13">
        <v>33.948</v>
      </c>
      <c r="G77" s="13">
        <v>4123.8021269999999</v>
      </c>
      <c r="H77" s="15"/>
      <c r="I77" s="15"/>
      <c r="J77" s="13">
        <v>97.489000000000004</v>
      </c>
      <c r="K77" s="13">
        <v>219.44900000000001</v>
      </c>
    </row>
    <row r="78" spans="1:11" x14ac:dyDescent="0.35">
      <c r="A78" s="2">
        <v>24108</v>
      </c>
      <c r="B78" s="13">
        <v>18.045999999999999</v>
      </c>
      <c r="C78" s="13">
        <v>4409.518</v>
      </c>
      <c r="D78" s="13">
        <v>573.50199999999995</v>
      </c>
      <c r="E78" s="13">
        <v>1390.9469999999999</v>
      </c>
      <c r="F78" s="13">
        <v>34.99</v>
      </c>
      <c r="G78" s="13">
        <v>4169.5844530000004</v>
      </c>
      <c r="H78" s="13">
        <v>40.33999</v>
      </c>
      <c r="I78" s="15"/>
      <c r="J78" s="13">
        <v>100.006</v>
      </c>
      <c r="K78" s="13">
        <v>224.08500000000001</v>
      </c>
    </row>
    <row r="79" spans="1:11" x14ac:dyDescent="0.35">
      <c r="A79" s="2">
        <v>24198</v>
      </c>
      <c r="B79" s="13">
        <v>18.193000000000001</v>
      </c>
      <c r="C79" s="13">
        <v>4424.5810000000001</v>
      </c>
      <c r="D79" s="13">
        <v>565.01199999999994</v>
      </c>
      <c r="E79" s="13">
        <v>1417.2260000000001</v>
      </c>
      <c r="F79" s="13">
        <v>36.24</v>
      </c>
      <c r="G79" s="13">
        <v>4215.9984649999997</v>
      </c>
      <c r="H79" s="13">
        <v>39.267629999999997</v>
      </c>
      <c r="I79" s="15"/>
      <c r="J79" s="13">
        <v>101.373</v>
      </c>
      <c r="K79" s="13">
        <v>227.38200000000001</v>
      </c>
    </row>
    <row r="80" spans="1:11" x14ac:dyDescent="0.35">
      <c r="A80" s="2">
        <v>24289</v>
      </c>
      <c r="B80" s="13">
        <v>18.369</v>
      </c>
      <c r="C80" s="13">
        <v>4462.0529999999999</v>
      </c>
      <c r="D80" s="13">
        <v>560.84400000000005</v>
      </c>
      <c r="E80" s="13">
        <v>1455.85</v>
      </c>
      <c r="F80" s="13">
        <v>38.170999999999999</v>
      </c>
      <c r="G80" s="13">
        <v>4263.1480609999999</v>
      </c>
      <c r="H80" s="13">
        <v>39.620910000000002</v>
      </c>
      <c r="I80" s="15"/>
      <c r="J80" s="13">
        <v>102.28100000000001</v>
      </c>
      <c r="K80" s="13">
        <v>230.3</v>
      </c>
    </row>
    <row r="81" spans="1:11" x14ac:dyDescent="0.35">
      <c r="A81" s="2">
        <v>24381</v>
      </c>
      <c r="B81" s="13">
        <v>18.523</v>
      </c>
      <c r="C81" s="13">
        <v>4498.66</v>
      </c>
      <c r="D81" s="13">
        <v>564.13099999999997</v>
      </c>
      <c r="E81" s="13">
        <v>1480.9849999999999</v>
      </c>
      <c r="F81" s="13">
        <v>38.829000000000001</v>
      </c>
      <c r="G81" s="13">
        <v>4310.1403170000003</v>
      </c>
      <c r="H81" s="13">
        <v>39.519770000000001</v>
      </c>
      <c r="I81" s="15"/>
      <c r="J81" s="13">
        <v>103.422</v>
      </c>
      <c r="K81" s="13">
        <v>232.74199999999999</v>
      </c>
    </row>
    <row r="82" spans="1:11" x14ac:dyDescent="0.35">
      <c r="A82" s="2">
        <v>24473</v>
      </c>
      <c r="B82" s="13">
        <v>18.600000000000001</v>
      </c>
      <c r="C82" s="13">
        <v>4538.4979999999996</v>
      </c>
      <c r="D82" s="13">
        <v>550.28599999999994</v>
      </c>
      <c r="E82" s="13">
        <v>1543.56</v>
      </c>
      <c r="F82" s="13">
        <v>39.432000000000002</v>
      </c>
      <c r="G82" s="13">
        <v>4357.8939710000004</v>
      </c>
      <c r="H82" s="13">
        <v>39.203830000000004</v>
      </c>
      <c r="I82" s="15"/>
      <c r="J82" s="13">
        <v>104.389</v>
      </c>
      <c r="K82" s="13">
        <v>234.95500000000001</v>
      </c>
    </row>
    <row r="83" spans="1:11" x14ac:dyDescent="0.35">
      <c r="A83" s="2">
        <v>24563</v>
      </c>
      <c r="B83" s="13">
        <v>18.695</v>
      </c>
      <c r="C83" s="13">
        <v>4541.28</v>
      </c>
      <c r="D83" s="13">
        <v>530.37800000000004</v>
      </c>
      <c r="E83" s="13">
        <v>1537.155</v>
      </c>
      <c r="F83" s="13">
        <v>39.020000000000003</v>
      </c>
      <c r="G83" s="13">
        <v>4405.9756889999999</v>
      </c>
      <c r="H83" s="13">
        <v>38.032919999999997</v>
      </c>
      <c r="I83" s="15"/>
      <c r="J83" s="13">
        <v>105.42100000000001</v>
      </c>
      <c r="K83" s="13">
        <v>237.21</v>
      </c>
    </row>
    <row r="84" spans="1:11" x14ac:dyDescent="0.35">
      <c r="A84" s="2">
        <v>24654</v>
      </c>
      <c r="B84" s="13">
        <v>18.873999999999999</v>
      </c>
      <c r="C84" s="13">
        <v>4584.2460000000001</v>
      </c>
      <c r="D84" s="13">
        <v>545.92999999999995</v>
      </c>
      <c r="E84" s="13">
        <v>1554.2370000000001</v>
      </c>
      <c r="F84" s="13">
        <v>39.542999999999999</v>
      </c>
      <c r="G84" s="13">
        <v>4454.3801880000001</v>
      </c>
      <c r="H84" s="13">
        <v>38.821449999999999</v>
      </c>
      <c r="I84" s="15"/>
      <c r="J84" s="13">
        <v>106.874</v>
      </c>
      <c r="K84" s="13">
        <v>241.614</v>
      </c>
    </row>
    <row r="85" spans="1:11" x14ac:dyDescent="0.35">
      <c r="A85" s="2">
        <v>24746</v>
      </c>
      <c r="B85" s="13">
        <v>19.084</v>
      </c>
      <c r="C85" s="13">
        <v>4618.8119999999999</v>
      </c>
      <c r="D85" s="13">
        <v>557.70600000000002</v>
      </c>
      <c r="E85" s="13">
        <v>1566.046</v>
      </c>
      <c r="F85" s="13">
        <v>41.652000000000001</v>
      </c>
      <c r="G85" s="13">
        <v>4503.9613559999998</v>
      </c>
      <c r="H85" s="13">
        <v>39.102310000000003</v>
      </c>
      <c r="I85" s="15"/>
      <c r="J85" s="13">
        <v>108.56699999999999</v>
      </c>
      <c r="K85" s="13">
        <v>245.97399999999999</v>
      </c>
    </row>
    <row r="86" spans="1:11" x14ac:dyDescent="0.35">
      <c r="A86" s="2">
        <v>24838</v>
      </c>
      <c r="B86" s="13">
        <v>19.295000000000002</v>
      </c>
      <c r="C86" s="13">
        <v>4713.0129999999999</v>
      </c>
      <c r="D86" s="13">
        <v>568.88699999999994</v>
      </c>
      <c r="E86" s="13">
        <v>1594.047</v>
      </c>
      <c r="F86" s="13">
        <v>44.399000000000001</v>
      </c>
      <c r="G86" s="13">
        <v>4554.1284320000004</v>
      </c>
      <c r="H86" s="13">
        <v>38.429510000000001</v>
      </c>
      <c r="I86" s="15"/>
      <c r="J86" s="13">
        <v>110.508</v>
      </c>
      <c r="K86" s="13">
        <v>250.119</v>
      </c>
    </row>
    <row r="87" spans="1:11" x14ac:dyDescent="0.35">
      <c r="A87" s="2">
        <v>24929</v>
      </c>
      <c r="B87" s="13">
        <v>19.498999999999999</v>
      </c>
      <c r="C87" s="13">
        <v>4791.7579999999998</v>
      </c>
      <c r="D87" s="13">
        <v>590.64700000000005</v>
      </c>
      <c r="E87" s="13">
        <v>1602.3150000000001</v>
      </c>
      <c r="F87" s="13">
        <v>45.415999999999997</v>
      </c>
      <c r="G87" s="13">
        <v>4604.4282229999999</v>
      </c>
      <c r="H87" s="13">
        <v>36.963790000000003</v>
      </c>
      <c r="I87" s="15"/>
      <c r="J87" s="13">
        <v>112.911</v>
      </c>
      <c r="K87" s="13">
        <v>253.803</v>
      </c>
    </row>
    <row r="88" spans="1:11" x14ac:dyDescent="0.35">
      <c r="A88" s="2">
        <v>25020</v>
      </c>
      <c r="B88" s="13">
        <v>19.690000000000001</v>
      </c>
      <c r="C88" s="13">
        <v>4828.8919999999998</v>
      </c>
      <c r="D88" s="13">
        <v>574.53899999999999</v>
      </c>
      <c r="E88" s="13">
        <v>1607.115</v>
      </c>
      <c r="F88" s="13">
        <v>48.24</v>
      </c>
      <c r="G88" s="13">
        <v>4655.9148709999999</v>
      </c>
      <c r="H88" s="13">
        <v>37.308970000000002</v>
      </c>
      <c r="I88" s="15"/>
      <c r="J88" s="13">
        <v>115.599</v>
      </c>
      <c r="K88" s="13">
        <v>258.27999999999997</v>
      </c>
    </row>
    <row r="89" spans="1:11" x14ac:dyDescent="0.35">
      <c r="A89" s="2">
        <v>25112</v>
      </c>
      <c r="B89" s="13">
        <v>19.968</v>
      </c>
      <c r="C89" s="13">
        <v>4847.8850000000002</v>
      </c>
      <c r="D89" s="13">
        <v>580.78899999999999</v>
      </c>
      <c r="E89" s="13">
        <v>1608.5730000000001</v>
      </c>
      <c r="F89" s="13">
        <v>48.17</v>
      </c>
      <c r="G89" s="13">
        <v>4708.2427580000003</v>
      </c>
      <c r="H89" s="13">
        <v>36.985320000000002</v>
      </c>
      <c r="I89" s="15"/>
      <c r="J89" s="13">
        <v>119.324</v>
      </c>
      <c r="K89" s="13">
        <v>262.93400000000003</v>
      </c>
    </row>
    <row r="90" spans="1:11" x14ac:dyDescent="0.35">
      <c r="A90" s="2">
        <v>25204</v>
      </c>
      <c r="B90" s="13">
        <v>20.173999999999999</v>
      </c>
      <c r="C90" s="13">
        <v>4923.76</v>
      </c>
      <c r="D90" s="13">
        <v>614.98900000000003</v>
      </c>
      <c r="E90" s="13">
        <v>1612.2190000000001</v>
      </c>
      <c r="F90" s="13">
        <v>43.804000000000002</v>
      </c>
      <c r="G90" s="13">
        <v>4759.0598959999998</v>
      </c>
      <c r="H90" s="13">
        <v>36.195770000000003</v>
      </c>
      <c r="I90" s="15"/>
      <c r="J90" s="13">
        <v>122.479</v>
      </c>
      <c r="K90" s="13">
        <v>265.60300000000001</v>
      </c>
    </row>
    <row r="91" spans="1:11" x14ac:dyDescent="0.35">
      <c r="A91" s="2">
        <v>25294</v>
      </c>
      <c r="B91" s="13">
        <v>20.431000000000001</v>
      </c>
      <c r="C91" s="13">
        <v>4938.7280000000001</v>
      </c>
      <c r="D91" s="13">
        <v>611.36599999999999</v>
      </c>
      <c r="E91" s="13">
        <v>1607.192</v>
      </c>
      <c r="F91" s="13">
        <v>52.670999999999999</v>
      </c>
      <c r="G91" s="13">
        <v>4807.8945649999996</v>
      </c>
      <c r="H91" s="13">
        <v>34.974029999999999</v>
      </c>
      <c r="I91" s="15"/>
      <c r="J91" s="13">
        <v>125.419</v>
      </c>
      <c r="K91" s="13">
        <v>269.87099999999998</v>
      </c>
    </row>
    <row r="92" spans="1:11" x14ac:dyDescent="0.35">
      <c r="A92" s="2">
        <v>25385</v>
      </c>
      <c r="B92" s="13">
        <v>20.718</v>
      </c>
      <c r="C92" s="13">
        <v>4971.3490000000002</v>
      </c>
      <c r="D92" s="13">
        <v>623.77800000000002</v>
      </c>
      <c r="E92" s="13">
        <v>1610.451</v>
      </c>
      <c r="F92" s="13">
        <v>52.365000000000002</v>
      </c>
      <c r="G92" s="13">
        <v>4854.4775099999997</v>
      </c>
      <c r="H92" s="13">
        <v>35.019460000000002</v>
      </c>
      <c r="I92" s="15"/>
      <c r="J92" s="13">
        <v>127.32599999999999</v>
      </c>
      <c r="K92" s="13">
        <v>274.62900000000002</v>
      </c>
    </row>
    <row r="93" spans="1:11" x14ac:dyDescent="0.35">
      <c r="A93" s="2">
        <v>25477</v>
      </c>
      <c r="B93" s="13">
        <v>20.984999999999999</v>
      </c>
      <c r="C93" s="13">
        <v>4947.1040000000003</v>
      </c>
      <c r="D93" s="13">
        <v>593.65899999999999</v>
      </c>
      <c r="E93" s="13">
        <v>1588.788</v>
      </c>
      <c r="F93" s="13">
        <v>53.125999999999998</v>
      </c>
      <c r="G93" s="13">
        <v>4899.2114590000001</v>
      </c>
      <c r="H93" s="13">
        <v>35.469540000000002</v>
      </c>
      <c r="I93" s="15"/>
      <c r="J93" s="13">
        <v>129.23099999999999</v>
      </c>
      <c r="K93" s="13">
        <v>278.68900000000002</v>
      </c>
    </row>
    <row r="94" spans="1:11" x14ac:dyDescent="0.35">
      <c r="A94" s="2">
        <v>25569</v>
      </c>
      <c r="B94" s="13">
        <v>21.28</v>
      </c>
      <c r="C94" s="13">
        <v>4939.759</v>
      </c>
      <c r="D94" s="13">
        <v>575.95299999999997</v>
      </c>
      <c r="E94" s="13">
        <v>1581.1469999999999</v>
      </c>
      <c r="F94" s="13">
        <v>53.517000000000003</v>
      </c>
      <c r="G94" s="13">
        <v>4942.2344789999997</v>
      </c>
      <c r="H94" s="13">
        <v>35.38879</v>
      </c>
      <c r="I94" s="15"/>
      <c r="J94" s="13">
        <v>130.53</v>
      </c>
      <c r="K94" s="13">
        <v>277.74</v>
      </c>
    </row>
    <row r="95" spans="1:11" x14ac:dyDescent="0.35">
      <c r="A95" s="2">
        <v>25659</v>
      </c>
      <c r="B95" s="13">
        <v>21.577000000000002</v>
      </c>
      <c r="C95" s="13">
        <v>4946.7700000000004</v>
      </c>
      <c r="D95" s="13">
        <v>577.20500000000004</v>
      </c>
      <c r="E95" s="13">
        <v>1562.7639999999999</v>
      </c>
      <c r="F95" s="13">
        <v>55.204000000000001</v>
      </c>
      <c r="G95" s="13">
        <v>4983.4422950000007</v>
      </c>
      <c r="H95" s="13">
        <v>34.673290000000001</v>
      </c>
      <c r="I95" s="15"/>
      <c r="J95" s="13">
        <v>131.33799999999999</v>
      </c>
      <c r="K95" s="13">
        <v>278.86500000000001</v>
      </c>
    </row>
    <row r="96" spans="1:11" x14ac:dyDescent="0.35">
      <c r="A96" s="2">
        <v>25750</v>
      </c>
      <c r="B96" s="13">
        <v>21.754000000000001</v>
      </c>
      <c r="C96" s="13">
        <v>4992.357</v>
      </c>
      <c r="D96" s="13">
        <v>586.59799999999996</v>
      </c>
      <c r="E96" s="13">
        <v>1569.37</v>
      </c>
      <c r="F96" s="13">
        <v>56.430999999999997</v>
      </c>
      <c r="G96" s="13">
        <v>5023.2724109999999</v>
      </c>
      <c r="H96" s="13">
        <v>34.867170000000002</v>
      </c>
      <c r="I96" s="15"/>
      <c r="J96" s="13">
        <v>132.92400000000001</v>
      </c>
      <c r="K96" s="13">
        <v>281.77100000000002</v>
      </c>
    </row>
    <row r="97" spans="1:11" x14ac:dyDescent="0.35">
      <c r="A97" s="2">
        <v>25842</v>
      </c>
      <c r="B97" s="13">
        <v>22.042000000000002</v>
      </c>
      <c r="C97" s="13">
        <v>4938.857</v>
      </c>
      <c r="D97" s="13">
        <v>555.45399999999995</v>
      </c>
      <c r="E97" s="13">
        <v>1570.1010000000001</v>
      </c>
      <c r="F97" s="13">
        <v>57.887999999999998</v>
      </c>
      <c r="G97" s="13">
        <v>5062.1623220000001</v>
      </c>
      <c r="H97" s="13">
        <v>35.748220000000003</v>
      </c>
      <c r="I97" s="15"/>
      <c r="J97" s="13">
        <v>133.66</v>
      </c>
      <c r="K97" s="13">
        <v>286.01499999999999</v>
      </c>
    </row>
    <row r="98" spans="1:11" x14ac:dyDescent="0.35">
      <c r="A98" s="2">
        <v>25934</v>
      </c>
      <c r="B98" s="13">
        <v>22.376000000000001</v>
      </c>
      <c r="C98" s="13">
        <v>5072.9960000000001</v>
      </c>
      <c r="D98" s="13">
        <v>620.21199999999999</v>
      </c>
      <c r="E98" s="13">
        <v>1547.1389999999999</v>
      </c>
      <c r="F98" s="13">
        <v>58.651000000000003</v>
      </c>
      <c r="G98" s="13">
        <v>5101.0815929999999</v>
      </c>
      <c r="H98" s="13">
        <v>34.503450000000001</v>
      </c>
      <c r="I98" s="15"/>
      <c r="J98" s="13">
        <v>138.226</v>
      </c>
      <c r="K98" s="13">
        <v>291.47000000000003</v>
      </c>
    </row>
    <row r="99" spans="1:11" x14ac:dyDescent="0.35">
      <c r="A99" s="2">
        <v>26024</v>
      </c>
      <c r="B99" s="13">
        <v>22.67</v>
      </c>
      <c r="C99" s="13">
        <v>5100.4470000000001</v>
      </c>
      <c r="D99" s="13">
        <v>637.81100000000004</v>
      </c>
      <c r="E99" s="13">
        <v>1543.5840000000001</v>
      </c>
      <c r="F99" s="13">
        <v>63.295999999999999</v>
      </c>
      <c r="G99" s="13">
        <v>5140.7713800000001</v>
      </c>
      <c r="H99" s="13">
        <v>34.360889999999998</v>
      </c>
      <c r="I99" s="15"/>
      <c r="J99" s="13">
        <v>141.017</v>
      </c>
      <c r="K99" s="13">
        <v>295.43</v>
      </c>
    </row>
    <row r="100" spans="1:11" x14ac:dyDescent="0.35">
      <c r="A100" s="2">
        <v>26115</v>
      </c>
      <c r="B100" s="13">
        <v>22.901</v>
      </c>
      <c r="C100" s="13">
        <v>5142.4219999999996</v>
      </c>
      <c r="D100" s="13">
        <v>645.54899999999998</v>
      </c>
      <c r="E100" s="13">
        <v>1542.778</v>
      </c>
      <c r="F100" s="13">
        <v>65.481999999999999</v>
      </c>
      <c r="G100" s="13">
        <v>5181.0166590000008</v>
      </c>
      <c r="H100" s="13">
        <v>35.00694</v>
      </c>
      <c r="I100" s="15"/>
      <c r="J100" s="13">
        <v>144.77000000000001</v>
      </c>
      <c r="K100" s="13">
        <v>302.12599999999998</v>
      </c>
    </row>
    <row r="101" spans="1:11" x14ac:dyDescent="0.35">
      <c r="A101" s="2">
        <v>26207</v>
      </c>
      <c r="B101" s="13">
        <v>23.091999999999999</v>
      </c>
      <c r="C101" s="13">
        <v>5154.5469999999996</v>
      </c>
      <c r="D101" s="13">
        <v>628.16499999999996</v>
      </c>
      <c r="E101" s="13">
        <v>1531.9359999999999</v>
      </c>
      <c r="F101" s="13">
        <v>61.939</v>
      </c>
      <c r="G101" s="13">
        <v>5221.9339120000004</v>
      </c>
      <c r="H101" s="13">
        <v>35.632370000000002</v>
      </c>
      <c r="I101" s="15"/>
      <c r="J101" s="13">
        <v>149.24299999999999</v>
      </c>
      <c r="K101" s="13">
        <v>309.45400000000001</v>
      </c>
    </row>
    <row r="102" spans="1:11" x14ac:dyDescent="0.35">
      <c r="A102" s="2">
        <v>26299</v>
      </c>
      <c r="B102" s="13">
        <v>23.443000000000001</v>
      </c>
      <c r="C102" s="13">
        <v>5249.3370000000004</v>
      </c>
      <c r="D102" s="13">
        <v>669.55799999999999</v>
      </c>
      <c r="E102" s="13">
        <v>1540.394</v>
      </c>
      <c r="F102" s="13">
        <v>72.173000000000002</v>
      </c>
      <c r="G102" s="13">
        <v>5263.6246160000001</v>
      </c>
      <c r="H102" s="13">
        <v>34.726219999999998</v>
      </c>
      <c r="I102" s="15"/>
      <c r="J102" s="13">
        <v>153.38</v>
      </c>
      <c r="K102" s="13">
        <v>317.90600000000001</v>
      </c>
    </row>
    <row r="103" spans="1:11" x14ac:dyDescent="0.35">
      <c r="A103" s="2">
        <v>26390</v>
      </c>
      <c r="B103" s="13">
        <v>23.588999999999999</v>
      </c>
      <c r="C103" s="13">
        <v>5368.4849999999997</v>
      </c>
      <c r="D103" s="13">
        <v>707.58900000000006</v>
      </c>
      <c r="E103" s="13">
        <v>1546.5930000000001</v>
      </c>
      <c r="F103" s="13">
        <v>71.409000000000006</v>
      </c>
      <c r="G103" s="13">
        <v>5305.8690700000006</v>
      </c>
      <c r="H103" s="13">
        <v>33.673830000000002</v>
      </c>
      <c r="I103" s="15"/>
      <c r="J103" s="13">
        <v>158.56399999999999</v>
      </c>
      <c r="K103" s="13">
        <v>324.32400000000001</v>
      </c>
    </row>
    <row r="104" spans="1:11" x14ac:dyDescent="0.35">
      <c r="A104" s="2">
        <v>26481</v>
      </c>
      <c r="B104" s="13">
        <v>23.815000000000001</v>
      </c>
      <c r="C104" s="13">
        <v>5419.1840000000002</v>
      </c>
      <c r="D104" s="13">
        <v>717.63800000000003</v>
      </c>
      <c r="E104" s="13">
        <v>1517.1389999999999</v>
      </c>
      <c r="F104" s="13">
        <v>74.09</v>
      </c>
      <c r="G104" s="13">
        <v>5348.8037020000002</v>
      </c>
      <c r="H104" s="13">
        <v>33.624470000000002</v>
      </c>
      <c r="I104" s="15"/>
      <c r="J104" s="13">
        <v>162.79900000000001</v>
      </c>
      <c r="K104" s="13">
        <v>333.26400000000001</v>
      </c>
    </row>
    <row r="105" spans="1:11" x14ac:dyDescent="0.35">
      <c r="A105" s="2">
        <v>26573</v>
      </c>
      <c r="B105" s="13">
        <v>24.117999999999999</v>
      </c>
      <c r="C105" s="13">
        <v>5509.9260000000004</v>
      </c>
      <c r="D105" s="13">
        <v>722.13800000000003</v>
      </c>
      <c r="E105" s="13">
        <v>1529.691</v>
      </c>
      <c r="F105" s="13">
        <v>79.19</v>
      </c>
      <c r="G105" s="13">
        <v>5392.4082319999998</v>
      </c>
      <c r="H105" s="13">
        <v>33.747579999999999</v>
      </c>
      <c r="I105" s="15"/>
      <c r="J105" s="13">
        <v>168.75700000000001</v>
      </c>
      <c r="K105" s="13">
        <v>343.55200000000002</v>
      </c>
    </row>
    <row r="106" spans="1:11" x14ac:dyDescent="0.35">
      <c r="A106" s="2">
        <v>26665</v>
      </c>
      <c r="B106" s="13">
        <v>24.396000000000001</v>
      </c>
      <c r="C106" s="13">
        <v>5646.2860000000001</v>
      </c>
      <c r="D106" s="13">
        <v>764.45799999999986</v>
      </c>
      <c r="E106" s="13">
        <v>1542.8610000000001</v>
      </c>
      <c r="F106" s="13">
        <v>85.36</v>
      </c>
      <c r="G106" s="13">
        <v>5437.0406670000002</v>
      </c>
      <c r="H106" s="13">
        <v>33.292870000000001</v>
      </c>
      <c r="I106" s="15"/>
      <c r="J106" s="13">
        <v>176.76599999999999</v>
      </c>
      <c r="K106" s="13">
        <v>353.59800000000001</v>
      </c>
    </row>
    <row r="107" spans="1:11" x14ac:dyDescent="0.35">
      <c r="A107" s="2">
        <v>26755</v>
      </c>
      <c r="B107" s="13">
        <v>24.771000000000001</v>
      </c>
      <c r="C107" s="13">
        <v>5707.7550000000001</v>
      </c>
      <c r="D107" s="13">
        <v>797.04399999999998</v>
      </c>
      <c r="E107" s="13">
        <v>1531.9880000000001</v>
      </c>
      <c r="F107" s="13">
        <v>89.468000000000004</v>
      </c>
      <c r="G107" s="13">
        <v>5483.8314420000006</v>
      </c>
      <c r="H107" s="13">
        <v>32.344659999999998</v>
      </c>
      <c r="I107" s="15"/>
      <c r="J107" s="13">
        <v>183.161</v>
      </c>
      <c r="K107" s="13">
        <v>361.86200000000002</v>
      </c>
    </row>
    <row r="108" spans="1:11" x14ac:dyDescent="0.35">
      <c r="A108" s="2">
        <v>26846</v>
      </c>
      <c r="B108" s="13">
        <v>25.254000000000001</v>
      </c>
      <c r="C108" s="13">
        <v>5677.7380000000003</v>
      </c>
      <c r="D108" s="13">
        <v>768.14300000000003</v>
      </c>
      <c r="E108" s="13">
        <v>1513.9649999999999</v>
      </c>
      <c r="F108" s="13">
        <v>91.138999999999996</v>
      </c>
      <c r="G108" s="13">
        <v>5531.1434810000001</v>
      </c>
      <c r="H108" s="13">
        <v>32.124549999999999</v>
      </c>
      <c r="I108" s="15"/>
      <c r="J108" s="13">
        <v>187.983</v>
      </c>
      <c r="K108" s="13">
        <v>371.04199999999997</v>
      </c>
    </row>
    <row r="109" spans="1:11" x14ac:dyDescent="0.35">
      <c r="A109" s="2">
        <v>26938</v>
      </c>
      <c r="B109" s="13">
        <v>25.757000000000001</v>
      </c>
      <c r="C109" s="13">
        <v>5731.6319999999996</v>
      </c>
      <c r="D109" s="13">
        <v>795.50400000000002</v>
      </c>
      <c r="E109" s="13">
        <v>1525.325</v>
      </c>
      <c r="F109" s="13">
        <v>98.668999999999997</v>
      </c>
      <c r="G109" s="13">
        <v>5579.4934990000002</v>
      </c>
      <c r="H109" s="13">
        <v>31.773790000000002</v>
      </c>
      <c r="I109" s="15"/>
      <c r="J109" s="13">
        <v>192.98</v>
      </c>
      <c r="K109" s="13">
        <v>382.21800000000002</v>
      </c>
    </row>
    <row r="110" spans="1:11" x14ac:dyDescent="0.35">
      <c r="A110" s="2">
        <v>27030</v>
      </c>
      <c r="B110" s="13">
        <v>26.242999999999999</v>
      </c>
      <c r="C110" s="13">
        <v>5682.3530000000001</v>
      </c>
      <c r="D110" s="13">
        <v>750.07600000000002</v>
      </c>
      <c r="E110" s="13">
        <v>1552.8779999999999</v>
      </c>
      <c r="F110" s="13">
        <v>110.315</v>
      </c>
      <c r="G110" s="13">
        <v>5628.5023579999997</v>
      </c>
      <c r="H110" s="13">
        <v>31.764489999999999</v>
      </c>
      <c r="I110" s="15"/>
      <c r="J110" s="13">
        <v>196.565</v>
      </c>
      <c r="K110" s="13">
        <v>392.32100000000003</v>
      </c>
    </row>
    <row r="111" spans="1:11" x14ac:dyDescent="0.35">
      <c r="A111" s="2">
        <v>27120</v>
      </c>
      <c r="B111" s="13">
        <v>26.863</v>
      </c>
      <c r="C111" s="13">
        <v>5695.8590000000004</v>
      </c>
      <c r="D111" s="13">
        <v>747.08199999999999</v>
      </c>
      <c r="E111" s="13">
        <v>1560.6569999999999</v>
      </c>
      <c r="F111" s="13">
        <v>129.38200000000001</v>
      </c>
      <c r="G111" s="13">
        <v>5677.8288210000001</v>
      </c>
      <c r="H111" s="13">
        <v>30.994620000000001</v>
      </c>
      <c r="I111" s="15"/>
      <c r="J111" s="13">
        <v>199.93299999999999</v>
      </c>
      <c r="K111" s="13">
        <v>400.81299999999999</v>
      </c>
    </row>
    <row r="112" spans="1:11" x14ac:dyDescent="0.35">
      <c r="A112" s="2">
        <v>27211</v>
      </c>
      <c r="B112" s="13">
        <v>27.65</v>
      </c>
      <c r="C112" s="13">
        <v>5642.0249999999996</v>
      </c>
      <c r="D112" s="13">
        <v>708.36199999999997</v>
      </c>
      <c r="E112" s="13">
        <v>1563.7660000000001</v>
      </c>
      <c r="F112" s="13">
        <v>133.61000000000001</v>
      </c>
      <c r="G112" s="13">
        <v>5726.5069729999996</v>
      </c>
      <c r="H112" s="13">
        <v>30.862690000000001</v>
      </c>
      <c r="I112" s="15"/>
      <c r="J112" s="13">
        <v>202.34800000000001</v>
      </c>
      <c r="K112" s="13">
        <v>410.404</v>
      </c>
    </row>
    <row r="113" spans="1:11" x14ac:dyDescent="0.35">
      <c r="A113" s="2">
        <v>27303</v>
      </c>
      <c r="B113" s="13">
        <v>28.463000000000001</v>
      </c>
      <c r="C113" s="13">
        <v>5620.1260000000002</v>
      </c>
      <c r="D113" s="13">
        <v>712.66099999999994</v>
      </c>
      <c r="E113" s="13">
        <v>1571.26</v>
      </c>
      <c r="F113" s="13">
        <v>136.55199999999999</v>
      </c>
      <c r="G113" s="13">
        <v>5774.493082</v>
      </c>
      <c r="H113" s="13">
        <v>30.79768</v>
      </c>
      <c r="I113" s="15"/>
      <c r="J113" s="13">
        <v>201.92599999999999</v>
      </c>
      <c r="K113" s="13">
        <v>419.339</v>
      </c>
    </row>
    <row r="114" spans="1:11" x14ac:dyDescent="0.35">
      <c r="A114" s="2">
        <v>27395</v>
      </c>
      <c r="B114" s="13">
        <v>29.11</v>
      </c>
      <c r="C114" s="13">
        <v>5551.7129999999997</v>
      </c>
      <c r="D114" s="13">
        <v>597.86599999999999</v>
      </c>
      <c r="E114" s="13">
        <v>1588.3720000000001</v>
      </c>
      <c r="F114" s="13">
        <v>124.88800000000001</v>
      </c>
      <c r="G114" s="13">
        <v>5821.1852850000005</v>
      </c>
      <c r="H114" s="13">
        <v>31.53604</v>
      </c>
      <c r="I114" s="13">
        <v>59.98</v>
      </c>
      <c r="J114" s="13">
        <v>202.45400000000001</v>
      </c>
      <c r="K114" s="13">
        <v>427.459</v>
      </c>
    </row>
    <row r="115" spans="1:11" x14ac:dyDescent="0.35">
      <c r="A115" s="2">
        <v>27485</v>
      </c>
      <c r="B115" s="13">
        <v>29.542999999999999</v>
      </c>
      <c r="C115" s="13">
        <v>5591.3819999999996</v>
      </c>
      <c r="D115" s="13">
        <v>580.06700000000001</v>
      </c>
      <c r="E115" s="13">
        <v>1574.9480000000001</v>
      </c>
      <c r="F115" s="13">
        <v>115.245</v>
      </c>
      <c r="G115" s="13">
        <v>5866.8889230000004</v>
      </c>
      <c r="H115" s="13">
        <v>32.278170000000003</v>
      </c>
      <c r="I115" s="13">
        <v>60.96</v>
      </c>
      <c r="J115" s="13">
        <v>199.09200000000001</v>
      </c>
      <c r="K115" s="13">
        <v>435.48099999999999</v>
      </c>
    </row>
    <row r="116" spans="1:11" x14ac:dyDescent="0.35">
      <c r="A116" s="2">
        <v>27576</v>
      </c>
      <c r="B116" s="13">
        <v>30.065000000000001</v>
      </c>
      <c r="C116" s="13">
        <v>5687.0870000000004</v>
      </c>
      <c r="D116" s="13">
        <v>625.03700000000003</v>
      </c>
      <c r="E116" s="13">
        <v>1604.3689999999999</v>
      </c>
      <c r="F116" s="13">
        <v>122.05500000000001</v>
      </c>
      <c r="G116" s="13">
        <v>5912.1751619999995</v>
      </c>
      <c r="H116" s="13">
        <v>32.380429999999997</v>
      </c>
      <c r="I116" s="13">
        <v>61.15</v>
      </c>
      <c r="J116" s="13">
        <v>202.035</v>
      </c>
      <c r="K116" s="13">
        <v>445.50900000000001</v>
      </c>
    </row>
    <row r="117" spans="1:11" x14ac:dyDescent="0.35">
      <c r="A117" s="2">
        <v>27668</v>
      </c>
      <c r="B117" s="13">
        <v>30.568000000000001</v>
      </c>
      <c r="C117" s="13">
        <v>5763.665</v>
      </c>
      <c r="D117" s="13">
        <v>642.48400000000004</v>
      </c>
      <c r="E117" s="13">
        <v>1618.424</v>
      </c>
      <c r="F117" s="13">
        <v>128.72999999999999</v>
      </c>
      <c r="G117" s="13">
        <v>5957.5193319999998</v>
      </c>
      <c r="H117" s="13">
        <v>32.7301</v>
      </c>
      <c r="I117" s="13">
        <v>62.23</v>
      </c>
      <c r="J117" s="13">
        <v>206.99600000000001</v>
      </c>
      <c r="K117" s="13">
        <v>459.08699999999999</v>
      </c>
    </row>
    <row r="118" spans="1:11" x14ac:dyDescent="0.35">
      <c r="A118" s="2">
        <v>27760</v>
      </c>
      <c r="B118" s="13">
        <v>30.890999999999998</v>
      </c>
      <c r="C118" s="13">
        <v>5893.2759999999998</v>
      </c>
      <c r="D118" s="13">
        <v>704.47500000000002</v>
      </c>
      <c r="E118" s="13">
        <v>1620.97</v>
      </c>
      <c r="F118" s="13">
        <v>138.93799999999999</v>
      </c>
      <c r="G118" s="13">
        <v>6002.79025</v>
      </c>
      <c r="H118" s="13">
        <v>32.985129999999998</v>
      </c>
      <c r="I118" s="13">
        <v>62.76</v>
      </c>
      <c r="J118" s="13">
        <v>211.81200000000001</v>
      </c>
      <c r="K118" s="13">
        <v>474.02600000000001</v>
      </c>
    </row>
    <row r="119" spans="1:11" x14ac:dyDescent="0.35">
      <c r="A119" s="2">
        <v>27851</v>
      </c>
      <c r="B119" s="13">
        <v>31.202000000000002</v>
      </c>
      <c r="C119" s="13">
        <v>5936.5150000000003</v>
      </c>
      <c r="D119" s="13">
        <v>732.35799999999983</v>
      </c>
      <c r="E119" s="13">
        <v>1602.934</v>
      </c>
      <c r="F119" s="13">
        <v>147.11600000000001</v>
      </c>
      <c r="G119" s="13">
        <v>6048.8226759999998</v>
      </c>
      <c r="H119" s="13">
        <v>33.494639999999997</v>
      </c>
      <c r="I119" s="13">
        <v>65.5</v>
      </c>
      <c r="J119" s="13">
        <v>216.33699999999999</v>
      </c>
      <c r="K119" s="13">
        <v>485.63299999999998</v>
      </c>
    </row>
    <row r="120" spans="1:11" x14ac:dyDescent="0.35">
      <c r="A120" s="2">
        <v>27942</v>
      </c>
      <c r="B120" s="13">
        <v>31.605</v>
      </c>
      <c r="C120" s="13">
        <v>5969.0889999999999</v>
      </c>
      <c r="D120" s="13">
        <v>734.91</v>
      </c>
      <c r="E120" s="13">
        <v>1598.2429999999999</v>
      </c>
      <c r="F120" s="13">
        <v>155.84800000000001</v>
      </c>
      <c r="G120" s="13">
        <v>6096.3003770000005</v>
      </c>
      <c r="H120" s="13">
        <v>33.643329999999999</v>
      </c>
      <c r="I120" s="13">
        <v>66.569999999999993</v>
      </c>
      <c r="J120" s="13">
        <v>221.27799999999999</v>
      </c>
      <c r="K120" s="13">
        <v>500.52800000000002</v>
      </c>
    </row>
    <row r="121" spans="1:11" x14ac:dyDescent="0.35">
      <c r="A121" s="2">
        <v>28034</v>
      </c>
      <c r="B121" s="13">
        <v>32.171999999999997</v>
      </c>
      <c r="C121" s="13">
        <v>6012.3559999999998</v>
      </c>
      <c r="D121" s="13">
        <v>740.40800000000002</v>
      </c>
      <c r="E121" s="13">
        <v>1597.2639999999999</v>
      </c>
      <c r="F121" s="13">
        <v>162.68</v>
      </c>
      <c r="G121" s="13">
        <v>6144.5588090000001</v>
      </c>
      <c r="H121" s="13">
        <v>33.787529999999997</v>
      </c>
      <c r="I121" s="13">
        <v>67.260000000000005</v>
      </c>
      <c r="J121" s="13">
        <v>228.96100000000001</v>
      </c>
      <c r="K121" s="13">
        <v>517.07299999999998</v>
      </c>
    </row>
    <row r="122" spans="1:11" x14ac:dyDescent="0.35">
      <c r="A122" s="2">
        <v>28126</v>
      </c>
      <c r="B122" s="13">
        <v>32.69</v>
      </c>
      <c r="C122" s="13">
        <v>6083.3909999999996</v>
      </c>
      <c r="D122" s="13">
        <v>774.71100000000001</v>
      </c>
      <c r="E122" s="13">
        <v>1610.8420000000001</v>
      </c>
      <c r="F122" s="13">
        <v>176.43299999999999</v>
      </c>
      <c r="G122" s="13">
        <v>6194.3702499999999</v>
      </c>
      <c r="H122" s="13">
        <v>33.651359999999997</v>
      </c>
      <c r="I122" s="13">
        <v>69.459999999999994</v>
      </c>
      <c r="J122" s="13">
        <v>236.16800000000001</v>
      </c>
      <c r="K122" s="13">
        <v>536.38900000000001</v>
      </c>
    </row>
    <row r="123" spans="1:11" x14ac:dyDescent="0.35">
      <c r="A123" s="2">
        <v>28216</v>
      </c>
      <c r="B123" s="13">
        <v>33.151000000000003</v>
      </c>
      <c r="C123" s="13">
        <v>6201.6589999999997</v>
      </c>
      <c r="D123" s="13">
        <v>830.25099999999998</v>
      </c>
      <c r="E123" s="13">
        <v>1625.58</v>
      </c>
      <c r="F123" s="13">
        <v>183.042</v>
      </c>
      <c r="G123" s="13">
        <v>6245.389846</v>
      </c>
      <c r="H123" s="13">
        <v>32.804220000000001</v>
      </c>
      <c r="I123" s="13">
        <v>72.72</v>
      </c>
      <c r="J123" s="13">
        <v>246.398</v>
      </c>
      <c r="K123" s="13">
        <v>556.48900000000003</v>
      </c>
    </row>
    <row r="124" spans="1:11" x14ac:dyDescent="0.35">
      <c r="A124" s="2">
        <v>28307</v>
      </c>
      <c r="B124" s="13">
        <v>33.554000000000002</v>
      </c>
      <c r="C124" s="13">
        <v>6313.5590000000002</v>
      </c>
      <c r="D124" s="13">
        <v>872.26400000000001</v>
      </c>
      <c r="E124" s="13">
        <v>1632.1079999999999</v>
      </c>
      <c r="F124" s="13">
        <v>182.904</v>
      </c>
      <c r="G124" s="13">
        <v>6297.1743189999997</v>
      </c>
      <c r="H124" s="13">
        <v>32.987909999999999</v>
      </c>
      <c r="I124" s="13">
        <v>74.37</v>
      </c>
      <c r="J124" s="13">
        <v>255.42099999999999</v>
      </c>
      <c r="K124" s="13">
        <v>579.58399999999995</v>
      </c>
    </row>
    <row r="125" spans="1:11" x14ac:dyDescent="0.35">
      <c r="A125" s="2">
        <v>28399</v>
      </c>
      <c r="B125" s="13">
        <v>34.279000000000003</v>
      </c>
      <c r="C125" s="13">
        <v>6313.6970000000001</v>
      </c>
      <c r="D125" s="13">
        <v>850.38300000000004</v>
      </c>
      <c r="E125" s="13">
        <v>1628.2159999999999</v>
      </c>
      <c r="F125" s="13">
        <v>187.39099999999999</v>
      </c>
      <c r="G125" s="13">
        <v>6350.3979369999997</v>
      </c>
      <c r="H125" s="13">
        <v>33.218730000000001</v>
      </c>
      <c r="I125" s="13">
        <v>77.239999999999981</v>
      </c>
      <c r="J125" s="13">
        <v>264.892</v>
      </c>
      <c r="K125" s="13">
        <v>602.99699999999996</v>
      </c>
    </row>
    <row r="126" spans="1:11" x14ac:dyDescent="0.35">
      <c r="A126" s="2">
        <v>28491</v>
      </c>
      <c r="B126" s="13">
        <v>34.777999999999999</v>
      </c>
      <c r="C126" s="13">
        <v>6333.848</v>
      </c>
      <c r="D126" s="13">
        <v>866.95699999999999</v>
      </c>
      <c r="E126" s="13">
        <v>1628.6310000000001</v>
      </c>
      <c r="F126" s="13">
        <v>203.28200000000001</v>
      </c>
      <c r="G126" s="13">
        <v>6404.9480479999993</v>
      </c>
      <c r="H126" s="13">
        <v>33.501199999999997</v>
      </c>
      <c r="I126" s="13">
        <v>79.63</v>
      </c>
      <c r="J126" s="13">
        <v>274.81099999999998</v>
      </c>
      <c r="K126" s="13">
        <v>627.03800000000001</v>
      </c>
    </row>
    <row r="127" spans="1:11" x14ac:dyDescent="0.35">
      <c r="A127" s="2">
        <v>28581</v>
      </c>
      <c r="B127" s="13">
        <v>35.442999999999998</v>
      </c>
      <c r="C127" s="13">
        <v>6578.6049999999996</v>
      </c>
      <c r="D127" s="13">
        <v>923.26599999999996</v>
      </c>
      <c r="E127" s="13">
        <v>1669.4770000000001</v>
      </c>
      <c r="F127" s="13">
        <v>208.84</v>
      </c>
      <c r="G127" s="13">
        <v>6460.609461</v>
      </c>
      <c r="H127" s="13">
        <v>32.12444</v>
      </c>
      <c r="I127" s="13">
        <v>82.76</v>
      </c>
      <c r="J127" s="13">
        <v>289.86799999999999</v>
      </c>
      <c r="K127" s="13">
        <v>650.88</v>
      </c>
    </row>
    <row r="128" spans="1:11" x14ac:dyDescent="0.35">
      <c r="A128" s="2">
        <v>28672</v>
      </c>
      <c r="B128" s="13">
        <v>36.043999999999997</v>
      </c>
      <c r="C128" s="13">
        <v>6644.7539999999999</v>
      </c>
      <c r="D128" s="13">
        <v>950.16600000000005</v>
      </c>
      <c r="E128" s="13">
        <v>1684.9</v>
      </c>
      <c r="F128" s="13">
        <v>215.06200000000001</v>
      </c>
      <c r="G128" s="13">
        <v>6517.8277909999997</v>
      </c>
      <c r="H128" s="13">
        <v>32.21407</v>
      </c>
      <c r="I128" s="13">
        <v>85.19</v>
      </c>
      <c r="J128" s="13">
        <v>301.16500000000002</v>
      </c>
      <c r="K128" s="13">
        <v>678.73199999999997</v>
      </c>
    </row>
    <row r="129" spans="1:11" x14ac:dyDescent="0.35">
      <c r="A129" s="2">
        <v>28764</v>
      </c>
      <c r="B129" s="13">
        <v>36.781999999999996</v>
      </c>
      <c r="C129" s="13">
        <v>6734.0690000000004</v>
      </c>
      <c r="D129" s="13">
        <v>972.13900000000001</v>
      </c>
      <c r="E129" s="13">
        <v>1700.067</v>
      </c>
      <c r="F129" s="13">
        <v>221.815</v>
      </c>
      <c r="G129" s="13">
        <v>6576.0058590000008</v>
      </c>
      <c r="H129" s="13">
        <v>31.86206</v>
      </c>
      <c r="I129" s="13">
        <v>87.52</v>
      </c>
      <c r="J129" s="13">
        <v>311.30500000000001</v>
      </c>
      <c r="K129" s="13">
        <v>708.64099999999996</v>
      </c>
    </row>
    <row r="130" spans="1:11" x14ac:dyDescent="0.35">
      <c r="A130" s="2">
        <v>28856</v>
      </c>
      <c r="B130" s="13">
        <v>37.451999999999998</v>
      </c>
      <c r="C130" s="13">
        <v>6746.1760000000004</v>
      </c>
      <c r="D130" s="13">
        <v>973.75400000000002</v>
      </c>
      <c r="E130" s="13">
        <v>1683.258</v>
      </c>
      <c r="F130" s="13">
        <v>229.828</v>
      </c>
      <c r="G130" s="13">
        <v>6635.8384229999992</v>
      </c>
      <c r="H130" s="13">
        <v>31.536010000000001</v>
      </c>
      <c r="I130" s="13">
        <v>91.4</v>
      </c>
      <c r="J130" s="13">
        <v>322.61099999999999</v>
      </c>
      <c r="K130" s="13">
        <v>740.03</v>
      </c>
    </row>
    <row r="131" spans="1:11" x14ac:dyDescent="0.35">
      <c r="A131" s="2">
        <v>28946</v>
      </c>
      <c r="B131" s="13">
        <v>38.369999999999997</v>
      </c>
      <c r="C131" s="13">
        <v>6753.3890000000001</v>
      </c>
      <c r="D131" s="13">
        <v>972.87699999999995</v>
      </c>
      <c r="E131" s="13">
        <v>1699.6590000000001</v>
      </c>
      <c r="F131" s="13">
        <v>243.09700000000001</v>
      </c>
      <c r="G131" s="13">
        <v>6693.638027</v>
      </c>
      <c r="H131" s="13">
        <v>31.06277</v>
      </c>
      <c r="I131" s="13">
        <v>94.47</v>
      </c>
      <c r="J131" s="13">
        <v>333.78899999999999</v>
      </c>
      <c r="K131" s="13">
        <v>766.25199999999984</v>
      </c>
    </row>
    <row r="132" spans="1:11" x14ac:dyDescent="0.35">
      <c r="A132" s="2">
        <v>29037</v>
      </c>
      <c r="B132" s="13">
        <v>39.207999999999998</v>
      </c>
      <c r="C132" s="13">
        <v>6803.558</v>
      </c>
      <c r="D132" s="13">
        <v>956.49300000000005</v>
      </c>
      <c r="E132" s="13">
        <v>1704.624</v>
      </c>
      <c r="F132" s="13">
        <v>257.30599999999998</v>
      </c>
      <c r="G132" s="13">
        <v>6748.58968</v>
      </c>
      <c r="H132" s="13">
        <v>30.984020000000001</v>
      </c>
      <c r="I132" s="13">
        <v>96.46</v>
      </c>
      <c r="J132" s="13">
        <v>345.27100000000002</v>
      </c>
      <c r="K132" s="13">
        <v>795.66399999999999</v>
      </c>
    </row>
    <row r="133" spans="1:11" x14ac:dyDescent="0.35">
      <c r="A133" s="2">
        <v>29129</v>
      </c>
      <c r="B133" s="13">
        <v>39.936</v>
      </c>
      <c r="C133" s="13">
        <v>6820.5720000000001</v>
      </c>
      <c r="D133" s="13">
        <v>939.52599999999995</v>
      </c>
      <c r="E133" s="13">
        <v>1715.85</v>
      </c>
      <c r="F133" s="13">
        <v>280.46600000000001</v>
      </c>
      <c r="G133" s="13">
        <v>6800.0991769999991</v>
      </c>
      <c r="H133" s="13">
        <v>31.026150000000001</v>
      </c>
      <c r="I133" s="13">
        <v>98.29</v>
      </c>
      <c r="J133" s="13">
        <v>354.61599999999999</v>
      </c>
      <c r="K133" s="13">
        <v>826.72400000000005</v>
      </c>
    </row>
    <row r="134" spans="1:11" x14ac:dyDescent="0.35">
      <c r="A134" s="2">
        <v>29221</v>
      </c>
      <c r="B134" s="13">
        <v>40.774999999999999</v>
      </c>
      <c r="C134" s="13">
        <v>6842.0240000000003</v>
      </c>
      <c r="D134" s="13">
        <v>933.101</v>
      </c>
      <c r="E134" s="13">
        <v>1741.0340000000001</v>
      </c>
      <c r="F134" s="13">
        <v>304.31099999999998</v>
      </c>
      <c r="G134" s="13">
        <v>6847.481683</v>
      </c>
      <c r="H134" s="13">
        <v>30.949819999999999</v>
      </c>
      <c r="I134" s="13">
        <v>100</v>
      </c>
      <c r="J134" s="13">
        <v>359.09300000000002</v>
      </c>
      <c r="K134" s="13">
        <v>860.06299999999999</v>
      </c>
    </row>
    <row r="135" spans="1:11" x14ac:dyDescent="0.35">
      <c r="A135" s="2">
        <v>29312</v>
      </c>
      <c r="B135" s="13">
        <v>41.744999999999997</v>
      </c>
      <c r="C135" s="13">
        <v>6701.0460000000003</v>
      </c>
      <c r="D135" s="13">
        <v>853.76</v>
      </c>
      <c r="E135" s="13">
        <v>1744.4559999999999</v>
      </c>
      <c r="F135" s="13">
        <v>292.60000000000002</v>
      </c>
      <c r="G135" s="13">
        <v>6890.1460390000002</v>
      </c>
      <c r="H135" s="13">
        <v>31.37303</v>
      </c>
      <c r="I135" s="13">
        <v>101.65</v>
      </c>
      <c r="J135" s="13">
        <v>352.77300000000002</v>
      </c>
      <c r="K135" s="13">
        <v>875.72</v>
      </c>
    </row>
    <row r="136" spans="1:11" x14ac:dyDescent="0.35">
      <c r="A136" s="2">
        <v>29403</v>
      </c>
      <c r="B136" s="13">
        <v>42.677999999999997</v>
      </c>
      <c r="C136" s="13">
        <v>6693.0820000000003</v>
      </c>
      <c r="D136" s="13">
        <v>797.41099999999983</v>
      </c>
      <c r="E136" s="13">
        <v>1720.713</v>
      </c>
      <c r="F136" s="13">
        <v>279.202</v>
      </c>
      <c r="G136" s="13">
        <v>6928.0613620000004</v>
      </c>
      <c r="H136" s="13">
        <v>31.776869999999999</v>
      </c>
      <c r="I136" s="13">
        <v>104.49</v>
      </c>
      <c r="J136" s="13">
        <v>354.26299999999998</v>
      </c>
      <c r="K136" s="13">
        <v>900.20899999999983</v>
      </c>
    </row>
    <row r="137" spans="1:11" x14ac:dyDescent="0.35">
      <c r="A137" s="2">
        <v>29495</v>
      </c>
      <c r="B137" s="13">
        <v>43.79</v>
      </c>
      <c r="C137" s="13">
        <v>6817.9030000000002</v>
      </c>
      <c r="D137" s="13">
        <v>871.73299999999983</v>
      </c>
      <c r="E137" s="13">
        <v>1720.3340000000001</v>
      </c>
      <c r="F137" s="13">
        <v>299.2</v>
      </c>
      <c r="G137" s="13">
        <v>6968.0107120000002</v>
      </c>
      <c r="H137" s="13">
        <v>31.157</v>
      </c>
      <c r="I137" s="13">
        <v>104.59</v>
      </c>
      <c r="J137" s="13">
        <v>358.04399999999998</v>
      </c>
      <c r="K137" s="13">
        <v>926.52599999999995</v>
      </c>
    </row>
    <row r="138" spans="1:11" x14ac:dyDescent="0.35">
      <c r="A138" s="2">
        <v>29587</v>
      </c>
      <c r="B138" s="13">
        <v>44.942999999999998</v>
      </c>
      <c r="C138" s="13">
        <v>6951.4949999999999</v>
      </c>
      <c r="D138" s="13">
        <v>952.41800000000001</v>
      </c>
      <c r="E138" s="13">
        <v>1743.3430000000001</v>
      </c>
      <c r="F138" s="13">
        <v>319.726</v>
      </c>
      <c r="G138" s="13">
        <v>7012.1047569999992</v>
      </c>
      <c r="H138" s="13">
        <v>30.87284</v>
      </c>
      <c r="I138" s="13">
        <v>105.25</v>
      </c>
      <c r="J138" s="13">
        <v>363.36500000000001</v>
      </c>
      <c r="K138" s="13">
        <v>944.61400000000003</v>
      </c>
    </row>
    <row r="139" spans="1:11" x14ac:dyDescent="0.35">
      <c r="A139" s="2">
        <v>29677</v>
      </c>
      <c r="B139" s="13">
        <v>45.834000000000003</v>
      </c>
      <c r="C139" s="13">
        <v>6899.98</v>
      </c>
      <c r="D139" s="13">
        <v>912.94500000000005</v>
      </c>
      <c r="E139" s="13">
        <v>1746.6949999999999</v>
      </c>
      <c r="F139" s="13">
        <v>321.96300000000002</v>
      </c>
      <c r="G139" s="13">
        <v>7059.2848010000007</v>
      </c>
      <c r="H139" s="13">
        <v>30.708749999999998</v>
      </c>
      <c r="I139" s="13">
        <v>107.47</v>
      </c>
      <c r="J139" s="13">
        <v>369.096</v>
      </c>
      <c r="K139" s="13">
        <v>966.08100000000002</v>
      </c>
    </row>
    <row r="140" spans="1:11" x14ac:dyDescent="0.35">
      <c r="A140" s="2">
        <v>29768</v>
      </c>
      <c r="B140" s="13">
        <v>46.695999999999998</v>
      </c>
      <c r="C140" s="13">
        <v>6982.6090000000004</v>
      </c>
      <c r="D140" s="13">
        <v>964.40099999999995</v>
      </c>
      <c r="E140" s="13">
        <v>1740.68</v>
      </c>
      <c r="F140" s="13">
        <v>309.89999999999998</v>
      </c>
      <c r="G140" s="13">
        <v>7109.0820469999999</v>
      </c>
      <c r="H140" s="13">
        <v>30.60333</v>
      </c>
      <c r="I140" s="13">
        <v>108.86</v>
      </c>
      <c r="J140" s="13">
        <v>376.06200000000001</v>
      </c>
      <c r="K140" s="13">
        <v>980.8</v>
      </c>
    </row>
    <row r="141" spans="1:11" x14ac:dyDescent="0.35">
      <c r="A141" s="2">
        <v>29860</v>
      </c>
      <c r="B141" s="13">
        <v>47.503</v>
      </c>
      <c r="C141" s="13">
        <v>6906.5290000000005</v>
      </c>
      <c r="D141" s="13">
        <v>930.44</v>
      </c>
      <c r="E141" s="13">
        <v>1762.8040000000001</v>
      </c>
      <c r="F141" s="13">
        <v>319.44499999999999</v>
      </c>
      <c r="G141" s="13">
        <v>7161.4149519999992</v>
      </c>
      <c r="H141" s="13">
        <v>31.355869999999999</v>
      </c>
      <c r="I141" s="13">
        <v>107.56</v>
      </c>
      <c r="J141" s="13">
        <v>377.88200000000001</v>
      </c>
      <c r="K141" s="13">
        <v>998.26099999999997</v>
      </c>
    </row>
    <row r="142" spans="1:11" x14ac:dyDescent="0.35">
      <c r="A142" s="2">
        <v>29952</v>
      </c>
      <c r="B142" s="13">
        <v>48.156999999999996</v>
      </c>
      <c r="C142" s="13">
        <v>6799.2330000000002</v>
      </c>
      <c r="D142" s="13">
        <v>842.42899999999986</v>
      </c>
      <c r="E142" s="13">
        <v>1760.84</v>
      </c>
      <c r="F142" s="13">
        <v>309.47800000000001</v>
      </c>
      <c r="G142" s="13">
        <v>7215.6561039999988</v>
      </c>
      <c r="H142" s="13">
        <v>32.412979999999997</v>
      </c>
      <c r="I142" s="13">
        <v>106.28</v>
      </c>
      <c r="J142" s="13">
        <v>383.53800000000001</v>
      </c>
      <c r="K142" s="13">
        <v>1012.723</v>
      </c>
    </row>
    <row r="143" spans="1:11" x14ac:dyDescent="0.35">
      <c r="A143" s="2">
        <v>30042</v>
      </c>
      <c r="B143" s="13">
        <v>48.783000000000001</v>
      </c>
      <c r="C143" s="13">
        <v>6830.2510000000002</v>
      </c>
      <c r="D143" s="13">
        <v>841.78899999999999</v>
      </c>
      <c r="E143" s="13">
        <v>1767.5319999999999</v>
      </c>
      <c r="F143" s="13">
        <v>299.11500000000001</v>
      </c>
      <c r="G143" s="13">
        <v>7271.2074189999985</v>
      </c>
      <c r="H143" s="13">
        <v>32.40213</v>
      </c>
      <c r="I143" s="13">
        <v>108.95</v>
      </c>
      <c r="J143" s="13">
        <v>388.71100000000001</v>
      </c>
      <c r="K143" s="13">
        <v>1021.85</v>
      </c>
    </row>
    <row r="144" spans="1:11" x14ac:dyDescent="0.35">
      <c r="A144" s="2">
        <v>30133</v>
      </c>
      <c r="B144" s="13">
        <v>49.475000000000001</v>
      </c>
      <c r="C144" s="13">
        <v>6804.1390000000001</v>
      </c>
      <c r="D144" s="13">
        <v>834.07500000000005</v>
      </c>
      <c r="E144" s="13">
        <v>1781.703</v>
      </c>
      <c r="F144" s="13">
        <v>309.28199999999998</v>
      </c>
      <c r="G144" s="13">
        <v>7327.763034999999</v>
      </c>
      <c r="H144" s="13">
        <v>33.9253</v>
      </c>
      <c r="I144" s="13">
        <v>107.19</v>
      </c>
      <c r="J144" s="13">
        <v>391.15300000000002</v>
      </c>
      <c r="K144" s="13">
        <v>1017.038</v>
      </c>
    </row>
    <row r="145" spans="1:11" x14ac:dyDescent="0.35">
      <c r="A145" s="2">
        <v>30225</v>
      </c>
      <c r="B145" s="13">
        <v>49.987000000000002</v>
      </c>
      <c r="C145" s="13">
        <v>6806.857</v>
      </c>
      <c r="D145" s="13">
        <v>769.60199999999998</v>
      </c>
      <c r="E145" s="13">
        <v>1809.171</v>
      </c>
      <c r="F145" s="13">
        <v>294.86099999999999</v>
      </c>
      <c r="G145" s="13">
        <v>7385.4160650000003</v>
      </c>
      <c r="H145" s="13">
        <v>35.181559999999998</v>
      </c>
      <c r="I145" s="13">
        <v>111.78</v>
      </c>
      <c r="J145" s="13">
        <v>396.71800000000002</v>
      </c>
      <c r="K145" s="13">
        <v>1031.175</v>
      </c>
    </row>
    <row r="146" spans="1:11" x14ac:dyDescent="0.35">
      <c r="A146" s="2">
        <v>30317</v>
      </c>
      <c r="B146" s="13">
        <v>50.363999999999997</v>
      </c>
      <c r="C146" s="13">
        <v>6896.5609999999997</v>
      </c>
      <c r="D146" s="13">
        <v>796.26599999999985</v>
      </c>
      <c r="E146" s="13">
        <v>1826.558</v>
      </c>
      <c r="F146" s="13">
        <v>295.25099999999998</v>
      </c>
      <c r="G146" s="13">
        <v>7442.9653819999985</v>
      </c>
      <c r="H146" s="13">
        <v>35.82911</v>
      </c>
      <c r="I146" s="13">
        <v>114.48</v>
      </c>
      <c r="J146" s="13">
        <v>402.68700000000001</v>
      </c>
      <c r="K146" s="13">
        <v>1033.17</v>
      </c>
    </row>
    <row r="147" spans="1:11" x14ac:dyDescent="0.35">
      <c r="A147" s="2">
        <v>30407</v>
      </c>
      <c r="B147" s="13">
        <v>50.738999999999997</v>
      </c>
      <c r="C147" s="13">
        <v>7053.5</v>
      </c>
      <c r="D147" s="13">
        <v>866.78399999999999</v>
      </c>
      <c r="E147" s="13">
        <v>1841.6079999999999</v>
      </c>
      <c r="F147" s="13">
        <v>317.94900000000001</v>
      </c>
      <c r="G147" s="13">
        <v>7501.8899069999998</v>
      </c>
      <c r="H147" s="13">
        <v>36.871670000000002</v>
      </c>
      <c r="I147" s="13">
        <v>115.97</v>
      </c>
      <c r="J147" s="13">
        <v>412.17200000000003</v>
      </c>
      <c r="K147" s="13">
        <v>1057.0239999999999</v>
      </c>
    </row>
    <row r="148" spans="1:11" x14ac:dyDescent="0.35">
      <c r="A148" s="2">
        <v>30498</v>
      </c>
      <c r="B148" s="13">
        <v>51.277999999999999</v>
      </c>
      <c r="C148" s="13">
        <v>7194.5039999999999</v>
      </c>
      <c r="D148" s="13">
        <v>921.05100000000004</v>
      </c>
      <c r="E148" s="13">
        <v>1873.396</v>
      </c>
      <c r="F148" s="13">
        <v>343.38099999999997</v>
      </c>
      <c r="G148" s="13">
        <v>7562.5311519999987</v>
      </c>
      <c r="H148" s="13">
        <v>37.331099999999999</v>
      </c>
      <c r="I148" s="13">
        <v>116.98</v>
      </c>
      <c r="J148" s="13">
        <v>425.39499999999998</v>
      </c>
      <c r="K148" s="13">
        <v>1085.787</v>
      </c>
    </row>
    <row r="149" spans="1:11" x14ac:dyDescent="0.35">
      <c r="A149" s="2">
        <v>30590</v>
      </c>
      <c r="B149" s="13">
        <v>51.667000000000002</v>
      </c>
      <c r="C149" s="13">
        <v>7344.5969999999998</v>
      </c>
      <c r="D149" s="13">
        <v>1010.654</v>
      </c>
      <c r="E149" s="13">
        <v>1843.4169999999999</v>
      </c>
      <c r="F149" s="13">
        <v>357.97199999999998</v>
      </c>
      <c r="G149" s="13">
        <v>7625.6406269999998</v>
      </c>
      <c r="H149" s="13">
        <v>37.175530000000002</v>
      </c>
      <c r="I149" s="13">
        <v>117.67</v>
      </c>
      <c r="J149" s="13">
        <v>444.87799999999999</v>
      </c>
      <c r="K149" s="13">
        <v>1116.384</v>
      </c>
    </row>
    <row r="150" spans="1:11" x14ac:dyDescent="0.35">
      <c r="A150" s="2">
        <v>30682</v>
      </c>
      <c r="B150" s="13">
        <v>52.19</v>
      </c>
      <c r="C150" s="13">
        <v>7488.1670000000004</v>
      </c>
      <c r="D150" s="13">
        <v>1108.328</v>
      </c>
      <c r="E150" s="13">
        <v>1862.9549999999999</v>
      </c>
      <c r="F150" s="13">
        <v>387.97800000000001</v>
      </c>
      <c r="G150" s="13">
        <v>7691.2328950000001</v>
      </c>
      <c r="H150" s="13">
        <v>37.454470000000001</v>
      </c>
      <c r="I150" s="13">
        <v>119.46</v>
      </c>
      <c r="J150" s="13">
        <v>464.733</v>
      </c>
      <c r="K150" s="13">
        <v>1153.1010000000001</v>
      </c>
    </row>
    <row r="151" spans="1:11" x14ac:dyDescent="0.35">
      <c r="A151" s="2">
        <v>30773</v>
      </c>
      <c r="B151" s="13">
        <v>52.636000000000003</v>
      </c>
      <c r="C151" s="13">
        <v>7617.5469999999987</v>
      </c>
      <c r="D151" s="13">
        <v>1144.3710000000001</v>
      </c>
      <c r="E151" s="13">
        <v>1903.424</v>
      </c>
      <c r="F151" s="13">
        <v>406.50099999999998</v>
      </c>
      <c r="G151" s="13">
        <v>7759.2636810000004</v>
      </c>
      <c r="H151" s="13">
        <v>37.726869999999998</v>
      </c>
      <c r="I151" s="13">
        <v>121.06</v>
      </c>
      <c r="J151" s="13">
        <v>489.55099999999999</v>
      </c>
      <c r="K151" s="13">
        <v>1182.19</v>
      </c>
    </row>
    <row r="152" spans="1:11" x14ac:dyDescent="0.35">
      <c r="A152" s="2">
        <v>30864</v>
      </c>
      <c r="B152" s="13">
        <v>53.103999999999999</v>
      </c>
      <c r="C152" s="13">
        <v>7690.9849999999997</v>
      </c>
      <c r="D152" s="13">
        <v>1169.136</v>
      </c>
      <c r="E152" s="13">
        <v>1918.8330000000001</v>
      </c>
      <c r="F152" s="13">
        <v>409.59100000000001</v>
      </c>
      <c r="G152" s="13">
        <v>7828.9673780000003</v>
      </c>
      <c r="H152" s="13">
        <v>38.49586</v>
      </c>
      <c r="I152" s="13">
        <v>122.19</v>
      </c>
      <c r="J152" s="13">
        <v>507.42700000000002</v>
      </c>
      <c r="K152" s="13">
        <v>1210.049</v>
      </c>
    </row>
    <row r="153" spans="1:11" x14ac:dyDescent="0.35">
      <c r="A153" s="2">
        <v>30956</v>
      </c>
      <c r="B153" s="13">
        <v>53.500999999999998</v>
      </c>
      <c r="C153" s="13">
        <v>7754.1170000000002</v>
      </c>
      <c r="D153" s="13">
        <v>1153.971</v>
      </c>
      <c r="E153" s="13">
        <v>1959.1210000000001</v>
      </c>
      <c r="F153" s="13">
        <v>416.35899999999998</v>
      </c>
      <c r="G153" s="13">
        <v>7899.908234999999</v>
      </c>
      <c r="H153" s="13">
        <v>40.085470000000001</v>
      </c>
      <c r="I153" s="13">
        <v>123.17</v>
      </c>
      <c r="J153" s="13">
        <v>526.58399999999995</v>
      </c>
      <c r="K153" s="13">
        <v>1243.2940000000001</v>
      </c>
    </row>
    <row r="154" spans="1:11" x14ac:dyDescent="0.35">
      <c r="A154" s="2">
        <v>31048</v>
      </c>
      <c r="B154" s="13">
        <v>54.03</v>
      </c>
      <c r="C154" s="13">
        <v>7829.26</v>
      </c>
      <c r="D154" s="13">
        <v>1122.3309999999999</v>
      </c>
      <c r="E154" s="13">
        <v>1980.4580000000001</v>
      </c>
      <c r="F154" s="13">
        <v>397.30799999999999</v>
      </c>
      <c r="G154" s="13">
        <v>7971.2000099999987</v>
      </c>
      <c r="H154" s="13">
        <v>40.441209999999998</v>
      </c>
      <c r="I154" s="13">
        <v>124.91</v>
      </c>
      <c r="J154" s="13">
        <v>551.452</v>
      </c>
      <c r="K154" s="13">
        <v>1316.829</v>
      </c>
    </row>
    <row r="155" spans="1:11" x14ac:dyDescent="0.35">
      <c r="A155" s="2">
        <v>31138</v>
      </c>
      <c r="B155" s="13">
        <v>54.378</v>
      </c>
      <c r="C155" s="13">
        <v>7898.1940000000004</v>
      </c>
      <c r="D155" s="13">
        <v>1141.4469999999999</v>
      </c>
      <c r="E155" s="13">
        <v>2024.41</v>
      </c>
      <c r="F155" s="13">
        <v>418.57100000000003</v>
      </c>
      <c r="G155" s="13">
        <v>8042.9251279999999</v>
      </c>
      <c r="H155" s="13">
        <v>41.319830000000003</v>
      </c>
      <c r="I155" s="13">
        <v>126.81</v>
      </c>
      <c r="J155" s="13">
        <v>571.29</v>
      </c>
      <c r="K155" s="13">
        <v>1348.4469999999999</v>
      </c>
    </row>
    <row r="156" spans="1:11" x14ac:dyDescent="0.35">
      <c r="A156" s="2">
        <v>31229</v>
      </c>
      <c r="B156" s="13">
        <v>54.706000000000003</v>
      </c>
      <c r="C156" s="13">
        <v>8018.8090000000002</v>
      </c>
      <c r="D156" s="13">
        <v>1133.665</v>
      </c>
      <c r="E156" s="13">
        <v>2070.5500000000002</v>
      </c>
      <c r="F156" s="13">
        <v>414.16800000000001</v>
      </c>
      <c r="G156" s="13">
        <v>8114.6533879999997</v>
      </c>
      <c r="H156" s="13">
        <v>41.559089999999998</v>
      </c>
      <c r="I156" s="13">
        <v>128.78</v>
      </c>
      <c r="J156" s="13">
        <v>592.62199999999996</v>
      </c>
      <c r="K156" s="13">
        <v>1402.2670000000001</v>
      </c>
    </row>
    <row r="157" spans="1:11" x14ac:dyDescent="0.35">
      <c r="A157" s="2">
        <v>31321</v>
      </c>
      <c r="B157" s="13">
        <v>55.012</v>
      </c>
      <c r="C157" s="13">
        <v>8078.415</v>
      </c>
      <c r="D157" s="13">
        <v>1175.45</v>
      </c>
      <c r="E157" s="13">
        <v>2079.0859999999998</v>
      </c>
      <c r="F157" s="13">
        <v>438.86700000000002</v>
      </c>
      <c r="G157" s="13">
        <v>8185.8955340000002</v>
      </c>
      <c r="H157" s="13">
        <v>43.787149999999997</v>
      </c>
      <c r="I157" s="13">
        <v>130.22</v>
      </c>
      <c r="J157" s="13">
        <v>610.57399999999996</v>
      </c>
      <c r="K157" s="13">
        <v>1450.249</v>
      </c>
    </row>
    <row r="158" spans="1:11" x14ac:dyDescent="0.35">
      <c r="A158" s="2">
        <v>31413</v>
      </c>
      <c r="B158" s="13">
        <v>55.286000000000001</v>
      </c>
      <c r="C158" s="13">
        <v>8153.8289999999997</v>
      </c>
      <c r="D158" s="13">
        <v>1175.105</v>
      </c>
      <c r="E158" s="13">
        <v>2095.5120000000002</v>
      </c>
      <c r="F158" s="13">
        <v>439.41800000000001</v>
      </c>
      <c r="G158" s="13">
        <v>8256.6009480000012</v>
      </c>
      <c r="H158" s="13">
        <v>44.074150000000003</v>
      </c>
      <c r="I158" s="13">
        <v>132.74</v>
      </c>
      <c r="J158" s="13">
        <v>624.42499999999995</v>
      </c>
      <c r="K158" s="13">
        <v>1489.8040000000001</v>
      </c>
    </row>
    <row r="159" spans="1:11" x14ac:dyDescent="0.35">
      <c r="A159" s="2">
        <v>31503</v>
      </c>
      <c r="B159" s="13">
        <v>55.494999999999997</v>
      </c>
      <c r="C159" s="13">
        <v>8190.5519999999997</v>
      </c>
      <c r="D159" s="13">
        <v>1154.5889999999999</v>
      </c>
      <c r="E159" s="13">
        <v>2139.194</v>
      </c>
      <c r="F159" s="13">
        <v>443.99</v>
      </c>
      <c r="G159" s="13">
        <v>8326.9152209999993</v>
      </c>
      <c r="H159" s="13">
        <v>45.306820000000002</v>
      </c>
      <c r="I159" s="13">
        <v>135.51</v>
      </c>
      <c r="J159" s="13">
        <v>641.29</v>
      </c>
      <c r="K159" s="13">
        <v>1529.8389999999999</v>
      </c>
    </row>
    <row r="160" spans="1:11" x14ac:dyDescent="0.35">
      <c r="A160" s="2">
        <v>31594</v>
      </c>
      <c r="B160" s="13">
        <v>55.722999999999999</v>
      </c>
      <c r="C160" s="13">
        <v>8268.9349999999977</v>
      </c>
      <c r="D160" s="13">
        <v>1123.5319999999999</v>
      </c>
      <c r="E160" s="13">
        <v>2185.7890000000002</v>
      </c>
      <c r="F160" s="13">
        <v>459.43200000000002</v>
      </c>
      <c r="G160" s="13">
        <v>8397.0735430000004</v>
      </c>
      <c r="H160" s="13">
        <v>46.125360000000001</v>
      </c>
      <c r="I160" s="13">
        <v>137.58000000000001</v>
      </c>
      <c r="J160" s="13">
        <v>657.44200000000001</v>
      </c>
      <c r="K160" s="13">
        <v>1589.114</v>
      </c>
    </row>
    <row r="161" spans="1:11" x14ac:dyDescent="0.35">
      <c r="A161" s="2">
        <v>31686</v>
      </c>
      <c r="B161" s="13">
        <v>56.026000000000003</v>
      </c>
      <c r="C161" s="13">
        <v>8313.3379999999979</v>
      </c>
      <c r="D161" s="13">
        <v>1126.895</v>
      </c>
      <c r="E161" s="13">
        <v>2176.7570000000001</v>
      </c>
      <c r="F161" s="13">
        <v>468.62799999999999</v>
      </c>
      <c r="G161" s="13">
        <v>8466.9704309999979</v>
      </c>
      <c r="H161" s="13">
        <v>47.552860000000003</v>
      </c>
      <c r="I161" s="13">
        <v>139.71</v>
      </c>
      <c r="J161" s="13">
        <v>666.35500000000002</v>
      </c>
      <c r="K161" s="13">
        <v>1649.0239999999999</v>
      </c>
    </row>
    <row r="162" spans="1:11" x14ac:dyDescent="0.35">
      <c r="A162" s="2">
        <v>31778</v>
      </c>
      <c r="B162" s="13">
        <v>56.381999999999998</v>
      </c>
      <c r="C162" s="13">
        <v>8375.2739999999976</v>
      </c>
      <c r="D162" s="13">
        <v>1157.306</v>
      </c>
      <c r="E162" s="13">
        <v>2189.5230000000001</v>
      </c>
      <c r="F162" s="13">
        <v>477.685</v>
      </c>
      <c r="G162" s="13">
        <v>8536.3611579999979</v>
      </c>
      <c r="H162" s="13">
        <v>47.57835</v>
      </c>
      <c r="I162" s="13">
        <v>142.47999999999999</v>
      </c>
      <c r="J162" s="13">
        <v>662.98099999999999</v>
      </c>
      <c r="K162" s="13">
        <v>1694.5239999999999</v>
      </c>
    </row>
    <row r="163" spans="1:11" x14ac:dyDescent="0.35">
      <c r="A163" s="2">
        <v>31868</v>
      </c>
      <c r="B163" s="13">
        <v>56.773000000000003</v>
      </c>
      <c r="C163" s="13">
        <v>8465.6299999999992</v>
      </c>
      <c r="D163" s="13">
        <v>1157.9090000000001</v>
      </c>
      <c r="E163" s="13">
        <v>2206.5</v>
      </c>
      <c r="F163" s="13">
        <v>502.33699999999999</v>
      </c>
      <c r="G163" s="13">
        <v>8605.1546870000002</v>
      </c>
      <c r="H163" s="13">
        <v>48.048670000000001</v>
      </c>
      <c r="I163" s="13">
        <v>144.69999999999999</v>
      </c>
      <c r="J163" s="13">
        <v>674.86</v>
      </c>
      <c r="K163" s="13">
        <v>1757.67</v>
      </c>
    </row>
    <row r="164" spans="1:11" x14ac:dyDescent="0.35">
      <c r="A164" s="2">
        <v>31959</v>
      </c>
      <c r="B164" s="13">
        <v>57.201999999999998</v>
      </c>
      <c r="C164" s="13">
        <v>8539.0750000000007</v>
      </c>
      <c r="D164" s="13">
        <v>1158.077</v>
      </c>
      <c r="E164" s="13">
        <v>2208.8180000000002</v>
      </c>
      <c r="F164" s="13">
        <v>517.31799999999998</v>
      </c>
      <c r="G164" s="13">
        <v>8673.4915500000006</v>
      </c>
      <c r="H164" s="13">
        <v>48.116500000000002</v>
      </c>
      <c r="I164" s="13">
        <v>146.35</v>
      </c>
      <c r="J164" s="13">
        <v>688.35299999999995</v>
      </c>
      <c r="K164" s="13">
        <v>1804.085</v>
      </c>
    </row>
    <row r="165" spans="1:11" x14ac:dyDescent="0.35">
      <c r="A165" s="2">
        <v>32051</v>
      </c>
      <c r="B165" s="13">
        <v>57.658000000000001</v>
      </c>
      <c r="C165" s="13">
        <v>8685.6939999999977</v>
      </c>
      <c r="D165" s="13">
        <v>1236.9860000000001</v>
      </c>
      <c r="E165" s="13">
        <v>2241.9340000000002</v>
      </c>
      <c r="F165" s="13">
        <v>537.51099999999997</v>
      </c>
      <c r="G165" s="13">
        <v>8741.7703170000004</v>
      </c>
      <c r="H165" s="13">
        <v>48.556669999999997</v>
      </c>
      <c r="I165" s="13">
        <v>147.31</v>
      </c>
      <c r="J165" s="13">
        <v>698.64</v>
      </c>
      <c r="K165" s="13">
        <v>1828.6079999999999</v>
      </c>
    </row>
    <row r="166" spans="1:11" x14ac:dyDescent="0.35">
      <c r="A166" s="2">
        <v>32143</v>
      </c>
      <c r="B166" s="13">
        <v>58.11</v>
      </c>
      <c r="C166" s="13">
        <v>8730.5689999999977</v>
      </c>
      <c r="D166" s="13">
        <v>1177.604</v>
      </c>
      <c r="E166" s="13">
        <v>2223.2289999999998</v>
      </c>
      <c r="F166" s="13">
        <v>542.71400000000006</v>
      </c>
      <c r="G166" s="13">
        <v>8809.4098150000009</v>
      </c>
      <c r="H166" s="13">
        <v>49.031509999999997</v>
      </c>
      <c r="I166" s="13">
        <v>149.6</v>
      </c>
      <c r="J166" s="13">
        <v>713.26400000000001</v>
      </c>
      <c r="K166" s="13">
        <v>1887.6030000000001</v>
      </c>
    </row>
    <row r="167" spans="1:11" x14ac:dyDescent="0.35">
      <c r="A167" s="2">
        <v>32234</v>
      </c>
      <c r="B167" s="13">
        <v>58.676000000000002</v>
      </c>
      <c r="C167" s="13">
        <v>8845.2800000000007</v>
      </c>
      <c r="D167" s="13">
        <v>1205.662</v>
      </c>
      <c r="E167" s="13">
        <v>2229.8679999999999</v>
      </c>
      <c r="F167" s="13">
        <v>546.09799999999996</v>
      </c>
      <c r="G167" s="13">
        <v>8877.0962999999992</v>
      </c>
      <c r="H167" s="13">
        <v>49.087440000000001</v>
      </c>
      <c r="I167" s="13">
        <v>152.61000000000001</v>
      </c>
      <c r="J167" s="13">
        <v>725.99400000000003</v>
      </c>
      <c r="K167" s="13">
        <v>1945.778</v>
      </c>
    </row>
    <row r="168" spans="1:11" x14ac:dyDescent="0.35">
      <c r="A168" s="2">
        <v>32325</v>
      </c>
      <c r="B168" s="13">
        <v>59.377000000000002</v>
      </c>
      <c r="C168" s="13">
        <v>8897.107</v>
      </c>
      <c r="D168" s="13">
        <v>1212.3599999999999</v>
      </c>
      <c r="E168" s="13">
        <v>2230.13</v>
      </c>
      <c r="F168" s="13">
        <v>552.84900000000005</v>
      </c>
      <c r="G168" s="13">
        <v>8944.426641</v>
      </c>
      <c r="H168" s="13">
        <v>49.25732</v>
      </c>
      <c r="I168" s="13">
        <v>154.16999999999999</v>
      </c>
      <c r="J168" s="13">
        <v>735.99400000000003</v>
      </c>
      <c r="K168" s="13">
        <v>1999.1880000000001</v>
      </c>
    </row>
    <row r="169" spans="1:11" x14ac:dyDescent="0.35">
      <c r="A169" s="2">
        <v>32417</v>
      </c>
      <c r="B169" s="13">
        <v>59.89</v>
      </c>
      <c r="C169" s="13">
        <v>9015.6610000000001</v>
      </c>
      <c r="D169" s="13">
        <v>1230.8610000000001</v>
      </c>
      <c r="E169" s="13">
        <v>2273.404</v>
      </c>
      <c r="F169" s="13">
        <v>574.31399999999996</v>
      </c>
      <c r="G169" s="13">
        <v>9011.7991399999992</v>
      </c>
      <c r="H169" s="13">
        <v>49.715479999999999</v>
      </c>
      <c r="I169" s="13">
        <v>155.61000000000001</v>
      </c>
      <c r="J169" s="13">
        <v>745.20600000000002</v>
      </c>
      <c r="K169" s="13">
        <v>2054.8319999999999</v>
      </c>
    </row>
    <row r="170" spans="1:11" x14ac:dyDescent="0.35">
      <c r="A170" s="2">
        <v>32509</v>
      </c>
      <c r="B170" s="13">
        <v>60.515000000000001</v>
      </c>
      <c r="C170" s="13">
        <v>9107.3140000000003</v>
      </c>
      <c r="D170" s="13">
        <v>1272.6379999999999</v>
      </c>
      <c r="E170" s="13">
        <v>2263.4110000000001</v>
      </c>
      <c r="F170" s="13">
        <v>586.154</v>
      </c>
      <c r="G170" s="13">
        <v>9078.7636139999995</v>
      </c>
      <c r="H170" s="13">
        <v>49.732759999999999</v>
      </c>
      <c r="I170" s="13">
        <v>157.41999999999999</v>
      </c>
      <c r="J170" s="13">
        <v>773.65300000000002</v>
      </c>
      <c r="K170" s="13">
        <v>2092.0819999999999</v>
      </c>
    </row>
    <row r="171" spans="1:11" x14ac:dyDescent="0.35">
      <c r="A171" s="2">
        <v>32599</v>
      </c>
      <c r="B171" s="13">
        <v>61.158999999999999</v>
      </c>
      <c r="C171" s="13">
        <v>9176.8269999999993</v>
      </c>
      <c r="D171" s="13">
        <v>1260.328</v>
      </c>
      <c r="E171" s="13">
        <v>2298.2249999999999</v>
      </c>
      <c r="F171" s="13">
        <v>595.38900000000001</v>
      </c>
      <c r="G171" s="13">
        <v>9145.6025250000002</v>
      </c>
      <c r="H171" s="13">
        <v>49.887599999999999</v>
      </c>
      <c r="I171" s="13">
        <v>159.58000000000001</v>
      </c>
      <c r="J171" s="13">
        <v>787.20799999999986</v>
      </c>
      <c r="K171" s="13">
        <v>2143.37</v>
      </c>
    </row>
    <row r="172" spans="1:11" x14ac:dyDescent="0.35">
      <c r="A172" s="2">
        <v>32690</v>
      </c>
      <c r="B172" s="13">
        <v>61.606000000000002</v>
      </c>
      <c r="C172" s="13">
        <v>9244.8160000000007</v>
      </c>
      <c r="D172" s="13">
        <v>1249.0119999999999</v>
      </c>
      <c r="E172" s="13">
        <v>2318.902</v>
      </c>
      <c r="F172" s="13">
        <v>584.42700000000002</v>
      </c>
      <c r="G172" s="13">
        <v>9212.1837660000001</v>
      </c>
      <c r="H172" s="13">
        <v>50.171169999999996</v>
      </c>
      <c r="I172" s="13">
        <v>162.97999999999999</v>
      </c>
      <c r="J172" s="13">
        <v>796.149</v>
      </c>
      <c r="K172" s="13">
        <v>2205.0940000000001</v>
      </c>
    </row>
    <row r="173" spans="1:11" x14ac:dyDescent="0.35">
      <c r="A173" s="2">
        <v>32782</v>
      </c>
      <c r="B173" s="13">
        <v>62.045000000000002</v>
      </c>
      <c r="C173" s="13">
        <v>9263.0329999999994</v>
      </c>
      <c r="D173" s="13">
        <v>1239.7470000000001</v>
      </c>
      <c r="E173" s="13">
        <v>2330.5340000000001</v>
      </c>
      <c r="F173" s="13">
        <v>598.15200000000004</v>
      </c>
      <c r="G173" s="13">
        <v>9278.6458860000002</v>
      </c>
      <c r="H173" s="13">
        <v>51.38111</v>
      </c>
      <c r="I173" s="13">
        <v>164.33</v>
      </c>
      <c r="J173" s="13">
        <v>809.28499999999985</v>
      </c>
      <c r="K173" s="13">
        <v>2260.1149999999998</v>
      </c>
    </row>
    <row r="174" spans="1:11" x14ac:dyDescent="0.35">
      <c r="A174" s="2">
        <v>32874</v>
      </c>
      <c r="B174" s="13">
        <v>62.713999999999999</v>
      </c>
      <c r="C174" s="13">
        <v>9364.259</v>
      </c>
      <c r="D174" s="13">
        <v>1252.058</v>
      </c>
      <c r="E174" s="13">
        <v>2367.8000000000002</v>
      </c>
      <c r="F174" s="13">
        <v>626.76700000000005</v>
      </c>
      <c r="G174" s="13">
        <v>9344.3478130000003</v>
      </c>
      <c r="H174" s="13">
        <v>51.968559999999997</v>
      </c>
      <c r="I174" s="13">
        <v>165.26</v>
      </c>
      <c r="J174" s="13">
        <v>813.79300000000001</v>
      </c>
      <c r="K174" s="13">
        <v>2341.3580000000002</v>
      </c>
    </row>
    <row r="175" spans="1:11" x14ac:dyDescent="0.35">
      <c r="A175" s="2">
        <v>32964</v>
      </c>
      <c r="B175" s="13">
        <v>63.415999999999997</v>
      </c>
      <c r="C175" s="13">
        <v>9398.2430000000004</v>
      </c>
      <c r="D175" s="13">
        <v>1252.4490000000001</v>
      </c>
      <c r="E175" s="13">
        <v>2371.5329999999999</v>
      </c>
      <c r="F175" s="13">
        <v>614.75900000000001</v>
      </c>
      <c r="G175" s="13">
        <v>9409.5193309999995</v>
      </c>
      <c r="H175" s="13">
        <v>52.747300000000003</v>
      </c>
      <c r="I175" s="13">
        <v>165.95</v>
      </c>
      <c r="J175" s="13">
        <v>818.31</v>
      </c>
      <c r="K175" s="13">
        <v>2395.9499999999998</v>
      </c>
    </row>
    <row r="176" spans="1:11" x14ac:dyDescent="0.35">
      <c r="A176" s="2">
        <v>33055</v>
      </c>
      <c r="B176" s="13">
        <v>63.96</v>
      </c>
      <c r="C176" s="13">
        <v>9404.4940000000006</v>
      </c>
      <c r="D176" s="13">
        <v>1228.17</v>
      </c>
      <c r="E176" s="13">
        <v>2375.306</v>
      </c>
      <c r="F176" s="13">
        <v>630.10199999999998</v>
      </c>
      <c r="G176" s="13">
        <v>9473.3706220000004</v>
      </c>
      <c r="H176" s="13">
        <v>53.753129999999999</v>
      </c>
      <c r="I176" s="13">
        <v>166.96</v>
      </c>
      <c r="J176" s="13">
        <v>826.22500000000002</v>
      </c>
      <c r="K176" s="13">
        <v>2443.875</v>
      </c>
    </row>
    <row r="177" spans="1:11" x14ac:dyDescent="0.35">
      <c r="A177" s="2">
        <v>33147</v>
      </c>
      <c r="B177" s="13">
        <v>64.436000000000007</v>
      </c>
      <c r="C177" s="13">
        <v>9318.8760000000002</v>
      </c>
      <c r="D177" s="13">
        <v>1159.4639999999999</v>
      </c>
      <c r="E177" s="13">
        <v>2391.1880000000001</v>
      </c>
      <c r="F177" s="13">
        <v>647.28200000000004</v>
      </c>
      <c r="G177" s="13">
        <v>9535.8450159999993</v>
      </c>
      <c r="H177" s="13">
        <v>56.03613</v>
      </c>
      <c r="I177" s="13">
        <v>166.31</v>
      </c>
      <c r="J177" s="13">
        <v>824.39099999999985</v>
      </c>
      <c r="K177" s="13">
        <v>2489.2550000000001</v>
      </c>
    </row>
    <row r="178" spans="1:11" x14ac:dyDescent="0.35">
      <c r="A178" s="2">
        <v>33239</v>
      </c>
      <c r="B178" s="13">
        <v>65.066999999999993</v>
      </c>
      <c r="C178" s="13">
        <v>9275.2759999999998</v>
      </c>
      <c r="D178" s="13">
        <v>1120.884</v>
      </c>
      <c r="E178" s="13">
        <v>2405.4470000000001</v>
      </c>
      <c r="F178" s="13">
        <v>620.31700000000001</v>
      </c>
      <c r="G178" s="13">
        <v>9597.3736750000007</v>
      </c>
      <c r="H178" s="13">
        <v>57.416519999999998</v>
      </c>
      <c r="I178" s="13">
        <v>167.69</v>
      </c>
      <c r="J178" s="13">
        <v>824.86</v>
      </c>
      <c r="K178" s="13">
        <v>2538.672</v>
      </c>
    </row>
    <row r="179" spans="1:11" x14ac:dyDescent="0.35">
      <c r="A179" s="2">
        <v>33329</v>
      </c>
      <c r="B179" s="13">
        <v>65.545000000000002</v>
      </c>
      <c r="C179" s="13">
        <v>9347.5969999999998</v>
      </c>
      <c r="D179" s="13">
        <v>1120.8800000000001</v>
      </c>
      <c r="E179" s="13">
        <v>2415.232</v>
      </c>
      <c r="F179" s="13">
        <v>613.92100000000005</v>
      </c>
      <c r="G179" s="13">
        <v>9657.7973839999995</v>
      </c>
      <c r="H179" s="13">
        <v>57.745510000000003</v>
      </c>
      <c r="I179" s="13">
        <v>168.81</v>
      </c>
      <c r="J179" s="13">
        <v>822.851</v>
      </c>
      <c r="K179" s="13">
        <v>2594.0929999999998</v>
      </c>
    </row>
    <row r="180" spans="1:11" x14ac:dyDescent="0.35">
      <c r="A180" s="2">
        <v>33420</v>
      </c>
      <c r="B180" s="13">
        <v>66.057000000000002</v>
      </c>
      <c r="C180" s="13">
        <v>9394.8340000000007</v>
      </c>
      <c r="D180" s="13">
        <v>1143.0730000000001</v>
      </c>
      <c r="E180" s="13">
        <v>2408.4670000000001</v>
      </c>
      <c r="F180" s="13">
        <v>621.66899999999998</v>
      </c>
      <c r="G180" s="13">
        <v>9717.6811419999995</v>
      </c>
      <c r="H180" s="13">
        <v>59.061230000000002</v>
      </c>
      <c r="I180" s="13">
        <v>169.13</v>
      </c>
      <c r="J180" s="13">
        <v>818.09299999999985</v>
      </c>
      <c r="K180" s="13">
        <v>2614.39</v>
      </c>
    </row>
    <row r="181" spans="1:11" x14ac:dyDescent="0.35">
      <c r="A181" s="2">
        <v>33512</v>
      </c>
      <c r="B181" s="13">
        <v>66.448999999999998</v>
      </c>
      <c r="C181" s="13">
        <v>9427.5810000000001</v>
      </c>
      <c r="D181" s="13">
        <v>1183.605</v>
      </c>
      <c r="E181" s="13">
        <v>2390.8440000000001</v>
      </c>
      <c r="F181" s="13">
        <v>638.27</v>
      </c>
      <c r="G181" s="13">
        <v>9777.7722209999993</v>
      </c>
      <c r="H181" s="13">
        <v>60.685989999999997</v>
      </c>
      <c r="I181" s="13">
        <v>171.51</v>
      </c>
      <c r="J181" s="13">
        <v>815.58100000000002</v>
      </c>
      <c r="K181" s="13">
        <v>2667.3560000000002</v>
      </c>
    </row>
    <row r="182" spans="1:11" x14ac:dyDescent="0.35">
      <c r="A182" s="2">
        <v>33604</v>
      </c>
      <c r="B182" s="13">
        <v>66.695999999999998</v>
      </c>
      <c r="C182" s="13">
        <v>9540.4439999999995</v>
      </c>
      <c r="D182" s="13">
        <v>1161.74</v>
      </c>
      <c r="E182" s="13">
        <v>2412.0329999999999</v>
      </c>
      <c r="F182" s="13">
        <v>645.82299999999998</v>
      </c>
      <c r="G182" s="13">
        <v>9838.1331950000003</v>
      </c>
      <c r="H182" s="13">
        <v>60.996789999999997</v>
      </c>
      <c r="I182" s="13">
        <v>172.82</v>
      </c>
      <c r="J182" s="13">
        <v>817.26900000000001</v>
      </c>
      <c r="K182" s="13">
        <v>2716.5210000000002</v>
      </c>
    </row>
    <row r="183" spans="1:11" x14ac:dyDescent="0.35">
      <c r="A183" s="2">
        <v>33695</v>
      </c>
      <c r="B183" s="13">
        <v>67.096999999999994</v>
      </c>
      <c r="C183" s="13">
        <v>9643.893</v>
      </c>
      <c r="D183" s="13">
        <v>1227.44</v>
      </c>
      <c r="E183" s="13">
        <v>2407.3690000000001</v>
      </c>
      <c r="F183" s="13">
        <v>658.95100000000002</v>
      </c>
      <c r="G183" s="13">
        <v>9899.4260400000003</v>
      </c>
      <c r="H183" s="13">
        <v>61.57938</v>
      </c>
      <c r="I183" s="13">
        <v>172.79</v>
      </c>
      <c r="J183" s="13">
        <v>815.37699999999984</v>
      </c>
      <c r="K183" s="13">
        <v>2745.221</v>
      </c>
    </row>
    <row r="184" spans="1:11" x14ac:dyDescent="0.35">
      <c r="A184" s="2">
        <v>33786</v>
      </c>
      <c r="B184" s="13">
        <v>67.424999999999997</v>
      </c>
      <c r="C184" s="13">
        <v>9739.1849999999995</v>
      </c>
      <c r="D184" s="13">
        <v>1237.1969999999999</v>
      </c>
      <c r="E184" s="13">
        <v>2422.703</v>
      </c>
      <c r="F184" s="13">
        <v>677.85299999999995</v>
      </c>
      <c r="G184" s="13">
        <v>9962.2285940000002</v>
      </c>
      <c r="H184" s="13">
        <v>61.898020000000002</v>
      </c>
      <c r="I184" s="13">
        <v>174.76</v>
      </c>
      <c r="J184" s="13">
        <v>818.57500000000005</v>
      </c>
      <c r="K184" s="13">
        <v>2791.3809999999999</v>
      </c>
    </row>
    <row r="185" spans="1:11" x14ac:dyDescent="0.35">
      <c r="A185" s="2">
        <v>33878</v>
      </c>
      <c r="B185" s="13">
        <v>67.888999999999996</v>
      </c>
      <c r="C185" s="13">
        <v>9840.7530000000006</v>
      </c>
      <c r="D185" s="13">
        <v>1274.9449999999999</v>
      </c>
      <c r="E185" s="13">
        <v>2422.424</v>
      </c>
      <c r="F185" s="13">
        <v>688.53599999999994</v>
      </c>
      <c r="G185" s="13">
        <v>10025.898789999999</v>
      </c>
      <c r="H185" s="13">
        <v>62.522559999999999</v>
      </c>
      <c r="I185" s="13">
        <v>175.63</v>
      </c>
      <c r="J185" s="13">
        <v>824.76900000000001</v>
      </c>
      <c r="K185" s="13">
        <v>2840.3530000000001</v>
      </c>
    </row>
    <row r="186" spans="1:11" x14ac:dyDescent="0.35">
      <c r="A186" s="2">
        <v>33970</v>
      </c>
      <c r="B186" s="13">
        <v>68.27</v>
      </c>
      <c r="C186" s="13">
        <v>9857.1849999999995</v>
      </c>
      <c r="D186" s="13">
        <v>1305.0029999999999</v>
      </c>
      <c r="E186" s="13">
        <v>2392.3710000000001</v>
      </c>
      <c r="F186" s="13">
        <v>699.31</v>
      </c>
      <c r="G186" s="13">
        <v>10090.66224</v>
      </c>
      <c r="H186" s="13">
        <v>62.866570000000003</v>
      </c>
      <c r="I186" s="13">
        <v>175.72</v>
      </c>
      <c r="J186" s="13">
        <v>832.774</v>
      </c>
      <c r="K186" s="13">
        <v>2864.951</v>
      </c>
    </row>
    <row r="187" spans="1:11" x14ac:dyDescent="0.35">
      <c r="A187" s="2">
        <v>34060</v>
      </c>
      <c r="B187" s="13">
        <v>68.676000000000002</v>
      </c>
      <c r="C187" s="13">
        <v>9914.5650000000005</v>
      </c>
      <c r="D187" s="13">
        <v>1312.511</v>
      </c>
      <c r="E187" s="13">
        <v>2392.585</v>
      </c>
      <c r="F187" s="13">
        <v>716.28099999999995</v>
      </c>
      <c r="G187" s="13">
        <v>10157.04963</v>
      </c>
      <c r="H187" s="13">
        <v>63.915239999999997</v>
      </c>
      <c r="I187" s="13">
        <v>177.4</v>
      </c>
      <c r="J187" s="13">
        <v>843.39700000000005</v>
      </c>
      <c r="K187" s="13">
        <v>2914.4870000000001</v>
      </c>
    </row>
    <row r="188" spans="1:11" x14ac:dyDescent="0.35">
      <c r="A188" s="2">
        <v>34151</v>
      </c>
      <c r="B188" s="13">
        <v>69.084000000000003</v>
      </c>
      <c r="C188" s="13">
        <v>9961.8729999999996</v>
      </c>
      <c r="D188" s="13">
        <v>1303.597</v>
      </c>
      <c r="E188" s="13">
        <v>2395.9870000000001</v>
      </c>
      <c r="F188" s="13">
        <v>719.25099999999998</v>
      </c>
      <c r="G188" s="13">
        <v>10224.30413</v>
      </c>
      <c r="H188" s="13">
        <v>64.100930000000005</v>
      </c>
      <c r="I188" s="13">
        <v>178.83</v>
      </c>
      <c r="J188" s="13">
        <v>860.654</v>
      </c>
      <c r="K188" s="13">
        <v>2957.0230000000001</v>
      </c>
    </row>
    <row r="189" spans="1:11" x14ac:dyDescent="0.35">
      <c r="A189" s="2">
        <v>34243</v>
      </c>
      <c r="B189" s="13">
        <v>69.460999999999999</v>
      </c>
      <c r="C189" s="13">
        <v>10097.361999999999</v>
      </c>
      <c r="D189" s="13">
        <v>1372.097</v>
      </c>
      <c r="E189" s="13">
        <v>2404.4470000000001</v>
      </c>
      <c r="F189" s="13">
        <v>745.04899999999998</v>
      </c>
      <c r="G189" s="13">
        <v>10292.579610000001</v>
      </c>
      <c r="H189" s="13">
        <v>64.668610000000001</v>
      </c>
      <c r="I189" s="13">
        <v>180.3</v>
      </c>
      <c r="J189" s="13">
        <v>886.16899999999998</v>
      </c>
      <c r="K189" s="13">
        <v>2999.1779999999999</v>
      </c>
    </row>
    <row r="190" spans="1:11" x14ac:dyDescent="0.35">
      <c r="A190" s="2">
        <v>34335</v>
      </c>
      <c r="B190" s="13">
        <v>69.793000000000006</v>
      </c>
      <c r="C190" s="13">
        <v>10195.338</v>
      </c>
      <c r="D190" s="13">
        <v>1424.36</v>
      </c>
      <c r="E190" s="13">
        <v>2374.6979999999999</v>
      </c>
      <c r="F190" s="13">
        <v>761.827</v>
      </c>
      <c r="G190" s="13">
        <v>10361.541219999999</v>
      </c>
      <c r="H190" s="13">
        <v>64.307090000000002</v>
      </c>
      <c r="I190" s="13">
        <v>181.43</v>
      </c>
      <c r="J190" s="13">
        <v>912.68899999999996</v>
      </c>
      <c r="K190" s="13">
        <v>3041.6010000000001</v>
      </c>
    </row>
    <row r="191" spans="1:11" x14ac:dyDescent="0.35">
      <c r="A191" s="2">
        <v>34425</v>
      </c>
      <c r="B191" s="13">
        <v>70.13</v>
      </c>
      <c r="C191" s="13">
        <v>10333.495000000001</v>
      </c>
      <c r="D191" s="13">
        <v>1494.4110000000001</v>
      </c>
      <c r="E191" s="13">
        <v>2386.451</v>
      </c>
      <c r="F191" s="13">
        <v>797.56</v>
      </c>
      <c r="G191" s="13">
        <v>10431.009260000001</v>
      </c>
      <c r="H191" s="13">
        <v>64.107159999999993</v>
      </c>
      <c r="I191" s="13">
        <v>182.52</v>
      </c>
      <c r="J191" s="13">
        <v>946.40899999999999</v>
      </c>
      <c r="K191" s="13">
        <v>3081.9169999999999</v>
      </c>
    </row>
    <row r="192" spans="1:11" x14ac:dyDescent="0.35">
      <c r="A192" s="2">
        <v>34516</v>
      </c>
      <c r="B192" s="13">
        <v>70.531999999999996</v>
      </c>
      <c r="C192" s="13">
        <v>10393.897999999999</v>
      </c>
      <c r="D192" s="13">
        <v>1469.999</v>
      </c>
      <c r="E192" s="13">
        <v>2426.6790000000001</v>
      </c>
      <c r="F192" s="13">
        <v>833.75099999999998</v>
      </c>
      <c r="G192" s="13">
        <v>10501.774289999999</v>
      </c>
      <c r="H192" s="13">
        <v>64.011759999999995</v>
      </c>
      <c r="I192" s="13">
        <v>183.27</v>
      </c>
      <c r="J192" s="13">
        <v>980.40499999999997</v>
      </c>
      <c r="K192" s="13">
        <v>3118.46</v>
      </c>
    </row>
    <row r="193" spans="1:11" x14ac:dyDescent="0.35">
      <c r="A193" s="2">
        <v>34608</v>
      </c>
      <c r="B193" s="13">
        <v>70.915000000000006</v>
      </c>
      <c r="C193" s="13">
        <v>10512.962</v>
      </c>
      <c r="D193" s="13">
        <v>1530.4760000000001</v>
      </c>
      <c r="E193" s="13">
        <v>2405.5650000000001</v>
      </c>
      <c r="F193" s="13">
        <v>860.55899999999986</v>
      </c>
      <c r="G193" s="13">
        <v>10573.43167</v>
      </c>
      <c r="H193" s="13">
        <v>64.385840000000002</v>
      </c>
      <c r="I193" s="13">
        <v>183.12</v>
      </c>
      <c r="J193" s="13">
        <v>1021.168</v>
      </c>
      <c r="K193" s="13">
        <v>3165.94</v>
      </c>
    </row>
    <row r="194" spans="1:11" x14ac:dyDescent="0.35">
      <c r="A194" s="2">
        <v>34700</v>
      </c>
      <c r="B194" s="13">
        <v>71.3</v>
      </c>
      <c r="C194" s="13">
        <v>10550.251</v>
      </c>
      <c r="D194" s="13">
        <v>1546.548</v>
      </c>
      <c r="E194" s="13">
        <v>2413.98</v>
      </c>
      <c r="F194" s="13">
        <v>886.899</v>
      </c>
      <c r="G194" s="13">
        <v>10645.57719</v>
      </c>
      <c r="H194" s="13">
        <v>64.662710000000004</v>
      </c>
      <c r="I194" s="13">
        <v>184.08</v>
      </c>
      <c r="J194" s="13">
        <v>1058.385</v>
      </c>
      <c r="K194" s="13">
        <v>3203.759</v>
      </c>
    </row>
    <row r="195" spans="1:11" x14ac:dyDescent="0.35">
      <c r="A195" s="2">
        <v>34790</v>
      </c>
      <c r="B195" s="13">
        <v>71.641999999999996</v>
      </c>
      <c r="C195" s="13">
        <v>10581.723</v>
      </c>
      <c r="D195" s="13">
        <v>1514.4259999999999</v>
      </c>
      <c r="E195" s="13">
        <v>2422.0909999999999</v>
      </c>
      <c r="F195" s="13">
        <v>908.34299999999996</v>
      </c>
      <c r="G195" s="13">
        <v>10718.724980000001</v>
      </c>
      <c r="H195" s="13">
        <v>65.312939999999998</v>
      </c>
      <c r="I195" s="13">
        <v>187.11</v>
      </c>
      <c r="J195" s="13">
        <v>1095.019</v>
      </c>
      <c r="K195" s="13">
        <v>3244.6849999999999</v>
      </c>
    </row>
    <row r="196" spans="1:11" x14ac:dyDescent="0.35">
      <c r="A196" s="2">
        <v>34881</v>
      </c>
      <c r="B196" s="13">
        <v>71.995000000000005</v>
      </c>
      <c r="C196" s="13">
        <v>10671.737999999999</v>
      </c>
      <c r="D196" s="13">
        <v>1505.3989999999999</v>
      </c>
      <c r="E196" s="13">
        <v>2415.7359999999999</v>
      </c>
      <c r="F196" s="13">
        <v>905.84299999999996</v>
      </c>
      <c r="G196" s="13">
        <v>10792.53606</v>
      </c>
      <c r="H196" s="13">
        <v>64.739059999999995</v>
      </c>
      <c r="I196" s="13">
        <v>189.99</v>
      </c>
      <c r="J196" s="13">
        <v>1133.1410000000001</v>
      </c>
      <c r="K196" s="13">
        <v>3285.7669999999998</v>
      </c>
    </row>
    <row r="197" spans="1:11" x14ac:dyDescent="0.35">
      <c r="A197" s="2">
        <v>34973</v>
      </c>
      <c r="B197" s="13">
        <v>72.341999999999999</v>
      </c>
      <c r="C197" s="13">
        <v>10744.203</v>
      </c>
      <c r="D197" s="13">
        <v>1542.7850000000001</v>
      </c>
      <c r="E197" s="13">
        <v>2390.46</v>
      </c>
      <c r="F197" s="13">
        <v>909.20100000000002</v>
      </c>
      <c r="G197" s="13">
        <v>10868.04148</v>
      </c>
      <c r="H197" s="13">
        <v>64.182820000000007</v>
      </c>
      <c r="I197" s="13">
        <v>191.46</v>
      </c>
      <c r="J197" s="13">
        <v>1168.1600000000001</v>
      </c>
      <c r="K197" s="13">
        <v>3319.9250000000002</v>
      </c>
    </row>
    <row r="198" spans="1:11" x14ac:dyDescent="0.35">
      <c r="A198" s="2">
        <v>35065</v>
      </c>
      <c r="B198" s="13">
        <v>72.69</v>
      </c>
      <c r="C198" s="13">
        <v>10824.674000000001</v>
      </c>
      <c r="D198" s="13">
        <v>1567.56</v>
      </c>
      <c r="E198" s="13">
        <v>2406.2280000000001</v>
      </c>
      <c r="F198" s="13">
        <v>936.73500000000001</v>
      </c>
      <c r="G198" s="13">
        <v>10944.881020000001</v>
      </c>
      <c r="H198" s="13">
        <v>65.041709999999995</v>
      </c>
      <c r="I198" s="13">
        <v>193.6</v>
      </c>
      <c r="J198" s="13">
        <v>1197.356</v>
      </c>
      <c r="K198" s="13">
        <v>3396.52</v>
      </c>
    </row>
    <row r="199" spans="1:11" x14ac:dyDescent="0.35">
      <c r="A199" s="2">
        <v>35156</v>
      </c>
      <c r="B199" s="13">
        <v>72.991</v>
      </c>
      <c r="C199" s="13">
        <v>11005.217000000001</v>
      </c>
      <c r="D199" s="13">
        <v>1642.8820000000001</v>
      </c>
      <c r="E199" s="13">
        <v>2436.1979999999999</v>
      </c>
      <c r="F199" s="13">
        <v>952.75099999999998</v>
      </c>
      <c r="G199" s="13">
        <v>11026.474389999999</v>
      </c>
      <c r="H199" s="13">
        <v>64.249700000000004</v>
      </c>
      <c r="I199" s="13">
        <v>193.91</v>
      </c>
      <c r="J199" s="13">
        <v>1224.8789999999999</v>
      </c>
      <c r="K199" s="13">
        <v>3449.2689999999998</v>
      </c>
    </row>
    <row r="200" spans="1:11" x14ac:dyDescent="0.35">
      <c r="A200" s="2">
        <v>35247</v>
      </c>
      <c r="B200" s="13">
        <v>73.23</v>
      </c>
      <c r="C200" s="13">
        <v>11103.934999999999</v>
      </c>
      <c r="D200" s="13">
        <v>1717.51</v>
      </c>
      <c r="E200" s="13">
        <v>2436.1819999999998</v>
      </c>
      <c r="F200" s="13">
        <v>973.75699999999995</v>
      </c>
      <c r="G200" s="13">
        <v>11113.84022</v>
      </c>
      <c r="H200" s="13">
        <v>64.254689999999997</v>
      </c>
      <c r="I200" s="13">
        <v>194.78</v>
      </c>
      <c r="J200" s="13">
        <v>1247.4570000000001</v>
      </c>
      <c r="K200" s="13">
        <v>3490.299</v>
      </c>
    </row>
    <row r="201" spans="1:11" x14ac:dyDescent="0.35">
      <c r="A201" s="2">
        <v>35339</v>
      </c>
      <c r="B201" s="13">
        <v>73.620999999999981</v>
      </c>
      <c r="C201" s="13">
        <v>11219.237999999999</v>
      </c>
      <c r="D201" s="13">
        <v>1715.2449999999999</v>
      </c>
      <c r="E201" s="13">
        <v>2452.9940000000001</v>
      </c>
      <c r="F201" s="13">
        <v>992.62</v>
      </c>
      <c r="G201" s="13">
        <v>11206.667750000001</v>
      </c>
      <c r="H201" s="13">
        <v>64.446969999999993</v>
      </c>
      <c r="I201" s="13">
        <v>196.3</v>
      </c>
      <c r="J201" s="13">
        <v>1273.8779999999999</v>
      </c>
      <c r="K201" s="13">
        <v>3538.1320000000001</v>
      </c>
    </row>
    <row r="202" spans="1:11" x14ac:dyDescent="0.35">
      <c r="A202" s="2">
        <v>35431</v>
      </c>
      <c r="B202" s="13">
        <v>74.06</v>
      </c>
      <c r="C202" s="13">
        <v>11291.665000000001</v>
      </c>
      <c r="D202" s="13">
        <v>1749.8789999999999</v>
      </c>
      <c r="E202" s="13">
        <v>2440.2449999999999</v>
      </c>
      <c r="F202" s="13">
        <v>1027.213</v>
      </c>
      <c r="G202" s="13">
        <v>11304.88459</v>
      </c>
      <c r="H202" s="13">
        <v>64.344279999999998</v>
      </c>
      <c r="I202" s="13">
        <v>197.94</v>
      </c>
      <c r="J202" s="13">
        <v>1284.329</v>
      </c>
      <c r="K202" s="13">
        <v>3597.8389999999999</v>
      </c>
    </row>
    <row r="203" spans="1:11" x14ac:dyDescent="0.35">
      <c r="A203" s="2">
        <v>35521</v>
      </c>
      <c r="B203" s="13">
        <v>74.20999999999998</v>
      </c>
      <c r="C203" s="13">
        <v>11479.33</v>
      </c>
      <c r="D203" s="13">
        <v>1856.9559999999999</v>
      </c>
      <c r="E203" s="13">
        <v>2471.8670000000002</v>
      </c>
      <c r="F203" s="13">
        <v>1039.6510000000001</v>
      </c>
      <c r="G203" s="13">
        <v>11407.815399999999</v>
      </c>
      <c r="H203" s="13">
        <v>63.109070000000003</v>
      </c>
      <c r="I203" s="13">
        <v>199.57</v>
      </c>
      <c r="J203" s="13">
        <v>1302.7829999999999</v>
      </c>
      <c r="K203" s="13">
        <v>3643.55</v>
      </c>
    </row>
    <row r="204" spans="1:11" x14ac:dyDescent="0.35">
      <c r="A204" s="2">
        <v>35612</v>
      </c>
      <c r="B204" s="13">
        <v>74.531999999999982</v>
      </c>
      <c r="C204" s="13">
        <v>11622.911</v>
      </c>
      <c r="D204" s="13">
        <v>1882.9549999999999</v>
      </c>
      <c r="E204" s="13">
        <v>2483.31</v>
      </c>
      <c r="F204" s="13">
        <v>1070.8879999999999</v>
      </c>
      <c r="G204" s="13">
        <v>11515.81018</v>
      </c>
      <c r="H204" s="13">
        <v>62.487090000000002</v>
      </c>
      <c r="I204" s="13">
        <v>202.28</v>
      </c>
      <c r="J204" s="13">
        <v>1321.3009999999999</v>
      </c>
      <c r="K204" s="13">
        <v>3715.7020000000002</v>
      </c>
    </row>
    <row r="205" spans="1:11" x14ac:dyDescent="0.35">
      <c r="A205" s="2">
        <v>35704</v>
      </c>
      <c r="B205" s="13">
        <v>74.777000000000001</v>
      </c>
      <c r="C205" s="13">
        <v>11722.722</v>
      </c>
      <c r="D205" s="13">
        <v>1911.048</v>
      </c>
      <c r="E205" s="13">
        <v>2495.7719999999999</v>
      </c>
      <c r="F205" s="13">
        <v>1085.3440000000001</v>
      </c>
      <c r="G205" s="13">
        <v>11627.70945</v>
      </c>
      <c r="H205" s="13">
        <v>62.770319999999998</v>
      </c>
      <c r="I205" s="13">
        <v>204.92</v>
      </c>
      <c r="J205" s="13">
        <v>1344.165</v>
      </c>
      <c r="K205" s="13">
        <v>3754.2379999999998</v>
      </c>
    </row>
    <row r="206" spans="1:11" x14ac:dyDescent="0.35">
      <c r="A206" s="2">
        <v>35796</v>
      </c>
      <c r="B206" s="13">
        <v>74.887</v>
      </c>
      <c r="C206" s="13">
        <v>11839.876</v>
      </c>
      <c r="D206" s="13">
        <v>1994.375</v>
      </c>
      <c r="E206" s="13">
        <v>2486.8409999999999</v>
      </c>
      <c r="F206" s="13">
        <v>1098.2360000000001</v>
      </c>
      <c r="G206" s="13">
        <v>11743.19752</v>
      </c>
      <c r="H206" s="13">
        <v>62.509880000000003</v>
      </c>
      <c r="I206" s="13">
        <v>207.99</v>
      </c>
      <c r="J206" s="13">
        <v>1352.528</v>
      </c>
      <c r="K206" s="13">
        <v>3834.4360000000001</v>
      </c>
    </row>
    <row r="207" spans="1:11" x14ac:dyDescent="0.35">
      <c r="A207" s="2">
        <v>35886</v>
      </c>
      <c r="B207" s="13">
        <v>75.063000000000002</v>
      </c>
      <c r="C207" s="13">
        <v>11949.492</v>
      </c>
      <c r="D207" s="13">
        <v>1982.058</v>
      </c>
      <c r="E207" s="13">
        <v>2530.3649999999998</v>
      </c>
      <c r="F207" s="13">
        <v>1109.626</v>
      </c>
      <c r="G207" s="13">
        <v>11862.279399999999</v>
      </c>
      <c r="H207" s="13">
        <v>61.851959999999998</v>
      </c>
      <c r="I207" s="13">
        <v>209.85</v>
      </c>
      <c r="J207" s="13">
        <v>1393.7840000000001</v>
      </c>
      <c r="K207" s="13">
        <v>3901.6790000000001</v>
      </c>
    </row>
    <row r="208" spans="1:11" x14ac:dyDescent="0.35">
      <c r="A208" s="2">
        <v>35977</v>
      </c>
      <c r="B208" s="13">
        <v>75.385999999999981</v>
      </c>
      <c r="C208" s="13">
        <v>12099.191000000001</v>
      </c>
      <c r="D208" s="13">
        <v>2033.0150000000001</v>
      </c>
      <c r="E208" s="13">
        <v>2549.4259999999999</v>
      </c>
      <c r="F208" s="13">
        <v>1109.8969999999999</v>
      </c>
      <c r="G208" s="13">
        <v>11983.77369</v>
      </c>
      <c r="H208" s="13">
        <v>60.586930000000002</v>
      </c>
      <c r="I208" s="13">
        <v>212.78</v>
      </c>
      <c r="J208" s="13">
        <v>1417.348</v>
      </c>
      <c r="K208" s="13">
        <v>3962.0639999999999</v>
      </c>
    </row>
    <row r="209" spans="1:11" x14ac:dyDescent="0.35">
      <c r="A209" s="2">
        <v>36069</v>
      </c>
      <c r="B209" s="13">
        <v>75.593000000000004</v>
      </c>
      <c r="C209" s="13">
        <v>12294.736999999999</v>
      </c>
      <c r="D209" s="13">
        <v>2095.7600000000002</v>
      </c>
      <c r="E209" s="13">
        <v>2564.473</v>
      </c>
      <c r="F209" s="13">
        <v>1145</v>
      </c>
      <c r="G209" s="13">
        <v>12107.47327</v>
      </c>
      <c r="H209" s="13">
        <v>60.406959999999998</v>
      </c>
      <c r="I209" s="13">
        <v>215.3</v>
      </c>
      <c r="J209" s="13">
        <v>1441.2719999999999</v>
      </c>
      <c r="K209" s="13">
        <v>4057.442</v>
      </c>
    </row>
    <row r="210" spans="1:11" x14ac:dyDescent="0.35">
      <c r="A210" s="2">
        <v>36161</v>
      </c>
      <c r="B210" s="13">
        <v>75.83499999999998</v>
      </c>
      <c r="C210" s="13">
        <v>12410.778</v>
      </c>
      <c r="D210" s="13">
        <v>2153.308</v>
      </c>
      <c r="E210" s="13">
        <v>2582.8870000000002</v>
      </c>
      <c r="F210" s="13">
        <v>1173.3240000000001</v>
      </c>
      <c r="G210" s="13">
        <v>12233.88082</v>
      </c>
      <c r="H210" s="13">
        <v>60.048940000000002</v>
      </c>
      <c r="I210" s="13">
        <v>217.57</v>
      </c>
      <c r="J210" s="13">
        <v>1471.7139999999999</v>
      </c>
      <c r="K210" s="13">
        <v>4162.2889999999998</v>
      </c>
    </row>
    <row r="211" spans="1:11" x14ac:dyDescent="0.35">
      <c r="A211" s="2">
        <v>36251</v>
      </c>
      <c r="B211" s="13">
        <v>76.122</v>
      </c>
      <c r="C211" s="13">
        <v>12514.407999999999</v>
      </c>
      <c r="D211" s="13">
        <v>2154.652</v>
      </c>
      <c r="E211" s="13">
        <v>2592.2179999999998</v>
      </c>
      <c r="F211" s="13">
        <v>1222.126</v>
      </c>
      <c r="G211" s="13">
        <v>12361.80582</v>
      </c>
      <c r="H211" s="13">
        <v>59.192270000000001</v>
      </c>
      <c r="I211" s="13">
        <v>220.48</v>
      </c>
      <c r="J211" s="13">
        <v>1500.711</v>
      </c>
      <c r="K211" s="13">
        <v>4247.2920000000004</v>
      </c>
    </row>
    <row r="212" spans="1:11" x14ac:dyDescent="0.35">
      <c r="A212" s="2">
        <v>36342</v>
      </c>
      <c r="B212" s="13">
        <v>76.393000000000001</v>
      </c>
      <c r="C212" s="13">
        <v>12679.977000000001</v>
      </c>
      <c r="D212" s="13">
        <v>2213.7730000000001</v>
      </c>
      <c r="E212" s="13">
        <v>2623.4229999999998</v>
      </c>
      <c r="F212" s="13">
        <v>1281.712</v>
      </c>
      <c r="G212" s="13">
        <v>12491.83309</v>
      </c>
      <c r="H212" s="13">
        <v>58.392580000000002</v>
      </c>
      <c r="I212" s="13">
        <v>223.61</v>
      </c>
      <c r="J212" s="13">
        <v>1533.0150000000001</v>
      </c>
      <c r="K212" s="13">
        <v>4349.857</v>
      </c>
    </row>
    <row r="213" spans="1:11" x14ac:dyDescent="0.35">
      <c r="A213" s="2">
        <v>36434</v>
      </c>
      <c r="B213" s="13">
        <v>76.814999999999998</v>
      </c>
      <c r="C213" s="13">
        <v>12888.281000000001</v>
      </c>
      <c r="D213" s="13">
        <v>2273.0949999999998</v>
      </c>
      <c r="E213" s="13">
        <v>2664.2359999999999</v>
      </c>
      <c r="F213" s="13">
        <v>1332.6790000000001</v>
      </c>
      <c r="G213" s="13">
        <v>12624.01885</v>
      </c>
      <c r="H213" s="13">
        <v>58.343359999999997</v>
      </c>
      <c r="I213" s="13">
        <v>225.91</v>
      </c>
      <c r="J213" s="13">
        <v>1553.6220000000001</v>
      </c>
      <c r="K213" s="13">
        <v>4434.4750000000004</v>
      </c>
    </row>
    <row r="214" spans="1:11" x14ac:dyDescent="0.35">
      <c r="A214" s="2">
        <v>36526</v>
      </c>
      <c r="B214" s="13">
        <v>77.325000000000003</v>
      </c>
      <c r="C214" s="13">
        <v>12935.252</v>
      </c>
      <c r="D214" s="13">
        <v>2257.1089999999999</v>
      </c>
      <c r="E214" s="13">
        <v>2645.3229999999999</v>
      </c>
      <c r="F214" s="13">
        <v>1409.4870000000001</v>
      </c>
      <c r="G214" s="13">
        <v>12757.535959999999</v>
      </c>
      <c r="H214" s="13">
        <v>57.721339999999998</v>
      </c>
      <c r="I214" s="13">
        <v>230.23</v>
      </c>
      <c r="J214" s="13">
        <v>1584.412</v>
      </c>
      <c r="K214" s="13">
        <v>4524.3530000000001</v>
      </c>
    </row>
    <row r="215" spans="1:11" x14ac:dyDescent="0.35">
      <c r="A215" s="2">
        <v>36617</v>
      </c>
      <c r="B215" s="13">
        <v>77.807000000000002</v>
      </c>
      <c r="C215" s="13">
        <v>13170.749</v>
      </c>
      <c r="D215" s="13">
        <v>2390.7330000000002</v>
      </c>
      <c r="E215" s="13">
        <v>2671.3980000000001</v>
      </c>
      <c r="F215" s="13">
        <v>1455.86</v>
      </c>
      <c r="G215" s="13">
        <v>12888.32027</v>
      </c>
      <c r="H215" s="13">
        <v>55.484909999999999</v>
      </c>
      <c r="I215" s="13">
        <v>233.99</v>
      </c>
      <c r="J215" s="13">
        <v>1632.9549999999999</v>
      </c>
      <c r="K215" s="13">
        <v>4620.4070000000002</v>
      </c>
    </row>
    <row r="216" spans="1:11" x14ac:dyDescent="0.35">
      <c r="A216" s="2">
        <v>36708</v>
      </c>
      <c r="B216" s="13">
        <v>78.263000000000005</v>
      </c>
      <c r="C216" s="13">
        <v>13183.89</v>
      </c>
      <c r="D216" s="13">
        <v>2367.2739999999999</v>
      </c>
      <c r="E216" s="13">
        <v>2660.1390000000001</v>
      </c>
      <c r="F216" s="13">
        <v>1518.8689999999999</v>
      </c>
      <c r="G216" s="13">
        <v>13014.42994</v>
      </c>
      <c r="H216" s="13">
        <v>54.992130000000003</v>
      </c>
      <c r="I216" s="13">
        <v>238.25</v>
      </c>
      <c r="J216" s="13">
        <v>1692.8530000000001</v>
      </c>
      <c r="K216" s="13">
        <v>4720.3040000000001</v>
      </c>
    </row>
    <row r="217" spans="1:11" x14ac:dyDescent="0.35">
      <c r="A217" s="2">
        <v>36800</v>
      </c>
      <c r="B217" s="13">
        <v>78.688000000000002</v>
      </c>
      <c r="C217" s="13">
        <v>13262.25</v>
      </c>
      <c r="D217" s="13">
        <v>2371.8090000000002</v>
      </c>
      <c r="E217" s="13">
        <v>2676.4459999999999</v>
      </c>
      <c r="F217" s="13">
        <v>1524.52</v>
      </c>
      <c r="G217" s="13">
        <v>13134.75698</v>
      </c>
      <c r="H217" s="13">
        <v>54.257899999999999</v>
      </c>
      <c r="I217" s="13">
        <v>241.9</v>
      </c>
      <c r="J217" s="13">
        <v>1741.2670000000001</v>
      </c>
      <c r="K217" s="13">
        <v>4816.7839999999997</v>
      </c>
    </row>
    <row r="218" spans="1:11" x14ac:dyDescent="0.35">
      <c r="A218" s="2">
        <v>36892</v>
      </c>
      <c r="B218" s="13">
        <v>79.203999999999979</v>
      </c>
      <c r="C218" s="13">
        <v>13219.251</v>
      </c>
      <c r="D218" s="13">
        <v>2264.2020000000002</v>
      </c>
      <c r="E218" s="13">
        <v>2718.2910000000002</v>
      </c>
      <c r="F218" s="13">
        <v>1499.4639999999999</v>
      </c>
      <c r="G218" s="13">
        <v>13249.46596</v>
      </c>
      <c r="H218" s="13">
        <v>55.14434</v>
      </c>
      <c r="I218" s="13">
        <v>247.88</v>
      </c>
      <c r="J218" s="13">
        <v>1784.759</v>
      </c>
      <c r="K218" s="13">
        <v>4930.3209999999999</v>
      </c>
    </row>
    <row r="219" spans="1:11" x14ac:dyDescent="0.35">
      <c r="A219" s="2">
        <v>36982</v>
      </c>
      <c r="B219" s="13">
        <v>79.683000000000007</v>
      </c>
      <c r="C219" s="13">
        <v>13301.394</v>
      </c>
      <c r="D219" s="13">
        <v>2267.433</v>
      </c>
      <c r="E219" s="13">
        <v>2765.415</v>
      </c>
      <c r="F219" s="13">
        <v>1422.028</v>
      </c>
      <c r="G219" s="13">
        <v>13358.1163</v>
      </c>
      <c r="H219" s="13">
        <v>54.031649999999999</v>
      </c>
      <c r="I219" s="13">
        <v>252.04</v>
      </c>
      <c r="J219" s="13">
        <v>1816.5039999999999</v>
      </c>
      <c r="K219" s="13">
        <v>5074.0159999999996</v>
      </c>
    </row>
    <row r="220" spans="1:11" x14ac:dyDescent="0.35">
      <c r="A220" s="2">
        <v>37073</v>
      </c>
      <c r="B220" s="13">
        <v>79.995999999999981</v>
      </c>
      <c r="C220" s="13">
        <v>13248.142</v>
      </c>
      <c r="D220" s="13">
        <v>2218.37</v>
      </c>
      <c r="E220" s="13">
        <v>2762.681</v>
      </c>
      <c r="F220" s="13">
        <v>1369.5360000000001</v>
      </c>
      <c r="G220" s="13">
        <v>13460.97416</v>
      </c>
      <c r="H220" s="13">
        <v>54.797629999999998</v>
      </c>
      <c r="I220" s="13">
        <v>255.96</v>
      </c>
      <c r="J220" s="13">
        <v>1838.308</v>
      </c>
      <c r="K220" s="13">
        <v>5217.2560000000003</v>
      </c>
    </row>
    <row r="221" spans="1:11" x14ac:dyDescent="0.35">
      <c r="A221" s="2">
        <v>37165</v>
      </c>
      <c r="B221" s="13">
        <v>80.245000000000005</v>
      </c>
      <c r="C221" s="13">
        <v>13284.880999999999</v>
      </c>
      <c r="D221" s="13">
        <v>2108.5</v>
      </c>
      <c r="E221" s="13">
        <v>2808.498</v>
      </c>
      <c r="F221" s="13">
        <v>1323.2080000000001</v>
      </c>
      <c r="G221" s="13">
        <v>13558.227650000001</v>
      </c>
      <c r="H221" s="13">
        <v>55.752160000000003</v>
      </c>
      <c r="I221" s="13">
        <v>259.12</v>
      </c>
      <c r="J221" s="13">
        <v>1891.827</v>
      </c>
      <c r="K221" s="13">
        <v>5324.9350000000004</v>
      </c>
    </row>
    <row r="222" spans="1:11" x14ac:dyDescent="0.35">
      <c r="A222" s="2">
        <v>37257</v>
      </c>
      <c r="B222" s="13">
        <v>80.504000000000005</v>
      </c>
      <c r="C222" s="13">
        <v>13394.91</v>
      </c>
      <c r="D222" s="13">
        <v>2170.7069999999999</v>
      </c>
      <c r="E222" s="13">
        <v>2857.3359999999998</v>
      </c>
      <c r="F222" s="13">
        <v>1356.0409999999999</v>
      </c>
      <c r="G222" s="13">
        <v>13650.68194</v>
      </c>
      <c r="H222" s="13">
        <v>55.6965</v>
      </c>
      <c r="I222" s="13">
        <v>262.83999999999997</v>
      </c>
      <c r="J222" s="13">
        <v>1918.895</v>
      </c>
      <c r="K222" s="13">
        <v>5488.8180000000002</v>
      </c>
    </row>
    <row r="223" spans="1:11" x14ac:dyDescent="0.35">
      <c r="A223" s="2">
        <v>37347</v>
      </c>
      <c r="B223" s="13">
        <v>80.783000000000001</v>
      </c>
      <c r="C223" s="13">
        <v>13477.356</v>
      </c>
      <c r="D223" s="13">
        <v>2206.375</v>
      </c>
      <c r="E223" s="13">
        <v>2879.2820000000002</v>
      </c>
      <c r="F223" s="13">
        <v>1432.413</v>
      </c>
      <c r="G223" s="13">
        <v>13739.879489999999</v>
      </c>
      <c r="H223" s="13">
        <v>56.270870000000002</v>
      </c>
      <c r="I223" s="13">
        <v>267.33</v>
      </c>
      <c r="J223" s="13">
        <v>1951.616</v>
      </c>
      <c r="K223" s="13">
        <v>5632.43</v>
      </c>
    </row>
    <row r="224" spans="1:11" x14ac:dyDescent="0.35">
      <c r="A224" s="2">
        <v>37438</v>
      </c>
      <c r="B224" s="13">
        <v>81.171999999999983</v>
      </c>
      <c r="C224" s="13">
        <v>13531.741</v>
      </c>
      <c r="D224" s="13">
        <v>2203.1089999999999</v>
      </c>
      <c r="E224" s="13">
        <v>2894.18</v>
      </c>
      <c r="F224" s="13">
        <v>1463.107</v>
      </c>
      <c r="G224" s="13">
        <v>13826.93434</v>
      </c>
      <c r="H224" s="13">
        <v>56.702599999999997</v>
      </c>
      <c r="I224" s="13">
        <v>272.63</v>
      </c>
      <c r="J224" s="13">
        <v>1975.317</v>
      </c>
      <c r="K224" s="13">
        <v>5819.7290000000003</v>
      </c>
    </row>
    <row r="225" spans="1:11" x14ac:dyDescent="0.35">
      <c r="A225" s="2">
        <v>37530</v>
      </c>
      <c r="B225" s="13">
        <v>81.638000000000005</v>
      </c>
      <c r="C225" s="13">
        <v>13549.421</v>
      </c>
      <c r="D225" s="13">
        <v>2201.7489999999998</v>
      </c>
      <c r="E225" s="13">
        <v>2915.62</v>
      </c>
      <c r="F225" s="13">
        <v>1499.335</v>
      </c>
      <c r="G225" s="13">
        <v>13912.80596</v>
      </c>
      <c r="H225" s="13">
        <v>57.91028</v>
      </c>
      <c r="I225" s="13">
        <v>276.49</v>
      </c>
      <c r="J225" s="13">
        <v>1997.008</v>
      </c>
      <c r="K225" s="13">
        <v>6031.1270000000004</v>
      </c>
    </row>
    <row r="226" spans="1:11" x14ac:dyDescent="0.35">
      <c r="A226" s="2">
        <v>37622</v>
      </c>
      <c r="B226" s="13">
        <v>82.045000000000002</v>
      </c>
      <c r="C226" s="13">
        <v>13619.433999999999</v>
      </c>
      <c r="D226" s="13">
        <v>2218.6849999999999</v>
      </c>
      <c r="E226" s="13">
        <v>2917.8670000000002</v>
      </c>
      <c r="F226" s="13">
        <v>1529.463</v>
      </c>
      <c r="G226" s="13">
        <v>13998.266799999999</v>
      </c>
      <c r="H226" s="13">
        <v>57.81906</v>
      </c>
      <c r="I226" s="13">
        <v>279.86</v>
      </c>
      <c r="J226" s="13">
        <v>2026.2729999999999</v>
      </c>
      <c r="K226" s="13">
        <v>6209.7219999999998</v>
      </c>
    </row>
    <row r="227" spans="1:11" x14ac:dyDescent="0.35">
      <c r="A227" s="2">
        <v>37712</v>
      </c>
      <c r="B227" s="13">
        <v>82.328000000000003</v>
      </c>
      <c r="C227" s="13">
        <v>13741.107</v>
      </c>
      <c r="D227" s="13">
        <v>2233.9969999999998</v>
      </c>
      <c r="E227" s="13">
        <v>2944.7190000000001</v>
      </c>
      <c r="F227" s="13">
        <v>1527.336</v>
      </c>
      <c r="G227" s="13">
        <v>14084.564060000001</v>
      </c>
      <c r="H227" s="13">
        <v>58.961010000000002</v>
      </c>
      <c r="I227" s="13">
        <v>283.27999999999997</v>
      </c>
      <c r="J227" s="13">
        <v>2058.502</v>
      </c>
      <c r="K227" s="13">
        <v>6438.643</v>
      </c>
    </row>
    <row r="228" spans="1:11" x14ac:dyDescent="0.35">
      <c r="A228" s="2">
        <v>37803</v>
      </c>
      <c r="B228" s="13">
        <v>82.796000000000006</v>
      </c>
      <c r="C228" s="13">
        <v>13970.156999999999</v>
      </c>
      <c r="D228" s="13">
        <v>2315.3989999999999</v>
      </c>
      <c r="E228" s="13">
        <v>2951.221</v>
      </c>
      <c r="F228" s="13">
        <v>1556.3040000000001</v>
      </c>
      <c r="G228" s="13">
        <v>14171.31381</v>
      </c>
      <c r="H228" s="13">
        <v>58.645409999999998</v>
      </c>
      <c r="I228" s="13">
        <v>287.64999999999998</v>
      </c>
      <c r="J228" s="13">
        <v>2082.4929999999999</v>
      </c>
      <c r="K228" s="13">
        <v>6678.4309999999996</v>
      </c>
    </row>
    <row r="229" spans="1:11" x14ac:dyDescent="0.35">
      <c r="A229" s="2">
        <v>37895</v>
      </c>
      <c r="B229" s="13">
        <v>83.305999999999983</v>
      </c>
      <c r="C229" s="13">
        <v>14131.379000000001</v>
      </c>
      <c r="D229" s="13">
        <v>2393.402</v>
      </c>
      <c r="E229" s="13">
        <v>2969.1379999999999</v>
      </c>
      <c r="F229" s="13">
        <v>1615.376</v>
      </c>
      <c r="G229" s="13">
        <v>14259.33411</v>
      </c>
      <c r="H229" s="13">
        <v>59.444659999999999</v>
      </c>
      <c r="I229" s="13">
        <v>295.8</v>
      </c>
      <c r="J229" s="13">
        <v>2102.9319999999998</v>
      </c>
      <c r="K229" s="13">
        <v>6914.875</v>
      </c>
    </row>
    <row r="230" spans="1:11" x14ac:dyDescent="0.35">
      <c r="A230" s="2">
        <v>37987</v>
      </c>
      <c r="B230" s="13">
        <v>83.894999999999982</v>
      </c>
      <c r="C230" s="13">
        <v>14212.34</v>
      </c>
      <c r="D230" s="13">
        <v>2398.1509999999998</v>
      </c>
      <c r="E230" s="13">
        <v>2982.7350000000001</v>
      </c>
      <c r="F230" s="13">
        <v>1699.644</v>
      </c>
      <c r="G230" s="13">
        <v>14349.3616</v>
      </c>
      <c r="H230" s="13">
        <v>59.807099999999998</v>
      </c>
      <c r="I230" s="13">
        <v>300.45</v>
      </c>
      <c r="J230" s="13">
        <v>2135.8670000000002</v>
      </c>
      <c r="K230" s="13">
        <v>7099.0159999999996</v>
      </c>
    </row>
    <row r="231" spans="1:11" x14ac:dyDescent="0.35">
      <c r="A231" s="2">
        <v>38078</v>
      </c>
      <c r="B231" s="13">
        <v>84.569000000000003</v>
      </c>
      <c r="C231" s="13">
        <v>14323.017</v>
      </c>
      <c r="D231" s="13">
        <v>2493.9450000000002</v>
      </c>
      <c r="E231" s="13">
        <v>2990.8240000000001</v>
      </c>
      <c r="F231" s="13">
        <v>1787.7339999999999</v>
      </c>
      <c r="G231" s="13">
        <v>14441.29535</v>
      </c>
      <c r="H231" s="13">
        <v>60.054870000000001</v>
      </c>
      <c r="I231" s="13">
        <v>307.79000000000002</v>
      </c>
      <c r="J231" s="13">
        <v>2154.712</v>
      </c>
      <c r="K231" s="13">
        <v>7349.3379999999997</v>
      </c>
    </row>
    <row r="232" spans="1:11" x14ac:dyDescent="0.35">
      <c r="A232" s="2">
        <v>38169</v>
      </c>
      <c r="B232" s="13">
        <v>85.111999999999981</v>
      </c>
      <c r="C232" s="13">
        <v>14457.832</v>
      </c>
      <c r="D232" s="13">
        <v>2532.6350000000002</v>
      </c>
      <c r="E232" s="13">
        <v>2996.3339999999998</v>
      </c>
      <c r="F232" s="13">
        <v>1832.856</v>
      </c>
      <c r="G232" s="13">
        <v>14535.457410000001</v>
      </c>
      <c r="H232" s="13">
        <v>59.966430000000003</v>
      </c>
      <c r="I232" s="13">
        <v>319.54000000000002</v>
      </c>
      <c r="J232" s="13">
        <v>2187.4459999999999</v>
      </c>
      <c r="K232" s="13">
        <v>7595.6019999999999</v>
      </c>
    </row>
    <row r="233" spans="1:11" x14ac:dyDescent="0.35">
      <c r="A233" s="2">
        <v>38261</v>
      </c>
      <c r="B233" s="13">
        <v>85.77</v>
      </c>
      <c r="C233" s="13">
        <v>14605.594999999999</v>
      </c>
      <c r="D233" s="13">
        <v>2585.4769999999999</v>
      </c>
      <c r="E233" s="13">
        <v>2994.627</v>
      </c>
      <c r="F233" s="13">
        <v>1921.78</v>
      </c>
      <c r="G233" s="13">
        <v>14631.061820000001</v>
      </c>
      <c r="H233" s="13">
        <v>60.637129999999999</v>
      </c>
      <c r="I233" s="13">
        <v>326.38</v>
      </c>
      <c r="J233" s="13">
        <v>2220.1190000000001</v>
      </c>
      <c r="K233" s="13">
        <v>7859.1490000000003</v>
      </c>
    </row>
    <row r="234" spans="1:11" x14ac:dyDescent="0.35">
      <c r="A234" s="2">
        <v>38353</v>
      </c>
      <c r="B234" s="13">
        <v>86.453000000000003</v>
      </c>
      <c r="C234" s="13">
        <v>14767.846</v>
      </c>
      <c r="D234" s="13">
        <v>2658.163</v>
      </c>
      <c r="E234" s="13">
        <v>3009.569</v>
      </c>
      <c r="F234" s="13">
        <v>1955.0630000000001</v>
      </c>
      <c r="G234" s="13">
        <v>14725.05351</v>
      </c>
      <c r="H234" s="13">
        <v>60.913020000000003</v>
      </c>
      <c r="I234" s="13">
        <v>333.87</v>
      </c>
      <c r="J234" s="13">
        <v>2248.511</v>
      </c>
      <c r="K234" s="13">
        <v>8080.375</v>
      </c>
    </row>
    <row r="235" spans="1:11" x14ac:dyDescent="0.35">
      <c r="A235" s="2">
        <v>38443</v>
      </c>
      <c r="B235" s="13">
        <v>87.081999999999979</v>
      </c>
      <c r="C235" s="13">
        <v>14839.707</v>
      </c>
      <c r="D235" s="13">
        <v>2622.7930000000001</v>
      </c>
      <c r="E235" s="13">
        <v>3007.8310000000001</v>
      </c>
      <c r="F235" s="13">
        <v>2002.0630000000001</v>
      </c>
      <c r="G235" s="13">
        <v>14816.487789999999</v>
      </c>
      <c r="H235" s="13">
        <v>60.641530000000003</v>
      </c>
      <c r="I235" s="13">
        <v>344.56</v>
      </c>
      <c r="J235" s="13">
        <v>2276.5830000000001</v>
      </c>
      <c r="K235" s="13">
        <v>8366.3449999999975</v>
      </c>
    </row>
    <row r="236" spans="1:11" x14ac:dyDescent="0.35">
      <c r="A236" s="2">
        <v>38534</v>
      </c>
      <c r="B236" s="13">
        <v>87.873999999999981</v>
      </c>
      <c r="C236" s="13">
        <v>14956.290999999999</v>
      </c>
      <c r="D236" s="13">
        <v>2657.4580000000001</v>
      </c>
      <c r="E236" s="13">
        <v>3017.7730000000001</v>
      </c>
      <c r="F236" s="13">
        <v>2053.2750000000001</v>
      </c>
      <c r="G236" s="13">
        <v>14906.440979999999</v>
      </c>
      <c r="H236" s="13">
        <v>60.358559999999997</v>
      </c>
      <c r="I236" s="13">
        <v>355.01</v>
      </c>
      <c r="J236" s="13">
        <v>2300.8220000000001</v>
      </c>
      <c r="K236" s="13">
        <v>8653.9150000000009</v>
      </c>
    </row>
    <row r="237" spans="1:11" x14ac:dyDescent="0.35">
      <c r="A237" s="2">
        <v>38626</v>
      </c>
      <c r="B237" s="13">
        <v>88.58499999999998</v>
      </c>
      <c r="C237" s="13">
        <v>15041.232</v>
      </c>
      <c r="D237" s="13">
        <v>2743.846</v>
      </c>
      <c r="E237" s="13">
        <v>3020.1329999999998</v>
      </c>
      <c r="F237" s="13">
        <v>2155.529</v>
      </c>
      <c r="G237" s="13">
        <v>14994.33661</v>
      </c>
      <c r="H237" s="13">
        <v>61.320079999999997</v>
      </c>
      <c r="I237" s="13">
        <v>363.04</v>
      </c>
      <c r="J237" s="13">
        <v>2320.5549999999998</v>
      </c>
      <c r="K237" s="13">
        <v>8940.3979999999992</v>
      </c>
    </row>
    <row r="238" spans="1:11" x14ac:dyDescent="0.35">
      <c r="A238" s="2">
        <v>38718</v>
      </c>
      <c r="B238" s="13">
        <v>89.209000000000003</v>
      </c>
      <c r="C238" s="13">
        <v>15244.088</v>
      </c>
      <c r="D238" s="13">
        <v>2784.5830000000001</v>
      </c>
      <c r="E238" s="13">
        <v>3058.4830000000002</v>
      </c>
      <c r="F238" s="13">
        <v>2204.7840000000001</v>
      </c>
      <c r="G238" s="13">
        <v>15079.784280000002</v>
      </c>
      <c r="H238" s="13">
        <v>61.556420000000003</v>
      </c>
      <c r="I238" s="13">
        <v>368.79</v>
      </c>
      <c r="J238" s="13">
        <v>2385.808</v>
      </c>
      <c r="K238" s="13">
        <v>9227.7720000000008</v>
      </c>
    </row>
    <row r="239" spans="1:11" x14ac:dyDescent="0.35">
      <c r="A239" s="2">
        <v>38808</v>
      </c>
      <c r="B239" s="13">
        <v>90</v>
      </c>
      <c r="C239" s="13">
        <v>15281.525</v>
      </c>
      <c r="D239" s="13">
        <v>2766.6280000000002</v>
      </c>
      <c r="E239" s="13">
        <v>3057.5509999999999</v>
      </c>
      <c r="F239" s="13">
        <v>2253.8090000000002</v>
      </c>
      <c r="G239" s="13">
        <v>15163.22431</v>
      </c>
      <c r="H239" s="13">
        <v>61.221420000000002</v>
      </c>
      <c r="I239" s="13">
        <v>372.56</v>
      </c>
      <c r="J239" s="13">
        <v>2395.8130000000001</v>
      </c>
      <c r="K239" s="13">
        <v>9540.1830000000009</v>
      </c>
    </row>
    <row r="240" spans="1:11" x14ac:dyDescent="0.35">
      <c r="A240" s="2">
        <v>38899</v>
      </c>
      <c r="B240" s="13">
        <v>90.628</v>
      </c>
      <c r="C240" s="13">
        <v>15304.517</v>
      </c>
      <c r="D240" s="13">
        <v>2755.9540000000002</v>
      </c>
      <c r="E240" s="13">
        <v>3053.11</v>
      </c>
      <c r="F240" s="13">
        <v>2298.7020000000002</v>
      </c>
      <c r="G240" s="13">
        <v>15243.01082</v>
      </c>
      <c r="H240" s="13">
        <v>61.332799999999999</v>
      </c>
      <c r="I240" s="13">
        <v>375.63</v>
      </c>
      <c r="J240" s="13">
        <v>2426.8139999999999</v>
      </c>
      <c r="K240" s="13">
        <v>9776.1139999999996</v>
      </c>
    </row>
    <row r="241" spans="1:11" x14ac:dyDescent="0.35">
      <c r="A241" s="2">
        <v>38991</v>
      </c>
      <c r="B241" s="13">
        <v>90.966999999999999</v>
      </c>
      <c r="C241" s="13">
        <v>15433.643</v>
      </c>
      <c r="D241" s="13">
        <v>2702.4870000000001</v>
      </c>
      <c r="E241" s="13">
        <v>3078.2150000000001</v>
      </c>
      <c r="F241" s="13">
        <v>2269.1979999999999</v>
      </c>
      <c r="G241" s="13">
        <v>15318.99905</v>
      </c>
      <c r="H241" s="13">
        <v>61.826889999999999</v>
      </c>
      <c r="I241" s="13">
        <v>379.47</v>
      </c>
      <c r="J241" s="13">
        <v>2456.7159999999999</v>
      </c>
      <c r="K241" s="13">
        <v>9940.2510000000002</v>
      </c>
    </row>
    <row r="242" spans="1:11" x14ac:dyDescent="0.35">
      <c r="A242" s="2">
        <v>39083</v>
      </c>
      <c r="B242" s="13">
        <v>91.838999999999999</v>
      </c>
      <c r="C242" s="13">
        <v>15478.956</v>
      </c>
      <c r="D242" s="13">
        <v>2683.893</v>
      </c>
      <c r="E242" s="13">
        <v>3082.482</v>
      </c>
      <c r="F242" s="13">
        <v>2317.2640000000001</v>
      </c>
      <c r="G242" s="13">
        <v>15394.591549999999</v>
      </c>
      <c r="H242" s="13">
        <v>62.252969999999998</v>
      </c>
      <c r="I242" s="13">
        <v>380.9</v>
      </c>
      <c r="J242" s="13">
        <v>2484.433</v>
      </c>
      <c r="K242" s="13">
        <v>10123.242</v>
      </c>
    </row>
    <row r="243" spans="1:11" x14ac:dyDescent="0.35">
      <c r="A243" s="2">
        <v>39173</v>
      </c>
      <c r="B243" s="13">
        <v>92.453000000000003</v>
      </c>
      <c r="C243" s="13">
        <v>15577.779</v>
      </c>
      <c r="D243" s="13">
        <v>2713.4949999999999</v>
      </c>
      <c r="E243" s="13">
        <v>3110.6610000000001</v>
      </c>
      <c r="F243" s="13">
        <v>2368.569</v>
      </c>
      <c r="G243" s="13">
        <v>15470.246810000001</v>
      </c>
      <c r="H243" s="13">
        <v>61.572189999999999</v>
      </c>
      <c r="I243" s="13">
        <v>380.66</v>
      </c>
      <c r="J243" s="13">
        <v>2519.1210000000001</v>
      </c>
      <c r="K243" s="13">
        <v>10332.493</v>
      </c>
    </row>
    <row r="244" spans="1:11" x14ac:dyDescent="0.35">
      <c r="A244" s="2">
        <v>39264</v>
      </c>
      <c r="B244" s="13">
        <v>92.933000000000007</v>
      </c>
      <c r="C244" s="13">
        <v>15671.605</v>
      </c>
      <c r="D244" s="13">
        <v>2686.1060000000002</v>
      </c>
      <c r="E244" s="13">
        <v>3124.8829999999998</v>
      </c>
      <c r="F244" s="13">
        <v>2414.6640000000002</v>
      </c>
      <c r="G244" s="13">
        <v>15546.36238</v>
      </c>
      <c r="H244" s="13">
        <v>61.848260000000003</v>
      </c>
      <c r="I244" s="13">
        <v>376.41</v>
      </c>
      <c r="J244" s="13">
        <v>2566.9949999999999</v>
      </c>
      <c r="K244" s="13">
        <v>10516.495000000001</v>
      </c>
    </row>
    <row r="245" spans="1:11" x14ac:dyDescent="0.35">
      <c r="A245" s="2">
        <v>39356</v>
      </c>
      <c r="B245" s="13">
        <v>93.326999999999998</v>
      </c>
      <c r="C245" s="13">
        <v>15767.146000000001</v>
      </c>
      <c r="D245" s="13">
        <v>2653.056</v>
      </c>
      <c r="E245" s="13">
        <v>3149.5419999999999</v>
      </c>
      <c r="F245" s="13">
        <v>2480.413</v>
      </c>
      <c r="G245" s="13">
        <v>15621.981110000001</v>
      </c>
      <c r="H245" s="13">
        <v>62.719239999999999</v>
      </c>
      <c r="I245" s="13">
        <v>375.19</v>
      </c>
      <c r="J245" s="13">
        <v>2609.4769999999999</v>
      </c>
      <c r="K245" s="13">
        <v>10624.984</v>
      </c>
    </row>
    <row r="246" spans="1:11" x14ac:dyDescent="0.35">
      <c r="A246" s="2">
        <v>39448</v>
      </c>
      <c r="B246" s="13">
        <v>93.655000000000001</v>
      </c>
      <c r="C246" s="13">
        <v>15702.906000000001</v>
      </c>
      <c r="D246" s="13">
        <v>2583.2530000000002</v>
      </c>
      <c r="E246" s="13">
        <v>3156.9279999999999</v>
      </c>
      <c r="F246" s="13">
        <v>2584.5680000000002</v>
      </c>
      <c r="G246" s="13">
        <v>15696.833860000001</v>
      </c>
      <c r="H246" s="13">
        <v>64.172780000000003</v>
      </c>
      <c r="I246" s="13">
        <v>372.46</v>
      </c>
      <c r="J246" s="13">
        <v>2645.6039999999998</v>
      </c>
      <c r="K246" s="13">
        <v>10694.802</v>
      </c>
    </row>
    <row r="247" spans="1:11" x14ac:dyDescent="0.35">
      <c r="A247" s="2">
        <v>39539</v>
      </c>
      <c r="B247" s="13">
        <v>94.13</v>
      </c>
      <c r="C247" s="13">
        <v>15792.772999999999</v>
      </c>
      <c r="D247" s="13">
        <v>2536.4029999999998</v>
      </c>
      <c r="E247" s="13">
        <v>3184.2579999999998</v>
      </c>
      <c r="F247" s="13">
        <v>2681.6860000000001</v>
      </c>
      <c r="G247" s="13">
        <v>15769.299929999999</v>
      </c>
      <c r="H247" s="13">
        <v>63.85172</v>
      </c>
      <c r="I247" s="13">
        <v>363.07</v>
      </c>
      <c r="J247" s="13">
        <v>2662.41</v>
      </c>
      <c r="K247" s="13">
        <v>10688.466</v>
      </c>
    </row>
    <row r="248" spans="1:11" x14ac:dyDescent="0.35">
      <c r="A248" s="2">
        <v>39630</v>
      </c>
      <c r="B248" s="13">
        <v>94.84</v>
      </c>
      <c r="C248" s="13">
        <v>15709.562</v>
      </c>
      <c r="D248" s="13">
        <v>2485.549</v>
      </c>
      <c r="E248" s="13">
        <v>3210.02</v>
      </c>
      <c r="F248" s="13">
        <v>2709.569</v>
      </c>
      <c r="G248" s="13">
        <v>15838.125410000001</v>
      </c>
      <c r="H248" s="13">
        <v>67.284549999999996</v>
      </c>
      <c r="I248" s="13">
        <v>351.64</v>
      </c>
      <c r="J248" s="13">
        <v>2657.3879999999999</v>
      </c>
      <c r="K248" s="13">
        <v>10666.308000000001</v>
      </c>
    </row>
    <row r="249" spans="1:11" x14ac:dyDescent="0.35">
      <c r="A249" s="2">
        <v>39722</v>
      </c>
      <c r="B249" s="13">
        <v>95.064999999999998</v>
      </c>
      <c r="C249" s="13">
        <v>15366.607</v>
      </c>
      <c r="D249" s="13">
        <v>2246.4409999999998</v>
      </c>
      <c r="E249" s="13">
        <v>3231.944</v>
      </c>
      <c r="F249" s="13">
        <v>2328.779</v>
      </c>
      <c r="G249" s="13">
        <v>15902.955480000001</v>
      </c>
      <c r="H249" s="13">
        <v>73.245159999999998</v>
      </c>
      <c r="I249" s="13">
        <v>348.41</v>
      </c>
      <c r="J249" s="13">
        <v>2643.7890000000002</v>
      </c>
      <c r="K249" s="13">
        <v>10577.26</v>
      </c>
    </row>
    <row r="250" spans="1:11" x14ac:dyDescent="0.35">
      <c r="A250" s="2">
        <v>39814</v>
      </c>
      <c r="B250" s="13">
        <v>95.018000000000001</v>
      </c>
      <c r="C250" s="13">
        <v>15187.475</v>
      </c>
      <c r="D250" s="13">
        <v>1986.845</v>
      </c>
      <c r="E250" s="13">
        <v>3268.8180000000002</v>
      </c>
      <c r="F250" s="13">
        <v>1932.761</v>
      </c>
      <c r="G250" s="13">
        <v>15962.647180000002</v>
      </c>
      <c r="H250" s="13">
        <v>77.104960000000005</v>
      </c>
      <c r="I250" s="13">
        <v>350.99</v>
      </c>
      <c r="J250" s="13">
        <v>2622.8270000000002</v>
      </c>
      <c r="K250" s="13">
        <v>10577.231</v>
      </c>
    </row>
    <row r="251" spans="1:11" x14ac:dyDescent="0.35">
      <c r="A251" s="2">
        <v>39904</v>
      </c>
      <c r="B251" s="13">
        <v>94.852000000000004</v>
      </c>
      <c r="C251" s="13">
        <v>15161.772000000001</v>
      </c>
      <c r="D251" s="13">
        <v>1872.287</v>
      </c>
      <c r="E251" s="13">
        <v>3316.62</v>
      </c>
      <c r="F251" s="13">
        <v>1879.461</v>
      </c>
      <c r="G251" s="13">
        <v>16018.359899999999</v>
      </c>
      <c r="H251" s="13">
        <v>80.28013</v>
      </c>
      <c r="I251" s="13">
        <v>341.76</v>
      </c>
      <c r="J251" s="13">
        <v>2591.4749999999999</v>
      </c>
      <c r="K251" s="13">
        <v>10557.951999999999</v>
      </c>
    </row>
    <row r="252" spans="1:11" x14ac:dyDescent="0.35">
      <c r="A252" s="2">
        <v>39995</v>
      </c>
      <c r="B252" s="13">
        <v>94.953999999999994</v>
      </c>
      <c r="C252" s="13">
        <v>15216.647000000001</v>
      </c>
      <c r="D252" s="13">
        <v>1868.0129999999999</v>
      </c>
      <c r="E252" s="13">
        <v>3325.6819999999998</v>
      </c>
      <c r="F252" s="13">
        <v>2018.722</v>
      </c>
      <c r="G252" s="13">
        <v>16070.94449</v>
      </c>
      <c r="H252" s="13">
        <v>82.427329999999998</v>
      </c>
      <c r="I252" s="13">
        <v>332.82</v>
      </c>
      <c r="J252" s="13">
        <v>2576.5929999999998</v>
      </c>
      <c r="K252" s="13">
        <v>10490.68</v>
      </c>
    </row>
    <row r="253" spans="1:11" x14ac:dyDescent="0.35">
      <c r="A253" s="2">
        <v>40087</v>
      </c>
      <c r="B253" s="13">
        <v>95.266999999999996</v>
      </c>
      <c r="C253" s="13">
        <v>15379.155000000001</v>
      </c>
      <c r="D253" s="13">
        <v>2040.7360000000001</v>
      </c>
      <c r="E253" s="13">
        <v>3331.645</v>
      </c>
      <c r="F253" s="13">
        <v>2176.7629999999999</v>
      </c>
      <c r="G253" s="13">
        <v>16122.163920000001</v>
      </c>
      <c r="H253" s="13">
        <v>84.02934999999998</v>
      </c>
      <c r="I253" s="13">
        <v>330.3</v>
      </c>
      <c r="J253" s="13">
        <v>2555.0169999999998</v>
      </c>
      <c r="K253" s="13">
        <v>10441.302</v>
      </c>
    </row>
    <row r="254" spans="1:11" x14ac:dyDescent="0.35">
      <c r="A254" s="2">
        <v>40179</v>
      </c>
      <c r="B254" s="13">
        <v>95.525999999999996</v>
      </c>
      <c r="C254" s="13">
        <v>15456.058999999999</v>
      </c>
      <c r="D254" s="13">
        <v>2087.1709999999998</v>
      </c>
      <c r="E254" s="13">
        <v>3317.3470000000002</v>
      </c>
      <c r="F254" s="13">
        <v>2269.069</v>
      </c>
      <c r="G254" s="13">
        <v>16173.804340000001</v>
      </c>
      <c r="H254" s="13">
        <v>86.511750000000006</v>
      </c>
      <c r="I254" s="13">
        <v>326.35000000000002</v>
      </c>
      <c r="J254" s="13">
        <v>2536.5509999999999</v>
      </c>
      <c r="K254" s="13">
        <v>10317.055</v>
      </c>
    </row>
    <row r="255" spans="1:11" x14ac:dyDescent="0.35">
      <c r="A255" s="2">
        <v>40269</v>
      </c>
      <c r="B255" s="13">
        <v>95.992000000000004</v>
      </c>
      <c r="C255" s="13">
        <v>15605.628000000001</v>
      </c>
      <c r="D255" s="13">
        <v>2196.7060000000001</v>
      </c>
      <c r="E255" s="13">
        <v>3327.5639999999999</v>
      </c>
      <c r="F255" s="13">
        <v>2362.2550000000001</v>
      </c>
      <c r="G255" s="13">
        <v>16227.234340000001</v>
      </c>
      <c r="H255" s="13">
        <v>88.128320000000002</v>
      </c>
      <c r="I255" s="13">
        <v>323.41000000000003</v>
      </c>
      <c r="J255" s="13">
        <v>2518.4160000000002</v>
      </c>
      <c r="K255" s="13">
        <v>10251.896000000001</v>
      </c>
    </row>
    <row r="256" spans="1:11" x14ac:dyDescent="0.35">
      <c r="A256" s="2">
        <v>40360</v>
      </c>
      <c r="B256" s="13">
        <v>96.281999999999996</v>
      </c>
      <c r="C256" s="13">
        <v>15726.281999999999</v>
      </c>
      <c r="D256" s="13">
        <v>2294.672</v>
      </c>
      <c r="E256" s="13">
        <v>3304.078</v>
      </c>
      <c r="F256" s="13">
        <v>2431.1950000000002</v>
      </c>
      <c r="G256" s="13">
        <v>16283.25315</v>
      </c>
      <c r="H256" s="13">
        <v>89.565290000000005</v>
      </c>
      <c r="I256" s="13">
        <v>326.54000000000002</v>
      </c>
      <c r="J256" s="13">
        <v>2522.0940000000001</v>
      </c>
      <c r="K256" s="13">
        <v>10158.183999999999</v>
      </c>
    </row>
    <row r="257" spans="1:11" x14ac:dyDescent="0.35">
      <c r="A257" s="2">
        <v>40452</v>
      </c>
      <c r="B257" s="13">
        <v>96.846000000000004</v>
      </c>
      <c r="C257" s="13">
        <v>15807.995000000001</v>
      </c>
      <c r="D257" s="13">
        <v>2287.3620000000001</v>
      </c>
      <c r="E257" s="13">
        <v>3283.0459999999998</v>
      </c>
      <c r="F257" s="13">
        <v>2495.7020000000002</v>
      </c>
      <c r="G257" s="13">
        <v>16341.586509999999</v>
      </c>
      <c r="H257" s="13">
        <v>91.611360000000005</v>
      </c>
      <c r="I257" s="13">
        <v>324.2</v>
      </c>
      <c r="J257" s="13">
        <v>2646.8110000000001</v>
      </c>
      <c r="K257" s="13">
        <v>9992.2800000000007</v>
      </c>
    </row>
    <row r="258" spans="1:11" x14ac:dyDescent="0.35">
      <c r="A258" s="2">
        <v>40544</v>
      </c>
      <c r="B258" s="13">
        <v>97.346000000000004</v>
      </c>
      <c r="C258" s="13">
        <v>15769.911</v>
      </c>
      <c r="D258" s="13">
        <v>2244.241</v>
      </c>
      <c r="E258" s="13">
        <v>3242.78</v>
      </c>
      <c r="F258" s="13">
        <v>2608.884</v>
      </c>
      <c r="G258" s="13">
        <v>16402.38912</v>
      </c>
      <c r="H258" s="13">
        <v>92.95617</v>
      </c>
      <c r="I258" s="13">
        <v>315.22000000000003</v>
      </c>
      <c r="J258" s="13">
        <v>2672.0309999999999</v>
      </c>
      <c r="K258" s="13">
        <v>9958.6740000000009</v>
      </c>
    </row>
    <row r="259" spans="1:11" x14ac:dyDescent="0.35">
      <c r="A259" s="2">
        <v>40634</v>
      </c>
      <c r="B259" s="13">
        <v>97.989000000000004</v>
      </c>
      <c r="C259" s="13">
        <v>15876.839</v>
      </c>
      <c r="D259" s="13">
        <v>2336.0569999999998</v>
      </c>
      <c r="E259" s="13">
        <v>3220.8159999999998</v>
      </c>
      <c r="F259" s="13">
        <v>2697.2240000000002</v>
      </c>
      <c r="G259" s="13">
        <v>16465.493030000001</v>
      </c>
      <c r="H259" s="13">
        <v>92.193830000000005</v>
      </c>
      <c r="I259" s="13">
        <v>309.70999999999998</v>
      </c>
      <c r="J259" s="13">
        <v>2693.0880000000002</v>
      </c>
      <c r="K259" s="13">
        <v>9899.6650000000009</v>
      </c>
    </row>
    <row r="260" spans="1:11" x14ac:dyDescent="0.35">
      <c r="A260" s="2">
        <v>40725</v>
      </c>
      <c r="B260" s="13">
        <v>98.594999999999999</v>
      </c>
      <c r="C260" s="13">
        <v>15870.683999999999</v>
      </c>
      <c r="D260" s="13">
        <v>2343.7860000000001</v>
      </c>
      <c r="E260" s="13">
        <v>3174.8009999999999</v>
      </c>
      <c r="F260" s="13">
        <v>2723.9029999999998</v>
      </c>
      <c r="G260" s="13">
        <v>16530.992699999999</v>
      </c>
      <c r="H260" s="13">
        <v>94.520970000000005</v>
      </c>
      <c r="I260" s="13">
        <v>312.02999999999997</v>
      </c>
      <c r="J260" s="13">
        <v>2720.06</v>
      </c>
      <c r="K260" s="13">
        <v>9828.6759999999995</v>
      </c>
    </row>
    <row r="261" spans="1:11" x14ac:dyDescent="0.35">
      <c r="A261" s="2">
        <v>40817</v>
      </c>
      <c r="B261" s="13">
        <v>98.713999999999999</v>
      </c>
      <c r="C261" s="13">
        <v>16048.701999999999</v>
      </c>
      <c r="D261" s="13">
        <v>2524.4290000000001</v>
      </c>
      <c r="E261" s="13">
        <v>3172.5349999999999</v>
      </c>
      <c r="F261" s="13">
        <v>2751.9110000000001</v>
      </c>
      <c r="G261" s="13">
        <v>16598.22997</v>
      </c>
      <c r="H261" s="13">
        <v>96.090670000000003</v>
      </c>
      <c r="I261" s="13">
        <v>313.45999999999998</v>
      </c>
      <c r="J261" s="13">
        <v>2756.2249999999999</v>
      </c>
      <c r="K261" s="13">
        <v>9785.4959999999992</v>
      </c>
    </row>
    <row r="262" spans="1:11" x14ac:dyDescent="0.35">
      <c r="A262" s="2">
        <v>40909</v>
      </c>
      <c r="B262" s="13">
        <v>99.313000000000002</v>
      </c>
      <c r="C262" s="13">
        <v>16179.968000000001</v>
      </c>
      <c r="D262" s="13">
        <v>2577.1570000000002</v>
      </c>
      <c r="E262" s="13">
        <v>3158.9389999999999</v>
      </c>
      <c r="F262" s="13">
        <v>2792.2530000000002</v>
      </c>
      <c r="G262" s="13">
        <v>16667.03487</v>
      </c>
      <c r="H262" s="13">
        <v>97.122960000000006</v>
      </c>
      <c r="I262" s="13">
        <v>310.17</v>
      </c>
      <c r="J262" s="13">
        <v>2789.2629999999999</v>
      </c>
      <c r="K262" s="13">
        <v>9727.5619999999999</v>
      </c>
    </row>
    <row r="263" spans="1:11" x14ac:dyDescent="0.35">
      <c r="A263" s="2">
        <v>41000</v>
      </c>
      <c r="B263" s="13">
        <v>99.712999999999994</v>
      </c>
      <c r="C263" s="13">
        <v>16253.726000000001</v>
      </c>
      <c r="D263" s="13">
        <v>2636.4949999999999</v>
      </c>
      <c r="E263" s="13">
        <v>3142.4180000000001</v>
      </c>
      <c r="F263" s="13">
        <v>2780.8270000000002</v>
      </c>
      <c r="G263" s="13">
        <v>16737.817350000001</v>
      </c>
      <c r="H263" s="13">
        <v>97.827539999999999</v>
      </c>
      <c r="I263" s="13">
        <v>308.79000000000002</v>
      </c>
      <c r="J263" s="13">
        <v>2830.181</v>
      </c>
      <c r="K263" s="13">
        <v>9664.0959999999995</v>
      </c>
    </row>
    <row r="264" spans="1:11" x14ac:dyDescent="0.35">
      <c r="A264" s="2">
        <v>41091</v>
      </c>
      <c r="B264" s="13">
        <v>100.23</v>
      </c>
      <c r="C264" s="13">
        <v>16282.151</v>
      </c>
      <c r="D264" s="13">
        <v>2648.4589999999998</v>
      </c>
      <c r="E264" s="13">
        <v>3137.6640000000002</v>
      </c>
      <c r="F264" s="13">
        <v>2750.817</v>
      </c>
      <c r="G264" s="13">
        <v>16810.130969999998</v>
      </c>
      <c r="H264" s="13">
        <v>98.447869999999995</v>
      </c>
      <c r="I264" s="13">
        <v>312.88</v>
      </c>
      <c r="J264" s="13">
        <v>2867.82</v>
      </c>
      <c r="K264" s="13">
        <v>9592.3389999999999</v>
      </c>
    </row>
    <row r="265" spans="1:11" x14ac:dyDescent="0.35">
      <c r="A265" s="2">
        <v>41183</v>
      </c>
      <c r="B265" s="13">
        <v>100.738</v>
      </c>
      <c r="C265" s="13">
        <v>16300.035</v>
      </c>
      <c r="D265" s="13">
        <v>2624.9050000000002</v>
      </c>
      <c r="E265" s="13">
        <v>3106.86</v>
      </c>
      <c r="F265" s="13">
        <v>2753.373</v>
      </c>
      <c r="G265" s="13">
        <v>16883.661819999998</v>
      </c>
      <c r="H265" s="13">
        <v>100.07517</v>
      </c>
      <c r="I265" s="13">
        <v>315.31</v>
      </c>
      <c r="J265" s="13">
        <v>2912.9050000000002</v>
      </c>
      <c r="K265" s="13">
        <v>9537.0720000000001</v>
      </c>
    </row>
    <row r="266" spans="1:11" x14ac:dyDescent="0.35">
      <c r="A266" s="2">
        <v>41275</v>
      </c>
      <c r="B266" s="13">
        <v>101.14100000000001</v>
      </c>
      <c r="C266" s="13">
        <v>16441.485000000001</v>
      </c>
      <c r="D266" s="13">
        <v>2722.7779999999998</v>
      </c>
      <c r="E266" s="13">
        <v>3078.855</v>
      </c>
      <c r="F266" s="13">
        <v>2755.277</v>
      </c>
      <c r="G266" s="13">
        <v>16958.253850000001</v>
      </c>
      <c r="H266" s="13">
        <v>100.85592</v>
      </c>
      <c r="I266" s="13">
        <v>316.92</v>
      </c>
      <c r="J266" s="13">
        <v>2959.319</v>
      </c>
      <c r="K266" s="13">
        <v>9504.3459999999995</v>
      </c>
    </row>
    <row r="267" spans="1:11" x14ac:dyDescent="0.35">
      <c r="A267" s="2">
        <v>41365</v>
      </c>
      <c r="B267" s="13">
        <v>101.428</v>
      </c>
      <c r="C267" s="13">
        <v>16464.401999999998</v>
      </c>
      <c r="D267" s="13">
        <v>2753.2370000000001</v>
      </c>
      <c r="E267" s="13">
        <v>3073.6770000000001</v>
      </c>
      <c r="F267" s="13">
        <v>2759.7829999999999</v>
      </c>
      <c r="G267" s="13">
        <v>17034.097600000001</v>
      </c>
      <c r="H267" s="13">
        <v>100.23215999999999</v>
      </c>
      <c r="I267" s="13">
        <v>321.8</v>
      </c>
      <c r="J267" s="13">
        <v>2999.857</v>
      </c>
      <c r="K267" s="13">
        <v>9467.3389999999999</v>
      </c>
    </row>
    <row r="268" spans="1:11" x14ac:dyDescent="0.35">
      <c r="A268" s="2">
        <v>41456</v>
      </c>
      <c r="B268" s="13">
        <v>101.90600000000001</v>
      </c>
      <c r="C268" s="13">
        <v>16594.742999999999</v>
      </c>
      <c r="D268" s="13">
        <v>2859.7510000000002</v>
      </c>
      <c r="E268" s="13">
        <v>3057.212</v>
      </c>
      <c r="F268" s="13">
        <v>2767.183</v>
      </c>
      <c r="G268" s="13">
        <v>17110.450799999999</v>
      </c>
      <c r="H268" s="13">
        <v>98.97766</v>
      </c>
      <c r="I268" s="13">
        <v>326.55</v>
      </c>
      <c r="J268" s="13">
        <v>3047.114</v>
      </c>
      <c r="K268" s="13">
        <v>9451.9459999999999</v>
      </c>
    </row>
    <row r="269" spans="1:11" x14ac:dyDescent="0.35">
      <c r="A269" s="2">
        <v>41548</v>
      </c>
      <c r="B269" s="13">
        <v>102.515</v>
      </c>
      <c r="C269" s="13">
        <v>16712.759999999998</v>
      </c>
      <c r="D269" s="13">
        <v>2870.127</v>
      </c>
      <c r="E269" s="13">
        <v>3033.1179999999999</v>
      </c>
      <c r="F269" s="13">
        <v>2783.259</v>
      </c>
      <c r="G269" s="13">
        <v>17187.870040000002</v>
      </c>
      <c r="H269" s="13">
        <v>100.13427</v>
      </c>
      <c r="I269" s="13">
        <v>329.2</v>
      </c>
      <c r="J269" s="13">
        <v>3090.4679999999998</v>
      </c>
      <c r="K269" s="13">
        <v>9437.0490000000009</v>
      </c>
    </row>
    <row r="270" spans="1:11" x14ac:dyDescent="0.35">
      <c r="A270" s="2">
        <v>41640</v>
      </c>
      <c r="B270" s="13">
        <v>102.94199999999999</v>
      </c>
      <c r="C270" s="13">
        <v>16654.246999999999</v>
      </c>
      <c r="D270" s="13">
        <v>2838.2869999999998</v>
      </c>
      <c r="E270" s="13">
        <v>3020.58</v>
      </c>
      <c r="F270" s="13">
        <v>2853.69</v>
      </c>
      <c r="G270" s="13">
        <v>17266.282449999999</v>
      </c>
      <c r="H270" s="13">
        <v>102.6653</v>
      </c>
      <c r="I270" s="13">
        <v>331.99</v>
      </c>
      <c r="J270" s="13">
        <v>3144.11</v>
      </c>
      <c r="K270" s="13">
        <v>9417.6380000000008</v>
      </c>
    </row>
    <row r="271" spans="1:11" x14ac:dyDescent="0.35">
      <c r="A271" s="2">
        <v>41730</v>
      </c>
      <c r="B271" s="13">
        <v>103.52500000000001</v>
      </c>
      <c r="C271" s="13">
        <v>16868.109</v>
      </c>
      <c r="D271" s="13">
        <v>2958.0680000000002</v>
      </c>
      <c r="E271" s="13">
        <v>3024.424</v>
      </c>
      <c r="F271" s="13">
        <v>2900.5720000000001</v>
      </c>
      <c r="G271" s="13">
        <v>17345.620940000001</v>
      </c>
      <c r="H271" s="13">
        <v>100.97295</v>
      </c>
      <c r="I271" s="13">
        <v>338.42</v>
      </c>
      <c r="J271" s="13">
        <v>3204.143</v>
      </c>
      <c r="K271" s="13">
        <v>9396.6090000000004</v>
      </c>
    </row>
    <row r="272" spans="1:11" x14ac:dyDescent="0.35">
      <c r="A272" s="2">
        <v>41821</v>
      </c>
      <c r="B272" s="13">
        <v>103.977</v>
      </c>
      <c r="C272" s="13">
        <v>17064.616000000002</v>
      </c>
      <c r="D272" s="13">
        <v>3018.5819999999999</v>
      </c>
      <c r="E272" s="13">
        <v>3044.694</v>
      </c>
      <c r="F272" s="13">
        <v>2888.549</v>
      </c>
      <c r="G272" s="13">
        <v>17426.09088</v>
      </c>
      <c r="H272" s="13">
        <v>100.45563</v>
      </c>
      <c r="I272" s="13">
        <v>343.3</v>
      </c>
      <c r="J272" s="13">
        <v>3259.3</v>
      </c>
      <c r="K272" s="13">
        <v>9377.3690000000006</v>
      </c>
    </row>
    <row r="273" spans="1:11" x14ac:dyDescent="0.35">
      <c r="A273" s="2">
        <v>41913</v>
      </c>
      <c r="B273" s="13">
        <v>104.15</v>
      </c>
      <c r="C273" s="13">
        <v>17141.235000000001</v>
      </c>
      <c r="D273" s="13">
        <v>3021.857</v>
      </c>
      <c r="E273" s="13">
        <v>3043.2150000000001</v>
      </c>
      <c r="F273" s="13">
        <v>2906.9690000000001</v>
      </c>
      <c r="G273" s="13">
        <v>17507.17121</v>
      </c>
      <c r="H273" s="13">
        <v>101.61828</v>
      </c>
      <c r="I273" s="13">
        <v>346.12</v>
      </c>
      <c r="J273" s="13">
        <v>3309.54</v>
      </c>
      <c r="K273" s="13">
        <v>9387.2569999999996</v>
      </c>
    </row>
    <row r="274" spans="1:11" x14ac:dyDescent="0.35">
      <c r="A274" s="2">
        <v>42005</v>
      </c>
      <c r="B274" s="13">
        <v>104.113</v>
      </c>
      <c r="C274" s="13">
        <v>17280.647000000001</v>
      </c>
      <c r="D274" s="13">
        <v>3127.2739999999999</v>
      </c>
      <c r="E274" s="13">
        <v>3058.973</v>
      </c>
      <c r="F274" s="13">
        <v>2824.3560000000002</v>
      </c>
      <c r="G274" s="13">
        <v>17588.440309999998</v>
      </c>
      <c r="H274" s="13">
        <v>100.89324999999999</v>
      </c>
      <c r="I274" s="13">
        <v>349.89</v>
      </c>
      <c r="J274" s="13">
        <v>3356.7510000000002</v>
      </c>
      <c r="K274" s="13">
        <v>9378.9179999999997</v>
      </c>
    </row>
    <row r="275" spans="1:11" x14ac:dyDescent="0.35">
      <c r="A275" s="2">
        <v>42095</v>
      </c>
      <c r="B275" s="13">
        <v>104.67700000000001</v>
      </c>
      <c r="C275" s="13">
        <v>17380.875</v>
      </c>
      <c r="D275" s="13">
        <v>3136.6880000000001</v>
      </c>
      <c r="E275" s="13">
        <v>3085.0889999999999</v>
      </c>
      <c r="F275" s="13">
        <v>2807.5210000000002</v>
      </c>
      <c r="G275" s="13">
        <v>17669.620780000001</v>
      </c>
      <c r="H275" s="13">
        <v>99.770750000000007</v>
      </c>
      <c r="I275" s="13">
        <v>355.61</v>
      </c>
      <c r="J275" s="13">
        <v>3419.2579999999998</v>
      </c>
      <c r="K275" s="13">
        <v>9407.5619999999999</v>
      </c>
    </row>
    <row r="276" spans="1:11" x14ac:dyDescent="0.35">
      <c r="A276" s="2">
        <v>42186</v>
      </c>
      <c r="B276" s="13">
        <v>104.989</v>
      </c>
      <c r="C276" s="13">
        <v>17437.080000000002</v>
      </c>
      <c r="D276" s="13">
        <v>3130.3539999999998</v>
      </c>
      <c r="E276" s="13">
        <v>3099.0819999999999</v>
      </c>
      <c r="F276" s="13">
        <v>2801.3980000000001</v>
      </c>
      <c r="G276" s="13">
        <v>17750.040230000002</v>
      </c>
      <c r="H276" s="13">
        <v>99.146000000000001</v>
      </c>
      <c r="I276" s="13">
        <v>360.78</v>
      </c>
      <c r="J276" s="13">
        <v>3479.4360000000001</v>
      </c>
      <c r="K276" s="13">
        <v>9426.3940000000002</v>
      </c>
    </row>
    <row r="277" spans="1:11" x14ac:dyDescent="0.35">
      <c r="A277" s="2">
        <v>42278</v>
      </c>
      <c r="B277" s="13">
        <v>104.979</v>
      </c>
      <c r="C277" s="13">
        <v>17462.579000000002</v>
      </c>
      <c r="D277" s="13">
        <v>3092.7069999999999</v>
      </c>
      <c r="E277" s="13">
        <v>3110.2570000000001</v>
      </c>
      <c r="F277" s="13">
        <v>2746.123</v>
      </c>
      <c r="G277" s="13">
        <v>17829.02</v>
      </c>
      <c r="H277" s="13">
        <v>103.21895000000001</v>
      </c>
      <c r="I277" s="13">
        <v>363.73</v>
      </c>
      <c r="J277" s="13">
        <v>3400.223</v>
      </c>
      <c r="K277" s="13">
        <v>9492.8469999999998</v>
      </c>
    </row>
    <row r="278" spans="1:11" x14ac:dyDescent="0.35">
      <c r="A278" s="2">
        <v>42370</v>
      </c>
      <c r="B278" s="13">
        <v>104.895</v>
      </c>
      <c r="C278" s="13">
        <v>17565.465</v>
      </c>
      <c r="D278" s="13">
        <v>3079.4490000000001</v>
      </c>
      <c r="E278" s="13">
        <v>3142.8409999999999</v>
      </c>
      <c r="F278" s="13">
        <v>2693.6089999999999</v>
      </c>
      <c r="G278" s="13">
        <v>17906.86</v>
      </c>
      <c r="H278" s="13">
        <v>104.55696</v>
      </c>
      <c r="I278" s="13">
        <v>367.08</v>
      </c>
      <c r="J278" s="13">
        <v>3464.1460000000002</v>
      </c>
      <c r="K278" s="13">
        <v>9511.4330000000009</v>
      </c>
    </row>
    <row r="279" spans="1:11" x14ac:dyDescent="0.35">
      <c r="A279" s="2">
        <v>42461</v>
      </c>
      <c r="B279" s="13">
        <v>105.636</v>
      </c>
      <c r="C279" s="13">
        <v>17618.580999999998</v>
      </c>
      <c r="D279" s="13">
        <v>3063.3330000000001</v>
      </c>
      <c r="E279" s="13">
        <v>3137.91</v>
      </c>
      <c r="F279" s="13">
        <v>2710.6320000000001</v>
      </c>
      <c r="G279" s="13">
        <v>17983.72</v>
      </c>
      <c r="H279" s="13">
        <v>104.13706000000001</v>
      </c>
      <c r="I279" s="13">
        <v>373.98</v>
      </c>
      <c r="J279" s="13">
        <v>3520.06</v>
      </c>
      <c r="K279" s="13">
        <v>9555.5190000000002</v>
      </c>
    </row>
    <row r="280" spans="1:11" x14ac:dyDescent="0.35">
      <c r="A280" s="2">
        <v>42552</v>
      </c>
      <c r="B280" s="13">
        <v>105.929</v>
      </c>
      <c r="C280" s="13">
        <v>17724.489000000001</v>
      </c>
      <c r="D280" s="13">
        <v>3069.2979999999998</v>
      </c>
      <c r="E280" s="13">
        <v>3153.8939999999998</v>
      </c>
      <c r="F280" s="13">
        <v>2750.4949999999999</v>
      </c>
      <c r="G280" s="13">
        <v>18059.310000000001</v>
      </c>
      <c r="H280" s="13">
        <v>104.25015</v>
      </c>
      <c r="I280" s="13">
        <v>380.61</v>
      </c>
      <c r="J280" s="13">
        <v>3578.8789999999999</v>
      </c>
      <c r="K280" s="13">
        <v>9606.8009999999995</v>
      </c>
    </row>
    <row r="281" spans="1:11" x14ac:dyDescent="0.35">
      <c r="A281" s="2">
        <v>42644</v>
      </c>
      <c r="B281" s="13">
        <v>106.48699999999999</v>
      </c>
      <c r="C281" s="13">
        <v>17812.560000000001</v>
      </c>
      <c r="D281" s="13">
        <v>3147.576</v>
      </c>
      <c r="E281" s="13">
        <v>3160.471</v>
      </c>
      <c r="F281" s="13">
        <v>2798.701</v>
      </c>
      <c r="G281" s="13">
        <v>18134.2</v>
      </c>
      <c r="H281" s="13">
        <v>105.31835</v>
      </c>
      <c r="I281" s="13">
        <v>383.66</v>
      </c>
      <c r="J281" s="13">
        <v>3636.4360000000001</v>
      </c>
      <c r="K281" s="13">
        <v>9658.8220000000001</v>
      </c>
    </row>
    <row r="282" spans="1:11" x14ac:dyDescent="0.35">
      <c r="A282" s="2">
        <v>42736</v>
      </c>
      <c r="B282" s="13">
        <v>107.02500000000001</v>
      </c>
      <c r="C282" s="13">
        <v>17896.623</v>
      </c>
      <c r="D282" s="13">
        <v>3137.7350000000001</v>
      </c>
      <c r="E282" s="13">
        <v>3153.8339999999998</v>
      </c>
      <c r="F282" s="13">
        <v>2867.74</v>
      </c>
      <c r="G282" s="13">
        <v>18209.509999999998</v>
      </c>
      <c r="H282" s="13">
        <v>103.61548999999999</v>
      </c>
      <c r="I282" s="13">
        <v>386.6</v>
      </c>
      <c r="J282" s="13">
        <v>3684.3319999999999</v>
      </c>
      <c r="K282" s="13">
        <v>9734.4060000000009</v>
      </c>
    </row>
    <row r="283" spans="1:11" x14ac:dyDescent="0.35">
      <c r="A283" s="2">
        <v>42826</v>
      </c>
      <c r="B283" s="13">
        <v>107.369</v>
      </c>
      <c r="C283" s="13">
        <v>17996.802</v>
      </c>
      <c r="D283" s="13">
        <v>3192.7759999999998</v>
      </c>
      <c r="E283" s="13">
        <v>3163.2339999999999</v>
      </c>
      <c r="F283" s="13">
        <v>2903.26</v>
      </c>
      <c r="G283" s="13">
        <v>18284.5</v>
      </c>
      <c r="H283" s="13">
        <v>102.69956000000001</v>
      </c>
      <c r="I283" s="13">
        <v>395.38</v>
      </c>
      <c r="J283" s="13">
        <v>3727.8820000000001</v>
      </c>
      <c r="K283" s="13">
        <v>9794.9159999999993</v>
      </c>
    </row>
    <row r="284" spans="1:11" x14ac:dyDescent="0.35">
      <c r="A284" s="2">
        <v>42917</v>
      </c>
      <c r="B284" s="13">
        <v>107.90300000000001</v>
      </c>
      <c r="C284" s="13">
        <v>18126.225999999999</v>
      </c>
      <c r="D284" s="13">
        <v>3240.998</v>
      </c>
      <c r="E284" s="13">
        <v>3160.72</v>
      </c>
      <c r="F284" s="13">
        <v>2906.63</v>
      </c>
      <c r="G284" s="13">
        <v>18362.05</v>
      </c>
      <c r="H284" s="13">
        <v>103.50845</v>
      </c>
      <c r="I284" s="13">
        <v>401.55</v>
      </c>
      <c r="J284" s="13">
        <v>3767.9029999999998</v>
      </c>
      <c r="K284" s="13">
        <v>9855.9060000000009</v>
      </c>
    </row>
    <row r="285" spans="1:11" x14ac:dyDescent="0.35">
      <c r="A285" s="2">
        <v>43009</v>
      </c>
      <c r="B285" s="13">
        <v>108.67</v>
      </c>
      <c r="C285" s="13">
        <v>18296.685000000001</v>
      </c>
      <c r="D285" s="13">
        <v>3278.3910000000001</v>
      </c>
      <c r="E285" s="13">
        <v>3182.962</v>
      </c>
      <c r="F285" s="13">
        <v>3017.1320000000001</v>
      </c>
      <c r="G285" s="13">
        <v>18441.599999999999</v>
      </c>
      <c r="H285" s="13">
        <v>103.06686000000001</v>
      </c>
      <c r="I285" s="13">
        <v>404.95</v>
      </c>
      <c r="J285" s="13">
        <v>3830.752</v>
      </c>
      <c r="K285" s="13">
        <v>9928.7929999999997</v>
      </c>
    </row>
    <row r="286" spans="1:11" x14ac:dyDescent="0.35">
      <c r="A286" s="2">
        <v>43101</v>
      </c>
      <c r="B286" s="13">
        <v>109.261</v>
      </c>
      <c r="C286" s="13">
        <v>18436.261999999999</v>
      </c>
      <c r="D286" s="13">
        <v>3346.3220000000001</v>
      </c>
      <c r="E286" s="13">
        <v>3189.7440000000001</v>
      </c>
      <c r="F286" s="13">
        <v>3084.4569999999999</v>
      </c>
      <c r="G286" s="13">
        <v>18523.900000000001</v>
      </c>
      <c r="H286" s="13">
        <v>104.69589000000001</v>
      </c>
      <c r="I286" s="13">
        <v>410.72</v>
      </c>
      <c r="J286" s="13">
        <v>3870.252</v>
      </c>
      <c r="K286" s="13">
        <v>9993.8220000000001</v>
      </c>
    </row>
    <row r="287" spans="1:11" x14ac:dyDescent="0.35">
      <c r="A287" s="2">
        <v>43191</v>
      </c>
      <c r="B287" s="13">
        <v>110.23399999999999</v>
      </c>
      <c r="C287" s="13">
        <v>18590.004000000001</v>
      </c>
      <c r="D287" s="13">
        <v>3352.4989999999998</v>
      </c>
      <c r="E287" s="13">
        <v>3212.1790000000001</v>
      </c>
      <c r="F287" s="13">
        <v>3108.078</v>
      </c>
      <c r="G287" s="13">
        <v>18609.580000000002</v>
      </c>
      <c r="H287" s="13">
        <v>103.42847</v>
      </c>
      <c r="I287" s="13">
        <v>418.32</v>
      </c>
      <c r="J287" s="13">
        <v>3904.855</v>
      </c>
      <c r="K287" s="13">
        <v>10070.886</v>
      </c>
    </row>
    <row r="288" spans="1:11" x14ac:dyDescent="0.35">
      <c r="A288" s="2">
        <v>43282</v>
      </c>
      <c r="B288" s="13">
        <v>110.59699999999999</v>
      </c>
      <c r="C288" s="13">
        <v>18679.598999999998</v>
      </c>
      <c r="D288" s="13">
        <v>3430.915</v>
      </c>
      <c r="E288" s="13">
        <v>3220.0129999999999</v>
      </c>
      <c r="F288" s="13">
        <v>3158.194</v>
      </c>
      <c r="G288" s="13">
        <v>18698.14</v>
      </c>
      <c r="H288" s="13">
        <v>104.14807999999999</v>
      </c>
      <c r="I288" s="13">
        <v>423.33</v>
      </c>
      <c r="J288" s="13">
        <v>3954.645</v>
      </c>
      <c r="K288" s="13">
        <v>10147.775</v>
      </c>
    </row>
    <row r="289" spans="1:11" x14ac:dyDescent="0.35">
      <c r="A289" s="2">
        <v>43374</v>
      </c>
      <c r="B289" s="13">
        <v>111.175</v>
      </c>
      <c r="C289" s="13">
        <v>18721.280999999999</v>
      </c>
      <c r="D289" s="13">
        <v>3449.645</v>
      </c>
      <c r="E289" s="13">
        <v>3213.3679999999999</v>
      </c>
      <c r="F289" s="13">
        <v>3168.0590000000002</v>
      </c>
      <c r="G289" s="13">
        <v>18787.939999999999</v>
      </c>
      <c r="H289" s="13">
        <v>105.57706</v>
      </c>
      <c r="I289" s="13">
        <v>424.89</v>
      </c>
      <c r="J289" s="13">
        <v>4007.0419999999999</v>
      </c>
      <c r="K289" s="13">
        <v>10204.361000000001</v>
      </c>
    </row>
    <row r="290" spans="1:11" x14ac:dyDescent="0.35">
      <c r="A290" s="2">
        <v>43466</v>
      </c>
      <c r="B290" s="13">
        <v>111.514</v>
      </c>
      <c r="C290" s="13">
        <v>18833.195</v>
      </c>
      <c r="D290" s="13">
        <v>3503.4389999999999</v>
      </c>
      <c r="E290" s="13">
        <v>3235.1529999999998</v>
      </c>
      <c r="F290" s="13">
        <v>3131.0459999999998</v>
      </c>
      <c r="G290" s="13">
        <v>18878.97</v>
      </c>
      <c r="H290" s="13">
        <v>104.88672</v>
      </c>
      <c r="I290" s="13">
        <v>429.57</v>
      </c>
      <c r="J290" s="13">
        <v>4050.134</v>
      </c>
      <c r="K290" s="13">
        <v>10263.128000000001</v>
      </c>
    </row>
    <row r="291" spans="1:11" x14ac:dyDescent="0.35">
      <c r="A291" s="2">
        <v>43556</v>
      </c>
      <c r="B291" s="13">
        <v>112.152</v>
      </c>
      <c r="C291" s="13">
        <v>18982.527999999998</v>
      </c>
      <c r="D291" s="13">
        <v>3525.9940000000001</v>
      </c>
      <c r="E291" s="13">
        <v>3274.933</v>
      </c>
      <c r="F291" s="13">
        <v>3165.6990000000001</v>
      </c>
      <c r="G291" s="13">
        <v>18971.349999999999</v>
      </c>
      <c r="H291" s="13">
        <v>103.44781999999999</v>
      </c>
      <c r="I291" s="13">
        <v>436.69</v>
      </c>
      <c r="J291" s="13">
        <v>4099.5829999999996</v>
      </c>
      <c r="K291" s="13">
        <v>10341.687</v>
      </c>
    </row>
    <row r="292" spans="1:11" x14ac:dyDescent="0.35">
      <c r="A292" s="2">
        <v>43647</v>
      </c>
      <c r="B292" s="13">
        <v>112.517</v>
      </c>
      <c r="C292" s="13">
        <v>19112.652999999998</v>
      </c>
      <c r="D292" s="13">
        <v>3535.93</v>
      </c>
      <c r="E292" s="13">
        <v>3291.7109999999998</v>
      </c>
      <c r="F292" s="13">
        <v>3126.1039999999998</v>
      </c>
      <c r="G292" s="13">
        <v>19064.060000000001</v>
      </c>
      <c r="H292" s="13">
        <v>105.64700999999999</v>
      </c>
      <c r="I292" s="13">
        <v>442.23</v>
      </c>
      <c r="J292" s="13">
        <v>4144.8919999999998</v>
      </c>
      <c r="K292" s="13">
        <v>10422.092000000001</v>
      </c>
    </row>
    <row r="293" spans="1:11" x14ac:dyDescent="0.35">
      <c r="A293" s="2">
        <v>43739</v>
      </c>
      <c r="B293" s="13">
        <v>112.97799999999999</v>
      </c>
      <c r="C293" s="13">
        <v>19202.310000000001</v>
      </c>
      <c r="D293" s="13">
        <v>3477.123</v>
      </c>
      <c r="E293" s="13">
        <v>3316.2629999999999</v>
      </c>
      <c r="F293" s="13">
        <v>3041.1120000000001</v>
      </c>
      <c r="G293" s="13">
        <v>19157.14</v>
      </c>
      <c r="H293" s="13">
        <v>106.94611</v>
      </c>
      <c r="I293" s="13">
        <v>446.22</v>
      </c>
      <c r="J293" s="13">
        <v>4192.5789999999997</v>
      </c>
      <c r="K293" s="13">
        <v>10482.395</v>
      </c>
    </row>
    <row r="294" spans="1:11" x14ac:dyDescent="0.35">
      <c r="A294" s="2">
        <v>43831</v>
      </c>
      <c r="B294" s="13">
        <v>113.346</v>
      </c>
      <c r="C294" s="13">
        <v>18951.991999999998</v>
      </c>
      <c r="D294" s="13">
        <v>3430.09</v>
      </c>
      <c r="E294" s="13">
        <v>3346.3220000000001</v>
      </c>
      <c r="F294" s="13">
        <v>2927.26</v>
      </c>
      <c r="G294" s="13">
        <v>19250.22</v>
      </c>
      <c r="H294" s="13">
        <v>108.11143</v>
      </c>
      <c r="I294" s="13">
        <v>451.3</v>
      </c>
      <c r="J294" s="13">
        <v>4203.9040000000005</v>
      </c>
      <c r="K294" s="13">
        <v>10572.683999999999</v>
      </c>
    </row>
    <row r="295" spans="1:11" x14ac:dyDescent="0.35">
      <c r="A295" s="2">
        <v>43922</v>
      </c>
      <c r="B295" s="13">
        <v>112.85899999999999</v>
      </c>
      <c r="C295" s="13">
        <v>17258.205000000002</v>
      </c>
      <c r="D295" s="13">
        <v>2901.9340000000002</v>
      </c>
      <c r="E295" s="13">
        <v>3378.1320000000001</v>
      </c>
      <c r="F295" s="13">
        <v>2346.7379999999998</v>
      </c>
      <c r="G295" s="13">
        <v>19340.189999999999</v>
      </c>
      <c r="H295" s="13">
        <v>135.93796</v>
      </c>
      <c r="I295" s="13">
        <v>455.78</v>
      </c>
      <c r="J295" s="13">
        <v>4145.3990000000003</v>
      </c>
      <c r="K295" s="13">
        <v>10651.482</v>
      </c>
    </row>
    <row r="296" spans="1:11" x14ac:dyDescent="0.35">
      <c r="A296" s="2">
        <v>44013</v>
      </c>
      <c r="B296" s="13">
        <v>113.88800000000001</v>
      </c>
      <c r="C296" s="13">
        <v>18560.774000000001</v>
      </c>
      <c r="D296" s="13">
        <v>3370.9749999999999</v>
      </c>
      <c r="E296" s="13">
        <v>3360.2379999999998</v>
      </c>
      <c r="F296" s="13">
        <v>2805.2759999999998</v>
      </c>
      <c r="G296" s="13">
        <v>19424.189999999999</v>
      </c>
      <c r="H296" s="13">
        <v>127.47024</v>
      </c>
      <c r="I296" s="13">
        <v>463.92</v>
      </c>
      <c r="J296" s="13">
        <v>4164.607</v>
      </c>
      <c r="K296" s="13">
        <v>10796.736999999999</v>
      </c>
    </row>
    <row r="297" spans="1:11" x14ac:dyDescent="0.35">
      <c r="A297" s="2">
        <v>44105</v>
      </c>
      <c r="B297" s="13">
        <v>114.43899999999999</v>
      </c>
      <c r="C297" s="13">
        <v>18767.777999999998</v>
      </c>
      <c r="D297" s="13">
        <v>3561.893</v>
      </c>
      <c r="E297" s="13">
        <v>3356.03</v>
      </c>
      <c r="F297" s="13">
        <v>3019.114</v>
      </c>
      <c r="G297" s="13">
        <v>19512.02</v>
      </c>
      <c r="H297" s="13">
        <v>129.19415000000001</v>
      </c>
      <c r="I297" s="13">
        <v>473.81</v>
      </c>
      <c r="J297" s="13">
        <v>4187.7700000000004</v>
      </c>
      <c r="K297" s="13">
        <v>10924.717000000001</v>
      </c>
    </row>
    <row r="298" spans="1:11" x14ac:dyDescent="0.35">
      <c r="A298" s="2">
        <v>44197</v>
      </c>
      <c r="B298" s="13">
        <v>115.652</v>
      </c>
      <c r="C298" s="13">
        <v>19055.654999999999</v>
      </c>
      <c r="D298" s="13">
        <v>3541.3049999999998</v>
      </c>
      <c r="E298" s="13">
        <v>3390.9209999999998</v>
      </c>
      <c r="F298" s="13">
        <v>3184.47</v>
      </c>
      <c r="G298" s="13">
        <v>19602.54</v>
      </c>
      <c r="H298" s="13">
        <v>127.65351</v>
      </c>
      <c r="I298" s="13">
        <v>484.26</v>
      </c>
      <c r="J298" s="13">
        <v>4218.8900000000003</v>
      </c>
      <c r="K298" s="13">
        <v>11071.199000000001</v>
      </c>
    </row>
    <row r="299" spans="1:11" x14ac:dyDescent="0.35">
      <c r="A299" s="2">
        <v>44287</v>
      </c>
      <c r="B299" s="13">
        <v>117.41</v>
      </c>
      <c r="C299" s="13">
        <v>19360.599999999999</v>
      </c>
      <c r="D299" s="13">
        <v>3505.0329999999999</v>
      </c>
      <c r="E299" s="13">
        <v>3374.884</v>
      </c>
      <c r="F299" s="13">
        <v>3340.2930000000001</v>
      </c>
      <c r="G299" s="13">
        <v>19697.36</v>
      </c>
      <c r="H299" s="13">
        <v>125.5069</v>
      </c>
      <c r="I299" s="13">
        <v>510.08</v>
      </c>
      <c r="J299" s="15"/>
      <c r="K299" s="15"/>
    </row>
    <row r="300" spans="1:11" x14ac:dyDescent="0.35">
      <c r="G300" s="13"/>
    </row>
    <row r="301" spans="1:11" x14ac:dyDescent="0.35">
      <c r="G301" s="13"/>
    </row>
    <row r="302" spans="1:11" x14ac:dyDescent="0.35">
      <c r="G302" s="13"/>
    </row>
    <row r="303" spans="1:11" x14ac:dyDescent="0.35">
      <c r="G303" s="13"/>
    </row>
    <row r="304" spans="1:11" x14ac:dyDescent="0.35">
      <c r="G304" s="13"/>
    </row>
    <row r="305" spans="7:7" x14ac:dyDescent="0.35">
      <c r="G305" s="13"/>
    </row>
    <row r="306" spans="7:7" x14ac:dyDescent="0.35">
      <c r="G306" s="13"/>
    </row>
    <row r="307" spans="7:7" x14ac:dyDescent="0.35">
      <c r="G307" s="13"/>
    </row>
    <row r="308" spans="7:7" x14ac:dyDescent="0.35">
      <c r="G308" s="13"/>
    </row>
    <row r="309" spans="7:7" x14ac:dyDescent="0.35">
      <c r="G309" s="13"/>
    </row>
    <row r="310" spans="7:7" x14ac:dyDescent="0.35">
      <c r="G310" s="13"/>
    </row>
    <row r="311" spans="7:7" x14ac:dyDescent="0.35">
      <c r="G311" s="13"/>
    </row>
    <row r="312" spans="7:7" x14ac:dyDescent="0.35">
      <c r="G312" s="13"/>
    </row>
    <row r="313" spans="7:7" x14ac:dyDescent="0.35">
      <c r="G313" s="13"/>
    </row>
    <row r="314" spans="7:7" x14ac:dyDescent="0.35">
      <c r="G314" s="13"/>
    </row>
    <row r="315" spans="7:7" x14ac:dyDescent="0.35">
      <c r="G315" s="13"/>
    </row>
    <row r="316" spans="7:7" x14ac:dyDescent="0.35">
      <c r="G316" s="13"/>
    </row>
    <row r="317" spans="7:7" x14ac:dyDescent="0.35">
      <c r="G317" s="13"/>
    </row>
    <row r="318" spans="7:7" x14ac:dyDescent="0.35">
      <c r="G318" s="13"/>
    </row>
    <row r="319" spans="7:7" x14ac:dyDescent="0.35">
      <c r="G319" s="13"/>
    </row>
    <row r="320" spans="7:7" x14ac:dyDescent="0.35">
      <c r="G320" s="13"/>
    </row>
    <row r="321" spans="7:7" x14ac:dyDescent="0.35">
      <c r="G321" s="13"/>
    </row>
    <row r="322" spans="7:7" x14ac:dyDescent="0.35">
      <c r="G322" s="13"/>
    </row>
    <row r="323" spans="7:7" x14ac:dyDescent="0.35">
      <c r="G323" s="13"/>
    </row>
    <row r="324" spans="7:7" x14ac:dyDescent="0.35">
      <c r="G324" s="13"/>
    </row>
    <row r="325" spans="7:7" x14ac:dyDescent="0.35">
      <c r="G325" s="13"/>
    </row>
    <row r="326" spans="7:7" x14ac:dyDescent="0.35">
      <c r="G326" s="13"/>
    </row>
    <row r="327" spans="7:7" x14ac:dyDescent="0.35">
      <c r="G327" s="13"/>
    </row>
    <row r="328" spans="7:7" x14ac:dyDescent="0.35">
      <c r="G328" s="13"/>
    </row>
    <row r="329" spans="7:7" x14ac:dyDescent="0.35">
      <c r="G329" s="13"/>
    </row>
    <row r="330" spans="7:7" x14ac:dyDescent="0.35">
      <c r="G330" s="13"/>
    </row>
    <row r="331" spans="7:7" x14ac:dyDescent="0.35">
      <c r="G331" s="13"/>
    </row>
    <row r="332" spans="7:7" x14ac:dyDescent="0.35">
      <c r="G332" s="13"/>
    </row>
    <row r="333" spans="7:7" x14ac:dyDescent="0.35">
      <c r="G333" s="13"/>
    </row>
    <row r="334" spans="7:7" x14ac:dyDescent="0.35">
      <c r="G334" s="13"/>
    </row>
    <row r="335" spans="7:7" x14ac:dyDescent="0.35">
      <c r="G335" s="13"/>
    </row>
    <row r="336" spans="7:7" x14ac:dyDescent="0.35">
      <c r="G336" s="13"/>
    </row>
    <row r="337" spans="7:7" x14ac:dyDescent="0.35">
      <c r="G337" s="13"/>
    </row>
    <row r="338" spans="7:7" x14ac:dyDescent="0.35">
      <c r="G338" s="13"/>
    </row>
    <row r="339" spans="7:7" x14ac:dyDescent="0.35">
      <c r="G339" s="13"/>
    </row>
    <row r="340" spans="7:7" x14ac:dyDescent="0.35">
      <c r="G340" s="13"/>
    </row>
    <row r="341" spans="7:7" x14ac:dyDescent="0.35">
      <c r="G341" s="13"/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</hyperlinks>
  <pageMargins left="0.7" right="0.7" top="0.75" bottom="0.75" header="0.3" footer="0.3"/>
  <pageSetup fitToWidth="0" pageOrder="overThenDown"/>
  <extLst>
    <ext uri="smNativeData">
      <pm:sheetPrefs xmlns:pm="smNativeData" day="164720313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53"/>
  <sheetViews>
    <sheetView workbookViewId="0">
      <pane ySplit="1" topLeftCell="A2" activePane="bottomLeft" state="frozen"/>
      <selection pane="bottomLeft" activeCell="AL2" sqref="AL2"/>
    </sheetView>
  </sheetViews>
  <sheetFormatPr defaultRowHeight="14.5" x14ac:dyDescent="0.35"/>
  <cols>
    <col min="1" max="1" width="10.08984375" customWidth="1"/>
    <col min="2" max="2" width="8.90625" style="18" customWidth="1"/>
    <col min="3" max="4" width="7.6328125" style="18" customWidth="1"/>
    <col min="5" max="5" width="10.26953125" style="18" customWidth="1"/>
    <col min="6" max="6" width="11.7265625" style="18" customWidth="1"/>
    <col min="7" max="7" width="5.08984375" style="18" customWidth="1"/>
    <col min="8" max="8" width="7.81640625" style="4" customWidth="1"/>
    <col min="9" max="12" width="6.6328125" style="4" customWidth="1"/>
    <col min="13" max="13" width="6.81640625" style="18" customWidth="1"/>
    <col min="14" max="14" width="8.90625" style="18" customWidth="1"/>
    <col min="15" max="15" width="7.90625" style="18" customWidth="1"/>
    <col min="16" max="16" width="10.7265625" style="18" customWidth="1"/>
    <col min="17" max="17" width="14" style="18" customWidth="1"/>
    <col min="18" max="18" width="3.08984375" style="24" customWidth="1"/>
    <col min="19" max="19" width="10.08984375" customWidth="1"/>
    <col min="20" max="20" width="11.1796875" customWidth="1"/>
    <col min="21" max="22" width="10.1796875" customWidth="1"/>
    <col min="23" max="23" width="10.26953125" customWidth="1"/>
    <col min="24" max="24" width="11.7265625" customWidth="1"/>
    <col min="25" max="25" width="7.6328125" customWidth="1"/>
    <col min="26" max="26" width="7.81640625" customWidth="1"/>
    <col min="27" max="30" width="6.6328125" customWidth="1"/>
    <col min="31" max="31" width="6.81640625" customWidth="1"/>
    <col min="32" max="32" width="8.90625" customWidth="1"/>
    <col min="33" max="33" width="9.1796875" customWidth="1"/>
    <col min="34" max="34" width="10.7265625" customWidth="1"/>
    <col min="35" max="35" width="14" customWidth="1"/>
    <col min="36" max="36" width="1.453125" style="26" customWidth="1"/>
    <col min="37" max="37" width="10.08984375" customWidth="1"/>
    <col min="38" max="38" width="11.08984375" customWidth="1"/>
    <col min="39" max="40" width="10.08984375" customWidth="1"/>
    <col min="41" max="41" width="10.26953125" customWidth="1"/>
    <col min="42" max="42" width="11.7265625" customWidth="1"/>
    <col min="43" max="43" width="7.6328125" customWidth="1"/>
    <col min="44" max="44" width="7.81640625" customWidth="1"/>
    <col min="45" max="48" width="6.6328125" customWidth="1"/>
    <col min="49" max="49" width="6.81640625" customWidth="1"/>
    <col min="50" max="50" width="8.90625" customWidth="1"/>
    <col min="51" max="51" width="9.08984375" customWidth="1"/>
    <col min="52" max="52" width="10.7265625" customWidth="1"/>
    <col min="53" max="53" width="14" customWidth="1"/>
  </cols>
  <sheetData>
    <row r="1" spans="1:53" x14ac:dyDescent="0.35">
      <c r="A1" s="29" t="s">
        <v>58</v>
      </c>
      <c r="B1" s="35" t="s">
        <v>70</v>
      </c>
      <c r="C1" s="36" t="s">
        <v>71</v>
      </c>
      <c r="D1" s="37" t="s">
        <v>72</v>
      </c>
      <c r="E1" s="38" t="s">
        <v>73</v>
      </c>
      <c r="F1" s="39" t="s">
        <v>74</v>
      </c>
      <c r="G1" s="40" t="s">
        <v>75</v>
      </c>
      <c r="H1" s="41" t="s">
        <v>76</v>
      </c>
      <c r="I1" s="42" t="s">
        <v>30</v>
      </c>
      <c r="J1" s="43" t="s">
        <v>28</v>
      </c>
      <c r="K1" s="44" t="s">
        <v>26</v>
      </c>
      <c r="L1" s="45" t="s">
        <v>24</v>
      </c>
      <c r="M1" s="46" t="s">
        <v>77</v>
      </c>
      <c r="N1" s="47" t="s">
        <v>46</v>
      </c>
      <c r="O1" s="48" t="s">
        <v>78</v>
      </c>
      <c r="P1" s="49" t="s">
        <v>59</v>
      </c>
      <c r="Q1" s="50" t="s">
        <v>79</v>
      </c>
      <c r="R1" s="23"/>
      <c r="S1" s="30" t="s">
        <v>58</v>
      </c>
      <c r="T1" s="22" t="str">
        <f t="shared" ref="T1:AI1" si="0">B1</f>
        <v>PAYEMS</v>
      </c>
      <c r="U1" s="22" t="str">
        <f t="shared" si="0"/>
        <v>M1SL</v>
      </c>
      <c r="V1" s="22" t="str">
        <f t="shared" si="0"/>
        <v>M2SL</v>
      </c>
      <c r="W1" s="22" t="str">
        <f t="shared" si="0"/>
        <v>FoodPrice</v>
      </c>
      <c r="X1" s="22" t="str">
        <f t="shared" si="0"/>
        <v>EnergyPrice</v>
      </c>
      <c r="Y1" s="22" t="str">
        <f t="shared" si="0"/>
        <v>PPI</v>
      </c>
      <c r="Z1" s="22" t="str">
        <f t="shared" si="0"/>
        <v>TB3MS</v>
      </c>
      <c r="AA1" s="22" t="str">
        <f t="shared" si="0"/>
        <v>GS1</v>
      </c>
      <c r="AB1" s="22" t="str">
        <f t="shared" si="0"/>
        <v>GS3</v>
      </c>
      <c r="AC1" s="22" t="str">
        <f t="shared" si="0"/>
        <v>GS5</v>
      </c>
      <c r="AD1" s="22" t="str">
        <f t="shared" si="0"/>
        <v>GS10</v>
      </c>
      <c r="AE1" s="22" t="str">
        <f t="shared" si="0"/>
        <v>Wage</v>
      </c>
      <c r="AF1" s="22" t="str">
        <f t="shared" si="0"/>
        <v>UNRATE</v>
      </c>
      <c r="AG1" s="22" t="str">
        <f t="shared" si="0"/>
        <v>HOUST</v>
      </c>
      <c r="AH1" s="22" t="str">
        <f t="shared" si="0"/>
        <v>S&amp;P Comp</v>
      </c>
      <c r="AI1" s="22" t="str">
        <f t="shared" si="0"/>
        <v>House_Supply</v>
      </c>
      <c r="AJ1" s="27"/>
      <c r="AK1" s="31" t="s">
        <v>58</v>
      </c>
      <c r="AL1" s="22" t="str">
        <f t="shared" ref="AL1:BA1" si="1">T1</f>
        <v>PAYEMS</v>
      </c>
      <c r="AM1" s="22" t="str">
        <f t="shared" si="1"/>
        <v>M1SL</v>
      </c>
      <c r="AN1" s="22" t="str">
        <f t="shared" si="1"/>
        <v>M2SL</v>
      </c>
      <c r="AO1" s="22" t="str">
        <f t="shared" si="1"/>
        <v>FoodPrice</v>
      </c>
      <c r="AP1" s="22" t="str">
        <f t="shared" si="1"/>
        <v>EnergyPrice</v>
      </c>
      <c r="AQ1" s="22" t="str">
        <f t="shared" si="1"/>
        <v>PPI</v>
      </c>
      <c r="AR1" s="22" t="str">
        <f t="shared" si="1"/>
        <v>TB3MS</v>
      </c>
      <c r="AS1" s="22" t="str">
        <f t="shared" si="1"/>
        <v>GS1</v>
      </c>
      <c r="AT1" s="22" t="str">
        <f t="shared" si="1"/>
        <v>GS3</v>
      </c>
      <c r="AU1" s="22" t="str">
        <f t="shared" si="1"/>
        <v>GS5</v>
      </c>
      <c r="AV1" s="22" t="str">
        <f t="shared" si="1"/>
        <v>GS10</v>
      </c>
      <c r="AW1" s="22" t="str">
        <f t="shared" si="1"/>
        <v>Wage</v>
      </c>
      <c r="AX1" s="22" t="str">
        <f t="shared" si="1"/>
        <v>UNRATE</v>
      </c>
      <c r="AY1" s="22" t="str">
        <f t="shared" si="1"/>
        <v>HOUST</v>
      </c>
      <c r="AZ1" s="22" t="str">
        <f t="shared" si="1"/>
        <v>S&amp;P Comp</v>
      </c>
      <c r="BA1" s="22" t="str">
        <f t="shared" si="1"/>
        <v>House_Supply</v>
      </c>
    </row>
    <row r="2" spans="1:53" x14ac:dyDescent="0.35">
      <c r="A2" s="2">
        <v>21551</v>
      </c>
      <c r="B2" s="13">
        <v>52478</v>
      </c>
      <c r="C2" s="13">
        <v>138.9</v>
      </c>
      <c r="D2" s="13">
        <v>286.60000000000002</v>
      </c>
      <c r="E2" s="15"/>
      <c r="F2" s="13">
        <v>21.4</v>
      </c>
      <c r="G2" s="13">
        <v>31.7</v>
      </c>
      <c r="H2" s="3">
        <v>2.82</v>
      </c>
      <c r="I2" s="3">
        <v>3.36</v>
      </c>
      <c r="J2" s="3">
        <v>3.91</v>
      </c>
      <c r="K2" s="3">
        <v>4.01</v>
      </c>
      <c r="L2" s="3">
        <v>4.0199999999999996</v>
      </c>
      <c r="M2" s="15"/>
      <c r="N2" s="13">
        <v>6</v>
      </c>
      <c r="O2" s="13">
        <v>1657</v>
      </c>
      <c r="P2" s="19">
        <v>55.62</v>
      </c>
      <c r="Q2" s="15"/>
      <c r="S2" s="2">
        <f t="shared" ref="S2:S65" si="2">A86</f>
        <v>24108</v>
      </c>
      <c r="T2" s="3">
        <f t="shared" ref="T2:T65" si="3">AVERAGE(B86:B88)</f>
        <v>62839</v>
      </c>
      <c r="U2" s="3">
        <f t="shared" ref="U2:U65" si="4">AVERAGE(C86:C88)</f>
        <v>169.73333333333332</v>
      </c>
      <c r="V2" s="3">
        <f t="shared" ref="V2:V65" si="5">AVERAGE(D86:D88)</f>
        <v>464.59999999999997</v>
      </c>
      <c r="W2" s="3" t="e">
        <f t="shared" ref="W2:W65" si="6">AVERAGE(E86:E88)</f>
        <v>#DIV/0!</v>
      </c>
      <c r="X2" s="3">
        <f t="shared" ref="X2:X65" si="7">AVERAGE(F86:F88)</f>
        <v>23.166666666666668</v>
      </c>
      <c r="Y2" s="3">
        <f t="shared" ref="Y2:Y65" si="8">AVERAGE(G86:G88)</f>
        <v>33.1</v>
      </c>
      <c r="Z2" s="3">
        <f t="shared" ref="Z2:Z65" si="9">AVERAGE(H86:H88)</f>
        <v>4.6100000000000003</v>
      </c>
      <c r="AA2" s="3">
        <f t="shared" ref="AA2:AA65" si="10">AVERAGE(I86:I88)</f>
        <v>4.93</v>
      </c>
      <c r="AB2" s="3">
        <f t="shared" ref="AB2:AB65" si="11">AVERAGE(J86:J88)</f>
        <v>4.9633333333333338</v>
      </c>
      <c r="AC2" s="3">
        <f t="shared" ref="AC2:AC65" si="12">AVERAGE(K86:K88)</f>
        <v>4.92</v>
      </c>
      <c r="AD2" s="3">
        <f t="shared" ref="AD2:AD65" si="13">AVERAGE(L86:L88)</f>
        <v>4.7700000000000005</v>
      </c>
      <c r="AE2" s="3">
        <f t="shared" ref="AE2:AE65" si="14">AVERAGE(M86:M88)</f>
        <v>2.69</v>
      </c>
      <c r="AF2" s="3">
        <f t="shared" ref="AF2:AF65" si="15">AVERAGE(N86:N88)</f>
        <v>3.8666666666666667</v>
      </c>
      <c r="AG2" s="3">
        <f t="shared" ref="AG2:AG65" si="16">AVERAGE(O86:O88)</f>
        <v>1380.6666666666667</v>
      </c>
      <c r="AH2" s="3">
        <f t="shared" ref="AH2:AH65" si="17">AVERAGE(P86:P88)</f>
        <v>91.63</v>
      </c>
      <c r="AI2" s="3">
        <f t="shared" ref="AI2:AI65" si="18">AVERAGE(Q86:Q88)</f>
        <v>4.8666666666666671</v>
      </c>
      <c r="AK2" s="2" t="e">
        <f>#REF!</f>
        <v>#REF!</v>
      </c>
      <c r="AL2" s="4" t="e">
        <f t="shared" ref="AL2:AL65" si="19">VLOOKUP($AK2,$S$2:$AI$668,2,FALSE)</f>
        <v>#REF!</v>
      </c>
      <c r="AM2" s="4" t="e">
        <f t="shared" ref="AM2:AM65" si="20">VLOOKUP($AK2,$S$2:$AI$668,3,FALSE)</f>
        <v>#REF!</v>
      </c>
      <c r="AN2" s="4" t="e">
        <f t="shared" ref="AN2:AN65" si="21">VLOOKUP($AK2,$S$2:$AI$668,4,FALSE)</f>
        <v>#REF!</v>
      </c>
      <c r="AO2" s="4" t="e">
        <f t="shared" ref="AO2:AO65" si="22">VLOOKUP($AK2,$S$2:$AI$668,5,FALSE)</f>
        <v>#REF!</v>
      </c>
      <c r="AP2" s="4" t="e">
        <f t="shared" ref="AP2:AP65" si="23">VLOOKUP($AK2,$S$2:$AI$668,6,FALSE)</f>
        <v>#REF!</v>
      </c>
      <c r="AQ2" s="4" t="e">
        <f t="shared" ref="AQ2:AQ65" si="24">VLOOKUP($AK2,$S$2:$AI$668,7,FALSE)</f>
        <v>#REF!</v>
      </c>
      <c r="AR2" s="4" t="e">
        <f t="shared" ref="AR2:AR65" si="25">VLOOKUP($AK2,$S$2:$AI$668,8,FALSE)</f>
        <v>#REF!</v>
      </c>
      <c r="AS2" s="4" t="e">
        <f t="shared" ref="AS2:AS65" si="26">VLOOKUP($AK2,$S$2:$AI$668,9,FALSE)</f>
        <v>#REF!</v>
      </c>
      <c r="AT2" s="4" t="e">
        <f t="shared" ref="AT2:AT65" si="27">VLOOKUP($AK2,$S$2:$AI$668,10,FALSE)</f>
        <v>#REF!</v>
      </c>
      <c r="AU2" s="4" t="e">
        <f t="shared" ref="AU2:AU65" si="28">VLOOKUP($AK2,$S$2:$AI$668,11,FALSE)</f>
        <v>#REF!</v>
      </c>
      <c r="AV2" s="4" t="e">
        <f t="shared" ref="AV2:AV65" si="29">VLOOKUP($AK2,$S$2:$AI$668,12,FALSE)</f>
        <v>#REF!</v>
      </c>
      <c r="AW2" s="4" t="e">
        <f t="shared" ref="AW2:AW65" si="30">VLOOKUP($AK2,$S$2:$AI$668,13,FALSE)</f>
        <v>#REF!</v>
      </c>
      <c r="AX2" s="4" t="e">
        <f t="shared" ref="AX2:AX65" si="31">VLOOKUP($AK2,$S$2:$AI$668,14,FALSE)</f>
        <v>#REF!</v>
      </c>
      <c r="AY2" s="4" t="e">
        <f t="shared" ref="AY2:AY65" si="32">VLOOKUP($AK2,$S$2:$AI$668,15,FALSE)</f>
        <v>#REF!</v>
      </c>
      <c r="AZ2" s="4" t="e">
        <f t="shared" ref="AZ2:AZ65" si="33">VLOOKUP($AK2,$S$2:$AI$668,16,FALSE)</f>
        <v>#REF!</v>
      </c>
      <c r="BA2" s="4" t="e">
        <f t="shared" ref="BA2:BA65" si="34">VLOOKUP($AK2,$S$2:$AI$668,17,FALSE)</f>
        <v>#REF!</v>
      </c>
    </row>
    <row r="3" spans="1:53" x14ac:dyDescent="0.35">
      <c r="A3" s="2">
        <v>21582</v>
      </c>
      <c r="B3" s="13">
        <v>52688</v>
      </c>
      <c r="C3" s="13">
        <v>139.4</v>
      </c>
      <c r="D3" s="13">
        <v>287.7</v>
      </c>
      <c r="E3" s="15"/>
      <c r="F3" s="13">
        <v>21.6</v>
      </c>
      <c r="G3" s="13">
        <v>31.7</v>
      </c>
      <c r="H3" s="3">
        <v>2.7</v>
      </c>
      <c r="I3" s="3">
        <v>3.54</v>
      </c>
      <c r="J3" s="3">
        <v>3.92</v>
      </c>
      <c r="K3" s="3">
        <v>3.96</v>
      </c>
      <c r="L3" s="3">
        <v>3.96</v>
      </c>
      <c r="M3" s="15"/>
      <c r="N3" s="13">
        <v>5.9</v>
      </c>
      <c r="O3" s="13">
        <v>1667</v>
      </c>
      <c r="P3" s="19">
        <v>54.77</v>
      </c>
      <c r="Q3" s="15"/>
      <c r="S3" s="2">
        <f t="shared" si="2"/>
        <v>24139</v>
      </c>
      <c r="T3" s="3">
        <f t="shared" si="3"/>
        <v>63141.666666666664</v>
      </c>
      <c r="U3" s="3">
        <f t="shared" si="4"/>
        <v>170.63333333333335</v>
      </c>
      <c r="V3" s="3">
        <f t="shared" si="5"/>
        <v>467.0333333333333</v>
      </c>
      <c r="W3" s="3" t="e">
        <f t="shared" si="6"/>
        <v>#DIV/0!</v>
      </c>
      <c r="X3" s="3">
        <f t="shared" si="7"/>
        <v>23.2</v>
      </c>
      <c r="Y3" s="3">
        <f t="shared" si="8"/>
        <v>33.200000000000003</v>
      </c>
      <c r="Z3" s="3">
        <f t="shared" si="9"/>
        <v>4.62</v>
      </c>
      <c r="AA3" s="3">
        <f t="shared" si="10"/>
        <v>4.9366666666666665</v>
      </c>
      <c r="AB3" s="3">
        <f t="shared" si="11"/>
        <v>4.96</v>
      </c>
      <c r="AC3" s="3">
        <f t="shared" si="12"/>
        <v>4.91</v>
      </c>
      <c r="AD3" s="3">
        <f t="shared" si="13"/>
        <v>4.8166666666666664</v>
      </c>
      <c r="AE3" s="3">
        <f t="shared" si="14"/>
        <v>2.7000000000000006</v>
      </c>
      <c r="AF3" s="3">
        <f t="shared" si="15"/>
        <v>3.7999999999999994</v>
      </c>
      <c r="AG3" s="3">
        <f t="shared" si="16"/>
        <v>1374.6666666666667</v>
      </c>
      <c r="AH3" s="3">
        <f t="shared" si="17"/>
        <v>91.056666666666658</v>
      </c>
      <c r="AI3" s="3">
        <f t="shared" si="18"/>
        <v>5</v>
      </c>
      <c r="AK3" s="2" t="e">
        <f>#REF!</f>
        <v>#REF!</v>
      </c>
      <c r="AL3" s="4" t="e">
        <f t="shared" si="19"/>
        <v>#REF!</v>
      </c>
      <c r="AM3" s="4" t="e">
        <f t="shared" si="20"/>
        <v>#REF!</v>
      </c>
      <c r="AN3" s="4" t="e">
        <f t="shared" si="21"/>
        <v>#REF!</v>
      </c>
      <c r="AO3" s="4" t="e">
        <f t="shared" si="22"/>
        <v>#REF!</v>
      </c>
      <c r="AP3" s="4" t="e">
        <f t="shared" si="23"/>
        <v>#REF!</v>
      </c>
      <c r="AQ3" s="4" t="e">
        <f t="shared" si="24"/>
        <v>#REF!</v>
      </c>
      <c r="AR3" s="4" t="e">
        <f t="shared" si="25"/>
        <v>#REF!</v>
      </c>
      <c r="AS3" s="4" t="e">
        <f t="shared" si="26"/>
        <v>#REF!</v>
      </c>
      <c r="AT3" s="4" t="e">
        <f t="shared" si="27"/>
        <v>#REF!</v>
      </c>
      <c r="AU3" s="4" t="e">
        <f t="shared" si="28"/>
        <v>#REF!</v>
      </c>
      <c r="AV3" s="4" t="e">
        <f t="shared" si="29"/>
        <v>#REF!</v>
      </c>
      <c r="AW3" s="4" t="e">
        <f t="shared" si="30"/>
        <v>#REF!</v>
      </c>
      <c r="AX3" s="4" t="e">
        <f t="shared" si="31"/>
        <v>#REF!</v>
      </c>
      <c r="AY3" s="4" t="e">
        <f t="shared" si="32"/>
        <v>#REF!</v>
      </c>
      <c r="AZ3" s="4" t="e">
        <f t="shared" si="33"/>
        <v>#REF!</v>
      </c>
      <c r="BA3" s="4" t="e">
        <f t="shared" si="34"/>
        <v>#REF!</v>
      </c>
    </row>
    <row r="4" spans="1:53" x14ac:dyDescent="0.35">
      <c r="A4" s="2">
        <v>21610</v>
      </c>
      <c r="B4" s="13">
        <v>53014</v>
      </c>
      <c r="C4" s="13">
        <v>139.69999999999999</v>
      </c>
      <c r="D4" s="13">
        <v>289.2</v>
      </c>
      <c r="E4" s="15"/>
      <c r="F4" s="13">
        <v>21.7</v>
      </c>
      <c r="G4" s="13">
        <v>31.7</v>
      </c>
      <c r="H4" s="3">
        <v>2.8</v>
      </c>
      <c r="I4" s="3">
        <v>3.61</v>
      </c>
      <c r="J4" s="3">
        <v>3.97</v>
      </c>
      <c r="K4" s="3">
        <v>3.99</v>
      </c>
      <c r="L4" s="3">
        <v>3.99</v>
      </c>
      <c r="M4" s="15"/>
      <c r="N4" s="13">
        <v>5.6</v>
      </c>
      <c r="O4" s="13">
        <v>1620</v>
      </c>
      <c r="P4" s="19">
        <v>56.16</v>
      </c>
      <c r="Q4" s="15"/>
      <c r="S4" s="2">
        <f t="shared" si="2"/>
        <v>24167</v>
      </c>
      <c r="T4" s="3">
        <f t="shared" si="3"/>
        <v>63447</v>
      </c>
      <c r="U4" s="3">
        <f t="shared" si="4"/>
        <v>171.20000000000002</v>
      </c>
      <c r="V4" s="3">
        <f t="shared" si="5"/>
        <v>468.86666666666662</v>
      </c>
      <c r="W4" s="3" t="e">
        <f t="shared" si="6"/>
        <v>#DIV/0!</v>
      </c>
      <c r="X4" s="3">
        <f t="shared" si="7"/>
        <v>23.2</v>
      </c>
      <c r="Y4" s="3">
        <f t="shared" si="8"/>
        <v>33.200000000000003</v>
      </c>
      <c r="Z4" s="3">
        <f t="shared" si="9"/>
        <v>4.6166666666666671</v>
      </c>
      <c r="AA4" s="3">
        <f t="shared" si="10"/>
        <v>4.9333333333333336</v>
      </c>
      <c r="AB4" s="3">
        <f t="shared" si="11"/>
        <v>4.9533333333333331</v>
      </c>
      <c r="AC4" s="3">
        <f t="shared" si="12"/>
        <v>4.88</v>
      </c>
      <c r="AD4" s="3">
        <f t="shared" si="13"/>
        <v>4.8000000000000007</v>
      </c>
      <c r="AE4" s="3">
        <f t="shared" si="14"/>
        <v>2.7100000000000004</v>
      </c>
      <c r="AF4" s="3">
        <f t="shared" si="15"/>
        <v>3.8333333333333335</v>
      </c>
      <c r="AG4" s="3">
        <f t="shared" si="16"/>
        <v>1337</v>
      </c>
      <c r="AH4" s="3">
        <f t="shared" si="17"/>
        <v>89.086666666666659</v>
      </c>
      <c r="AI4" s="3">
        <f t="shared" si="18"/>
        <v>5.1333333333333329</v>
      </c>
      <c r="AK4" s="2" t="e">
        <f>#REF!</f>
        <v>#REF!</v>
      </c>
      <c r="AL4" s="4" t="e">
        <f t="shared" si="19"/>
        <v>#REF!</v>
      </c>
      <c r="AM4" s="4" t="e">
        <f t="shared" si="20"/>
        <v>#REF!</v>
      </c>
      <c r="AN4" s="4" t="e">
        <f t="shared" si="21"/>
        <v>#REF!</v>
      </c>
      <c r="AO4" s="4" t="e">
        <f t="shared" si="22"/>
        <v>#REF!</v>
      </c>
      <c r="AP4" s="4" t="e">
        <f t="shared" si="23"/>
        <v>#REF!</v>
      </c>
      <c r="AQ4" s="4" t="e">
        <f t="shared" si="24"/>
        <v>#REF!</v>
      </c>
      <c r="AR4" s="4" t="e">
        <f t="shared" si="25"/>
        <v>#REF!</v>
      </c>
      <c r="AS4" s="4" t="e">
        <f t="shared" si="26"/>
        <v>#REF!</v>
      </c>
      <c r="AT4" s="4" t="e">
        <f t="shared" si="27"/>
        <v>#REF!</v>
      </c>
      <c r="AU4" s="4" t="e">
        <f t="shared" si="28"/>
        <v>#REF!</v>
      </c>
      <c r="AV4" s="4" t="e">
        <f t="shared" si="29"/>
        <v>#REF!</v>
      </c>
      <c r="AW4" s="4" t="e">
        <f t="shared" si="30"/>
        <v>#REF!</v>
      </c>
      <c r="AX4" s="4" t="e">
        <f t="shared" si="31"/>
        <v>#REF!</v>
      </c>
      <c r="AY4" s="4" t="e">
        <f t="shared" si="32"/>
        <v>#REF!</v>
      </c>
      <c r="AZ4" s="4" t="e">
        <f t="shared" si="33"/>
        <v>#REF!</v>
      </c>
      <c r="BA4" s="4" t="e">
        <f t="shared" si="34"/>
        <v>#REF!</v>
      </c>
    </row>
    <row r="5" spans="1:53" x14ac:dyDescent="0.35">
      <c r="A5" s="2">
        <v>21641</v>
      </c>
      <c r="B5" s="13">
        <v>53321</v>
      </c>
      <c r="C5" s="13">
        <v>139.69999999999999</v>
      </c>
      <c r="D5" s="13">
        <v>290.10000000000002</v>
      </c>
      <c r="E5" s="15"/>
      <c r="F5" s="13">
        <v>21.8</v>
      </c>
      <c r="G5" s="13">
        <v>31.8</v>
      </c>
      <c r="H5" s="3">
        <v>2.95</v>
      </c>
      <c r="I5" s="3">
        <v>3.72</v>
      </c>
      <c r="J5" s="3">
        <v>4.03</v>
      </c>
      <c r="K5" s="3">
        <v>4.12</v>
      </c>
      <c r="L5" s="3">
        <v>4.12</v>
      </c>
      <c r="M5" s="15"/>
      <c r="N5" s="13">
        <v>5.2</v>
      </c>
      <c r="O5" s="13">
        <v>1590</v>
      </c>
      <c r="P5" s="19">
        <v>57.1</v>
      </c>
      <c r="Q5" s="15"/>
      <c r="S5" s="2">
        <f t="shared" si="2"/>
        <v>24198</v>
      </c>
      <c r="T5" s="3">
        <f t="shared" si="3"/>
        <v>63753.333333333336</v>
      </c>
      <c r="U5" s="3">
        <f t="shared" si="4"/>
        <v>171.56666666666669</v>
      </c>
      <c r="V5" s="3">
        <f t="shared" si="5"/>
        <v>470.20000000000005</v>
      </c>
      <c r="W5" s="3" t="e">
        <f t="shared" si="6"/>
        <v>#DIV/0!</v>
      </c>
      <c r="X5" s="3">
        <f t="shared" si="7"/>
        <v>23.233333333333334</v>
      </c>
      <c r="Y5" s="3">
        <f t="shared" si="8"/>
        <v>33.233333333333334</v>
      </c>
      <c r="Z5" s="3">
        <f t="shared" si="9"/>
        <v>4.5866666666666669</v>
      </c>
      <c r="AA5" s="3">
        <f t="shared" si="10"/>
        <v>4.9333333333333336</v>
      </c>
      <c r="AB5" s="3">
        <f t="shared" si="11"/>
        <v>4.9800000000000004</v>
      </c>
      <c r="AC5" s="3">
        <f t="shared" si="12"/>
        <v>4.8966666666666656</v>
      </c>
      <c r="AD5" s="3">
        <f t="shared" si="13"/>
        <v>4.78</v>
      </c>
      <c r="AE5" s="3">
        <f t="shared" si="14"/>
        <v>2.72</v>
      </c>
      <c r="AF5" s="3">
        <f t="shared" si="15"/>
        <v>3.8333333333333335</v>
      </c>
      <c r="AG5" s="3">
        <f t="shared" si="16"/>
        <v>1270.3333333333333</v>
      </c>
      <c r="AH5" s="3">
        <f t="shared" si="17"/>
        <v>88.146666666666661</v>
      </c>
      <c r="AI5" s="3">
        <f t="shared" si="18"/>
        <v>5.4666666666666659</v>
      </c>
      <c r="AK5" s="2" t="e">
        <f>#REF!</f>
        <v>#REF!</v>
      </c>
      <c r="AL5" s="4" t="e">
        <f t="shared" si="19"/>
        <v>#REF!</v>
      </c>
      <c r="AM5" s="4" t="e">
        <f t="shared" si="20"/>
        <v>#REF!</v>
      </c>
      <c r="AN5" s="4" t="e">
        <f t="shared" si="21"/>
        <v>#REF!</v>
      </c>
      <c r="AO5" s="4" t="e">
        <f t="shared" si="22"/>
        <v>#REF!</v>
      </c>
      <c r="AP5" s="4" t="e">
        <f t="shared" si="23"/>
        <v>#REF!</v>
      </c>
      <c r="AQ5" s="4" t="e">
        <f t="shared" si="24"/>
        <v>#REF!</v>
      </c>
      <c r="AR5" s="4" t="e">
        <f t="shared" si="25"/>
        <v>#REF!</v>
      </c>
      <c r="AS5" s="4" t="e">
        <f t="shared" si="26"/>
        <v>#REF!</v>
      </c>
      <c r="AT5" s="4" t="e">
        <f t="shared" si="27"/>
        <v>#REF!</v>
      </c>
      <c r="AU5" s="4" t="e">
        <f t="shared" si="28"/>
        <v>#REF!</v>
      </c>
      <c r="AV5" s="4" t="e">
        <f t="shared" si="29"/>
        <v>#REF!</v>
      </c>
      <c r="AW5" s="4" t="e">
        <f t="shared" si="30"/>
        <v>#REF!</v>
      </c>
      <c r="AX5" s="4" t="e">
        <f t="shared" si="31"/>
        <v>#REF!</v>
      </c>
      <c r="AY5" s="4" t="e">
        <f t="shared" si="32"/>
        <v>#REF!</v>
      </c>
      <c r="AZ5" s="4" t="e">
        <f t="shared" si="33"/>
        <v>#REF!</v>
      </c>
      <c r="BA5" s="4" t="e">
        <f t="shared" si="34"/>
        <v>#REF!</v>
      </c>
    </row>
    <row r="6" spans="1:53" x14ac:dyDescent="0.35">
      <c r="A6" s="2">
        <v>21671</v>
      </c>
      <c r="B6" s="13">
        <v>53550</v>
      </c>
      <c r="C6" s="13">
        <v>140.69999999999999</v>
      </c>
      <c r="D6" s="13">
        <v>292.2</v>
      </c>
      <c r="E6" s="15"/>
      <c r="F6" s="13">
        <v>21.8</v>
      </c>
      <c r="G6" s="13">
        <v>31.8</v>
      </c>
      <c r="H6" s="3">
        <v>2.84</v>
      </c>
      <c r="I6" s="3">
        <v>3.96</v>
      </c>
      <c r="J6" s="3">
        <v>4.25</v>
      </c>
      <c r="K6" s="3">
        <v>4.3499999999999996</v>
      </c>
      <c r="L6" s="3">
        <v>4.3099999999999996</v>
      </c>
      <c r="M6" s="15"/>
      <c r="N6" s="13">
        <v>5.0999999999999996</v>
      </c>
      <c r="O6" s="13">
        <v>1498</v>
      </c>
      <c r="P6" s="19">
        <v>57.96</v>
      </c>
      <c r="Q6" s="15"/>
      <c r="S6" s="2">
        <f t="shared" si="2"/>
        <v>24228</v>
      </c>
      <c r="T6" s="3">
        <f t="shared" si="3"/>
        <v>64041.333333333336</v>
      </c>
      <c r="U6" s="3">
        <f t="shared" si="4"/>
        <v>171.06666666666669</v>
      </c>
      <c r="V6" s="3">
        <f t="shared" si="5"/>
        <v>470.73333333333329</v>
      </c>
      <c r="W6" s="3" t="e">
        <f t="shared" si="6"/>
        <v>#DIV/0!</v>
      </c>
      <c r="X6" s="3">
        <f t="shared" si="7"/>
        <v>23.3</v>
      </c>
      <c r="Y6" s="3">
        <f t="shared" si="8"/>
        <v>33.333333333333336</v>
      </c>
      <c r="Z6" s="3">
        <f t="shared" si="9"/>
        <v>4.6466666666666674</v>
      </c>
      <c r="AA6" s="3">
        <f t="shared" si="10"/>
        <v>5.0233333333333325</v>
      </c>
      <c r="AB6" s="3">
        <f t="shared" si="11"/>
        <v>5.1033333333333335</v>
      </c>
      <c r="AC6" s="3">
        <f t="shared" si="12"/>
        <v>5.01</v>
      </c>
      <c r="AD6" s="3">
        <f t="shared" si="13"/>
        <v>4.87</v>
      </c>
      <c r="AE6" s="3">
        <f t="shared" si="14"/>
        <v>2.7300000000000004</v>
      </c>
      <c r="AF6" s="3">
        <f t="shared" si="15"/>
        <v>3.8333333333333335</v>
      </c>
      <c r="AG6" s="3">
        <f t="shared" si="16"/>
        <v>1181.6666666666667</v>
      </c>
      <c r="AH6" s="3">
        <f t="shared" si="17"/>
        <v>86.226666666666674</v>
      </c>
      <c r="AI6" s="3">
        <f t="shared" si="18"/>
        <v>5.7333333333333343</v>
      </c>
      <c r="AK6" s="2" t="e">
        <f>#REF!</f>
        <v>#REF!</v>
      </c>
      <c r="AL6" s="4" t="e">
        <f t="shared" si="19"/>
        <v>#REF!</v>
      </c>
      <c r="AM6" s="4" t="e">
        <f t="shared" si="20"/>
        <v>#REF!</v>
      </c>
      <c r="AN6" s="4" t="e">
        <f t="shared" si="21"/>
        <v>#REF!</v>
      </c>
      <c r="AO6" s="4" t="e">
        <f t="shared" si="22"/>
        <v>#REF!</v>
      </c>
      <c r="AP6" s="4" t="e">
        <f t="shared" si="23"/>
        <v>#REF!</v>
      </c>
      <c r="AQ6" s="4" t="e">
        <f t="shared" si="24"/>
        <v>#REF!</v>
      </c>
      <c r="AR6" s="4" t="e">
        <f t="shared" si="25"/>
        <v>#REF!</v>
      </c>
      <c r="AS6" s="4" t="e">
        <f t="shared" si="26"/>
        <v>#REF!</v>
      </c>
      <c r="AT6" s="4" t="e">
        <f t="shared" si="27"/>
        <v>#REF!</v>
      </c>
      <c r="AU6" s="4" t="e">
        <f t="shared" si="28"/>
        <v>#REF!</v>
      </c>
      <c r="AV6" s="4" t="e">
        <f t="shared" si="29"/>
        <v>#REF!</v>
      </c>
      <c r="AW6" s="4" t="e">
        <f t="shared" si="30"/>
        <v>#REF!</v>
      </c>
      <c r="AX6" s="4" t="e">
        <f t="shared" si="31"/>
        <v>#REF!</v>
      </c>
      <c r="AY6" s="4" t="e">
        <f t="shared" si="32"/>
        <v>#REF!</v>
      </c>
      <c r="AZ6" s="4" t="e">
        <f t="shared" si="33"/>
        <v>#REF!</v>
      </c>
      <c r="BA6" s="4" t="e">
        <f t="shared" si="34"/>
        <v>#REF!</v>
      </c>
    </row>
    <row r="7" spans="1:53" x14ac:dyDescent="0.35">
      <c r="A7" s="2">
        <v>21702</v>
      </c>
      <c r="B7" s="13">
        <v>53681</v>
      </c>
      <c r="C7" s="13">
        <v>141.19999999999999</v>
      </c>
      <c r="D7" s="13">
        <v>294.10000000000002</v>
      </c>
      <c r="E7" s="15"/>
      <c r="F7" s="13">
        <v>21.9</v>
      </c>
      <c r="G7" s="13">
        <v>31.7</v>
      </c>
      <c r="H7" s="3">
        <v>3.21</v>
      </c>
      <c r="I7" s="3">
        <v>4.07</v>
      </c>
      <c r="J7" s="3">
        <v>4.5199999999999996</v>
      </c>
      <c r="K7" s="3">
        <v>4.5</v>
      </c>
      <c r="L7" s="3">
        <v>4.34</v>
      </c>
      <c r="M7" s="15"/>
      <c r="N7" s="13">
        <v>5</v>
      </c>
      <c r="O7" s="13">
        <v>1503</v>
      </c>
      <c r="P7" s="19">
        <v>57.46</v>
      </c>
      <c r="Q7" s="15"/>
      <c r="S7" s="2">
        <f t="shared" si="2"/>
        <v>24259</v>
      </c>
      <c r="T7" s="3">
        <f t="shared" si="3"/>
        <v>64306.333333333336</v>
      </c>
      <c r="U7" s="3">
        <f t="shared" si="4"/>
        <v>170.9</v>
      </c>
      <c r="V7" s="3">
        <f t="shared" si="5"/>
        <v>471.56666666666661</v>
      </c>
      <c r="W7" s="3" t="e">
        <f t="shared" si="6"/>
        <v>#DIV/0!</v>
      </c>
      <c r="X7" s="3">
        <f t="shared" si="7"/>
        <v>23.333333333333332</v>
      </c>
      <c r="Y7" s="3">
        <f t="shared" si="8"/>
        <v>33.466666666666669</v>
      </c>
      <c r="Z7" s="3">
        <f t="shared" si="9"/>
        <v>4.7533333333333339</v>
      </c>
      <c r="AA7" s="3">
        <f t="shared" si="10"/>
        <v>5.2266666666666666</v>
      </c>
      <c r="AB7" s="3">
        <f t="shared" si="11"/>
        <v>5.3299999999999992</v>
      </c>
      <c r="AC7" s="3">
        <f t="shared" si="12"/>
        <v>5.2133333333333338</v>
      </c>
      <c r="AD7" s="3">
        <f t="shared" si="13"/>
        <v>5.0166666666666657</v>
      </c>
      <c r="AE7" s="3">
        <f t="shared" si="14"/>
        <v>2.74</v>
      </c>
      <c r="AF7" s="3">
        <f t="shared" si="15"/>
        <v>3.7999999999999994</v>
      </c>
      <c r="AG7" s="3">
        <f t="shared" si="16"/>
        <v>1133</v>
      </c>
      <c r="AH7" s="3">
        <f t="shared" si="17"/>
        <v>84.183333333333337</v>
      </c>
      <c r="AI7" s="3">
        <f t="shared" si="18"/>
        <v>6.2333333333333334</v>
      </c>
      <c r="AK7" s="2" t="e">
        <f>#REF!</f>
        <v>#REF!</v>
      </c>
      <c r="AL7" s="4" t="e">
        <f t="shared" si="19"/>
        <v>#REF!</v>
      </c>
      <c r="AM7" s="4" t="e">
        <f t="shared" si="20"/>
        <v>#REF!</v>
      </c>
      <c r="AN7" s="4" t="e">
        <f t="shared" si="21"/>
        <v>#REF!</v>
      </c>
      <c r="AO7" s="4" t="e">
        <f t="shared" si="22"/>
        <v>#REF!</v>
      </c>
      <c r="AP7" s="4" t="e">
        <f t="shared" si="23"/>
        <v>#REF!</v>
      </c>
      <c r="AQ7" s="4" t="e">
        <f t="shared" si="24"/>
        <v>#REF!</v>
      </c>
      <c r="AR7" s="4" t="e">
        <f t="shared" si="25"/>
        <v>#REF!</v>
      </c>
      <c r="AS7" s="4" t="e">
        <f t="shared" si="26"/>
        <v>#REF!</v>
      </c>
      <c r="AT7" s="4" t="e">
        <f t="shared" si="27"/>
        <v>#REF!</v>
      </c>
      <c r="AU7" s="4" t="e">
        <f t="shared" si="28"/>
        <v>#REF!</v>
      </c>
      <c r="AV7" s="4" t="e">
        <f t="shared" si="29"/>
        <v>#REF!</v>
      </c>
      <c r="AW7" s="4" t="e">
        <f t="shared" si="30"/>
        <v>#REF!</v>
      </c>
      <c r="AX7" s="4" t="e">
        <f t="shared" si="31"/>
        <v>#REF!</v>
      </c>
      <c r="AY7" s="4" t="e">
        <f t="shared" si="32"/>
        <v>#REF!</v>
      </c>
      <c r="AZ7" s="4" t="e">
        <f t="shared" si="33"/>
        <v>#REF!</v>
      </c>
      <c r="BA7" s="4" t="e">
        <f t="shared" si="34"/>
        <v>#REF!</v>
      </c>
    </row>
    <row r="8" spans="1:53" x14ac:dyDescent="0.35">
      <c r="A8" s="2">
        <v>21732</v>
      </c>
      <c r="B8" s="13">
        <v>53804</v>
      </c>
      <c r="C8" s="13">
        <v>141.69999999999999</v>
      </c>
      <c r="D8" s="13">
        <v>295.2</v>
      </c>
      <c r="E8" s="15"/>
      <c r="F8" s="13">
        <v>21.8</v>
      </c>
      <c r="G8" s="13">
        <v>31.7</v>
      </c>
      <c r="H8" s="3">
        <v>3.2</v>
      </c>
      <c r="I8" s="3">
        <v>4.3899999999999997</v>
      </c>
      <c r="J8" s="3">
        <v>4.5999999999999996</v>
      </c>
      <c r="K8" s="3">
        <v>4.58</v>
      </c>
      <c r="L8" s="3">
        <v>4.4000000000000004</v>
      </c>
      <c r="M8" s="15"/>
      <c r="N8" s="13">
        <v>5.0999999999999996</v>
      </c>
      <c r="O8" s="13">
        <v>1547</v>
      </c>
      <c r="P8" s="19">
        <v>59.74</v>
      </c>
      <c r="Q8" s="15"/>
      <c r="S8" s="2">
        <f t="shared" si="2"/>
        <v>24289</v>
      </c>
      <c r="T8" s="3">
        <f t="shared" si="3"/>
        <v>64483.666666666664</v>
      </c>
      <c r="U8" s="3">
        <f t="shared" si="4"/>
        <v>171.03333333333333</v>
      </c>
      <c r="V8" s="3">
        <f t="shared" si="5"/>
        <v>472.9666666666667</v>
      </c>
      <c r="W8" s="3" t="e">
        <f t="shared" si="6"/>
        <v>#DIV/0!</v>
      </c>
      <c r="X8" s="3">
        <f t="shared" si="7"/>
        <v>23.366666666666664</v>
      </c>
      <c r="Y8" s="3">
        <f t="shared" si="8"/>
        <v>33.566666666666663</v>
      </c>
      <c r="Z8" s="3">
        <f t="shared" si="9"/>
        <v>5.043333333333333</v>
      </c>
      <c r="AA8" s="3">
        <f t="shared" si="10"/>
        <v>5.5100000000000007</v>
      </c>
      <c r="AB8" s="3">
        <f t="shared" si="11"/>
        <v>5.5766666666666671</v>
      </c>
      <c r="AC8" s="3">
        <f t="shared" si="12"/>
        <v>5.3900000000000006</v>
      </c>
      <c r="AD8" s="3">
        <f t="shared" si="13"/>
        <v>5.14</v>
      </c>
      <c r="AE8" s="3">
        <f t="shared" si="14"/>
        <v>2.75</v>
      </c>
      <c r="AF8" s="3">
        <f t="shared" si="15"/>
        <v>3.7666666666666671</v>
      </c>
      <c r="AG8" s="3">
        <f t="shared" si="16"/>
        <v>1083.6666666666667</v>
      </c>
      <c r="AH8" s="3">
        <f t="shared" si="17"/>
        <v>81.433333333333337</v>
      </c>
      <c r="AI8" s="3">
        <f t="shared" si="18"/>
        <v>6.6333333333333329</v>
      </c>
      <c r="AK8" s="2" t="e">
        <f>#REF!</f>
        <v>#REF!</v>
      </c>
      <c r="AL8" s="4" t="e">
        <f t="shared" si="19"/>
        <v>#REF!</v>
      </c>
      <c r="AM8" s="4" t="e">
        <f t="shared" si="20"/>
        <v>#REF!</v>
      </c>
      <c r="AN8" s="4" t="e">
        <f t="shared" si="21"/>
        <v>#REF!</v>
      </c>
      <c r="AO8" s="4" t="e">
        <f t="shared" si="22"/>
        <v>#REF!</v>
      </c>
      <c r="AP8" s="4" t="e">
        <f t="shared" si="23"/>
        <v>#REF!</v>
      </c>
      <c r="AQ8" s="4" t="e">
        <f t="shared" si="24"/>
        <v>#REF!</v>
      </c>
      <c r="AR8" s="4" t="e">
        <f t="shared" si="25"/>
        <v>#REF!</v>
      </c>
      <c r="AS8" s="4" t="e">
        <f t="shared" si="26"/>
        <v>#REF!</v>
      </c>
      <c r="AT8" s="4" t="e">
        <f t="shared" si="27"/>
        <v>#REF!</v>
      </c>
      <c r="AU8" s="4" t="e">
        <f t="shared" si="28"/>
        <v>#REF!</v>
      </c>
      <c r="AV8" s="4" t="e">
        <f t="shared" si="29"/>
        <v>#REF!</v>
      </c>
      <c r="AW8" s="4" t="e">
        <f t="shared" si="30"/>
        <v>#REF!</v>
      </c>
      <c r="AX8" s="4" t="e">
        <f t="shared" si="31"/>
        <v>#REF!</v>
      </c>
      <c r="AY8" s="4" t="e">
        <f t="shared" si="32"/>
        <v>#REF!</v>
      </c>
      <c r="AZ8" s="4" t="e">
        <f t="shared" si="33"/>
        <v>#REF!</v>
      </c>
      <c r="BA8" s="4" t="e">
        <f t="shared" si="34"/>
        <v>#REF!</v>
      </c>
    </row>
    <row r="9" spans="1:53" x14ac:dyDescent="0.35">
      <c r="A9" s="2">
        <v>21763</v>
      </c>
      <c r="B9" s="13">
        <v>53336</v>
      </c>
      <c r="C9" s="13">
        <v>141.9</v>
      </c>
      <c r="D9" s="13">
        <v>296.39999999999998</v>
      </c>
      <c r="E9" s="15"/>
      <c r="F9" s="13">
        <v>21.9</v>
      </c>
      <c r="G9" s="13">
        <v>31.6</v>
      </c>
      <c r="H9" s="3">
        <v>3.38</v>
      </c>
      <c r="I9" s="3">
        <v>4.42</v>
      </c>
      <c r="J9" s="3">
        <v>4.5999999999999996</v>
      </c>
      <c r="K9" s="3">
        <v>4.57</v>
      </c>
      <c r="L9" s="3">
        <v>4.43</v>
      </c>
      <c r="M9" s="15"/>
      <c r="N9" s="13">
        <v>5.2</v>
      </c>
      <c r="O9" s="13">
        <v>1430</v>
      </c>
      <c r="P9" s="19">
        <v>59.4</v>
      </c>
      <c r="Q9" s="15"/>
      <c r="S9" s="2">
        <f t="shared" si="2"/>
        <v>24320</v>
      </c>
      <c r="T9" s="3">
        <f t="shared" si="3"/>
        <v>64668</v>
      </c>
      <c r="U9" s="3">
        <f t="shared" si="4"/>
        <v>171.33333333333334</v>
      </c>
      <c r="V9" s="3">
        <f t="shared" si="5"/>
        <v>474.56666666666666</v>
      </c>
      <c r="W9" s="3" t="e">
        <f t="shared" si="6"/>
        <v>#DIV/0!</v>
      </c>
      <c r="X9" s="3">
        <f t="shared" si="7"/>
        <v>23.366666666666664</v>
      </c>
      <c r="Y9" s="3">
        <f t="shared" si="8"/>
        <v>33.533333333333331</v>
      </c>
      <c r="Z9" s="3">
        <f t="shared" si="9"/>
        <v>5.2266666666666666</v>
      </c>
      <c r="AA9" s="3">
        <f t="shared" si="10"/>
        <v>5.6466666666666656</v>
      </c>
      <c r="AB9" s="3">
        <f t="shared" si="11"/>
        <v>5.6499999999999995</v>
      </c>
      <c r="AC9" s="3">
        <f t="shared" si="12"/>
        <v>5.4233333333333329</v>
      </c>
      <c r="AD9" s="3">
        <f t="shared" si="13"/>
        <v>5.1366666666666658</v>
      </c>
      <c r="AE9" s="3">
        <f t="shared" si="14"/>
        <v>2.76</v>
      </c>
      <c r="AF9" s="3">
        <f t="shared" si="15"/>
        <v>3.7333333333333329</v>
      </c>
      <c r="AG9" s="3">
        <f t="shared" si="16"/>
        <v>1002.6666666666666</v>
      </c>
      <c r="AH9" s="3">
        <f t="shared" si="17"/>
        <v>78.53</v>
      </c>
      <c r="AI9" s="3">
        <f t="shared" si="18"/>
        <v>6.7666666666666666</v>
      </c>
      <c r="AK9" s="2" t="e">
        <f>#REF!</f>
        <v>#REF!</v>
      </c>
      <c r="AL9" s="4" t="e">
        <f t="shared" si="19"/>
        <v>#REF!</v>
      </c>
      <c r="AM9" s="4" t="e">
        <f t="shared" si="20"/>
        <v>#REF!</v>
      </c>
      <c r="AN9" s="4" t="e">
        <f t="shared" si="21"/>
        <v>#REF!</v>
      </c>
      <c r="AO9" s="4" t="e">
        <f t="shared" si="22"/>
        <v>#REF!</v>
      </c>
      <c r="AP9" s="4" t="e">
        <f t="shared" si="23"/>
        <v>#REF!</v>
      </c>
      <c r="AQ9" s="4" t="e">
        <f t="shared" si="24"/>
        <v>#REF!</v>
      </c>
      <c r="AR9" s="4" t="e">
        <f t="shared" si="25"/>
        <v>#REF!</v>
      </c>
      <c r="AS9" s="4" t="e">
        <f t="shared" si="26"/>
        <v>#REF!</v>
      </c>
      <c r="AT9" s="4" t="e">
        <f t="shared" si="27"/>
        <v>#REF!</v>
      </c>
      <c r="AU9" s="4" t="e">
        <f t="shared" si="28"/>
        <v>#REF!</v>
      </c>
      <c r="AV9" s="4" t="e">
        <f t="shared" si="29"/>
        <v>#REF!</v>
      </c>
      <c r="AW9" s="4" t="e">
        <f t="shared" si="30"/>
        <v>#REF!</v>
      </c>
      <c r="AX9" s="4" t="e">
        <f t="shared" si="31"/>
        <v>#REF!</v>
      </c>
      <c r="AY9" s="4" t="e">
        <f t="shared" si="32"/>
        <v>#REF!</v>
      </c>
      <c r="AZ9" s="4" t="e">
        <f t="shared" si="33"/>
        <v>#REF!</v>
      </c>
      <c r="BA9" s="4" t="e">
        <f t="shared" si="34"/>
        <v>#REF!</v>
      </c>
    </row>
    <row r="10" spans="1:53" x14ac:dyDescent="0.35">
      <c r="A10" s="2">
        <v>21794</v>
      </c>
      <c r="B10" s="13">
        <v>53428</v>
      </c>
      <c r="C10" s="13">
        <v>141</v>
      </c>
      <c r="D10" s="13">
        <v>296.7</v>
      </c>
      <c r="E10" s="15"/>
      <c r="F10" s="13">
        <v>21.9</v>
      </c>
      <c r="G10" s="13">
        <v>31.7</v>
      </c>
      <c r="H10" s="3">
        <v>4.04</v>
      </c>
      <c r="I10" s="3">
        <v>5</v>
      </c>
      <c r="J10" s="3">
        <v>4.97</v>
      </c>
      <c r="K10" s="3">
        <v>4.9000000000000004</v>
      </c>
      <c r="L10" s="3">
        <v>4.68</v>
      </c>
      <c r="M10" s="15"/>
      <c r="N10" s="13">
        <v>5.5</v>
      </c>
      <c r="O10" s="13">
        <v>1540</v>
      </c>
      <c r="P10" s="19">
        <v>57.05</v>
      </c>
      <c r="Q10" s="15"/>
      <c r="S10" s="2">
        <f t="shared" si="2"/>
        <v>24351</v>
      </c>
      <c r="T10" s="3">
        <f t="shared" si="3"/>
        <v>64838.666666666664</v>
      </c>
      <c r="U10" s="3">
        <f t="shared" si="4"/>
        <v>171.53333333333333</v>
      </c>
      <c r="V10" s="3">
        <f t="shared" si="5"/>
        <v>476.13333333333327</v>
      </c>
      <c r="W10" s="3" t="e">
        <f t="shared" si="6"/>
        <v>#DIV/0!</v>
      </c>
      <c r="X10" s="3">
        <f t="shared" si="7"/>
        <v>23.433333333333334</v>
      </c>
      <c r="Y10" s="3">
        <f t="shared" si="8"/>
        <v>33.43333333333333</v>
      </c>
      <c r="Z10" s="3">
        <f t="shared" si="9"/>
        <v>5.3466666666666667</v>
      </c>
      <c r="AA10" s="3">
        <f t="shared" si="10"/>
        <v>5.6466666666666674</v>
      </c>
      <c r="AB10" s="3">
        <f t="shared" si="11"/>
        <v>5.6000000000000005</v>
      </c>
      <c r="AC10" s="3">
        <f t="shared" si="12"/>
        <v>5.376666666666666</v>
      </c>
      <c r="AD10" s="3">
        <f t="shared" si="13"/>
        <v>5.1166666666666663</v>
      </c>
      <c r="AE10" s="3">
        <f t="shared" si="14"/>
        <v>2.7699999999999996</v>
      </c>
      <c r="AF10" s="3">
        <f t="shared" si="15"/>
        <v>3.6666666666666665</v>
      </c>
      <c r="AG10" s="3">
        <f t="shared" si="16"/>
        <v>950</v>
      </c>
      <c r="AH10" s="3">
        <f t="shared" si="17"/>
        <v>78.643333333333331</v>
      </c>
      <c r="AI10" s="3">
        <f t="shared" si="18"/>
        <v>6.5666666666666664</v>
      </c>
      <c r="AK10" s="2" t="e">
        <f>#REF!</f>
        <v>#REF!</v>
      </c>
      <c r="AL10" s="4" t="e">
        <f t="shared" si="19"/>
        <v>#REF!</v>
      </c>
      <c r="AM10" s="4" t="e">
        <f t="shared" si="20"/>
        <v>#REF!</v>
      </c>
      <c r="AN10" s="4" t="e">
        <f t="shared" si="21"/>
        <v>#REF!</v>
      </c>
      <c r="AO10" s="4" t="e">
        <f t="shared" si="22"/>
        <v>#REF!</v>
      </c>
      <c r="AP10" s="4" t="e">
        <f t="shared" si="23"/>
        <v>#REF!</v>
      </c>
      <c r="AQ10" s="4" t="e">
        <f t="shared" si="24"/>
        <v>#REF!</v>
      </c>
      <c r="AR10" s="4" t="e">
        <f t="shared" si="25"/>
        <v>#REF!</v>
      </c>
      <c r="AS10" s="4" t="e">
        <f t="shared" si="26"/>
        <v>#REF!</v>
      </c>
      <c r="AT10" s="4" t="e">
        <f t="shared" si="27"/>
        <v>#REF!</v>
      </c>
      <c r="AU10" s="4" t="e">
        <f t="shared" si="28"/>
        <v>#REF!</v>
      </c>
      <c r="AV10" s="4" t="e">
        <f t="shared" si="29"/>
        <v>#REF!</v>
      </c>
      <c r="AW10" s="4" t="e">
        <f t="shared" si="30"/>
        <v>#REF!</v>
      </c>
      <c r="AX10" s="4" t="e">
        <f t="shared" si="31"/>
        <v>#REF!</v>
      </c>
      <c r="AY10" s="4" t="e">
        <f t="shared" si="32"/>
        <v>#REF!</v>
      </c>
      <c r="AZ10" s="4" t="e">
        <f t="shared" si="33"/>
        <v>#REF!</v>
      </c>
      <c r="BA10" s="4" t="e">
        <f t="shared" si="34"/>
        <v>#REF!</v>
      </c>
    </row>
    <row r="11" spans="1:53" x14ac:dyDescent="0.35">
      <c r="A11" s="2">
        <v>21824</v>
      </c>
      <c r="B11" s="13">
        <v>53358</v>
      </c>
      <c r="C11" s="13">
        <v>140.5</v>
      </c>
      <c r="D11" s="13">
        <v>296.5</v>
      </c>
      <c r="E11" s="15"/>
      <c r="F11" s="13">
        <v>22.2</v>
      </c>
      <c r="G11" s="13">
        <v>31.6</v>
      </c>
      <c r="H11" s="3">
        <v>4.05</v>
      </c>
      <c r="I11" s="3">
        <v>4.8</v>
      </c>
      <c r="J11" s="3">
        <v>4.78</v>
      </c>
      <c r="K11" s="3">
        <v>4.72</v>
      </c>
      <c r="L11" s="3">
        <v>4.53</v>
      </c>
      <c r="M11" s="15"/>
      <c r="N11" s="13">
        <v>5.7</v>
      </c>
      <c r="O11" s="13">
        <v>1355</v>
      </c>
      <c r="P11" s="19">
        <v>57</v>
      </c>
      <c r="Q11" s="15"/>
      <c r="S11" s="2">
        <f t="shared" si="2"/>
        <v>24381</v>
      </c>
      <c r="T11" s="3">
        <f t="shared" si="3"/>
        <v>65024</v>
      </c>
      <c r="U11" s="3">
        <f t="shared" si="4"/>
        <v>171.53333333333333</v>
      </c>
      <c r="V11" s="3">
        <f t="shared" si="5"/>
        <v>477.73333333333335</v>
      </c>
      <c r="W11" s="3" t="e">
        <f t="shared" si="6"/>
        <v>#DIV/0!</v>
      </c>
      <c r="X11" s="3">
        <f t="shared" si="7"/>
        <v>23.466666666666669</v>
      </c>
      <c r="Y11" s="3">
        <f t="shared" si="8"/>
        <v>33.333333333333329</v>
      </c>
      <c r="Z11" s="3">
        <f t="shared" si="9"/>
        <v>5.21</v>
      </c>
      <c r="AA11" s="3">
        <f t="shared" si="10"/>
        <v>5.44</v>
      </c>
      <c r="AB11" s="3">
        <f t="shared" si="11"/>
        <v>5.4000000000000012</v>
      </c>
      <c r="AC11" s="3">
        <f t="shared" si="12"/>
        <v>5.21</v>
      </c>
      <c r="AD11" s="3">
        <f t="shared" si="13"/>
        <v>5.003333333333333</v>
      </c>
      <c r="AE11" s="3">
        <f t="shared" si="14"/>
        <v>2.7766666666666668</v>
      </c>
      <c r="AF11" s="3">
        <f t="shared" si="15"/>
        <v>3.7000000000000006</v>
      </c>
      <c r="AG11" s="3">
        <f t="shared" si="16"/>
        <v>931.33333333333337</v>
      </c>
      <c r="AH11" s="3">
        <f t="shared" si="17"/>
        <v>79.816666666666663</v>
      </c>
      <c r="AI11" s="3">
        <f t="shared" si="18"/>
        <v>6.2666666666666666</v>
      </c>
      <c r="AK11" s="2" t="e">
        <f>#REF!</f>
        <v>#REF!</v>
      </c>
      <c r="AL11" s="4" t="e">
        <f t="shared" si="19"/>
        <v>#REF!</v>
      </c>
      <c r="AM11" s="4" t="e">
        <f t="shared" si="20"/>
        <v>#REF!</v>
      </c>
      <c r="AN11" s="4" t="e">
        <f t="shared" si="21"/>
        <v>#REF!</v>
      </c>
      <c r="AO11" s="4" t="e">
        <f t="shared" si="22"/>
        <v>#REF!</v>
      </c>
      <c r="AP11" s="4" t="e">
        <f t="shared" si="23"/>
        <v>#REF!</v>
      </c>
      <c r="AQ11" s="4" t="e">
        <f t="shared" si="24"/>
        <v>#REF!</v>
      </c>
      <c r="AR11" s="4" t="e">
        <f t="shared" si="25"/>
        <v>#REF!</v>
      </c>
      <c r="AS11" s="4" t="e">
        <f t="shared" si="26"/>
        <v>#REF!</v>
      </c>
      <c r="AT11" s="4" t="e">
        <f t="shared" si="27"/>
        <v>#REF!</v>
      </c>
      <c r="AU11" s="4" t="e">
        <f t="shared" si="28"/>
        <v>#REF!</v>
      </c>
      <c r="AV11" s="4" t="e">
        <f t="shared" si="29"/>
        <v>#REF!</v>
      </c>
      <c r="AW11" s="4" t="e">
        <f t="shared" si="30"/>
        <v>#REF!</v>
      </c>
      <c r="AX11" s="4" t="e">
        <f t="shared" si="31"/>
        <v>#REF!</v>
      </c>
      <c r="AY11" s="4" t="e">
        <f t="shared" si="32"/>
        <v>#REF!</v>
      </c>
      <c r="AZ11" s="4" t="e">
        <f t="shared" si="33"/>
        <v>#REF!</v>
      </c>
      <c r="BA11" s="4" t="e">
        <f t="shared" si="34"/>
        <v>#REF!</v>
      </c>
    </row>
    <row r="12" spans="1:53" x14ac:dyDescent="0.35">
      <c r="A12" s="2">
        <v>21855</v>
      </c>
      <c r="B12" s="13">
        <v>53634</v>
      </c>
      <c r="C12" s="13">
        <v>140.4</v>
      </c>
      <c r="D12" s="13">
        <v>297.10000000000002</v>
      </c>
      <c r="E12" s="15"/>
      <c r="F12" s="13">
        <v>22.2</v>
      </c>
      <c r="G12" s="13">
        <v>31.5</v>
      </c>
      <c r="H12" s="3">
        <v>4.1500000000000004</v>
      </c>
      <c r="I12" s="3">
        <v>4.8099999999999996</v>
      </c>
      <c r="J12" s="3">
        <v>4.8499999999999996</v>
      </c>
      <c r="K12" s="3">
        <v>4.75</v>
      </c>
      <c r="L12" s="3">
        <v>4.53</v>
      </c>
      <c r="M12" s="15"/>
      <c r="N12" s="13">
        <v>5.8</v>
      </c>
      <c r="O12" s="13">
        <v>1416</v>
      </c>
      <c r="P12" s="19">
        <v>57.23</v>
      </c>
      <c r="Q12" s="15"/>
      <c r="S12" s="2">
        <f t="shared" si="2"/>
        <v>24412</v>
      </c>
      <c r="T12" s="3">
        <f t="shared" si="3"/>
        <v>65208.333333333336</v>
      </c>
      <c r="U12" s="3">
        <f t="shared" si="4"/>
        <v>171.76666666666665</v>
      </c>
      <c r="V12" s="3">
        <f t="shared" si="5"/>
        <v>479.7</v>
      </c>
      <c r="W12" s="3">
        <f t="shared" si="6"/>
        <v>34.799999999999997</v>
      </c>
      <c r="X12" s="3">
        <f t="shared" si="7"/>
        <v>23.533333333333331</v>
      </c>
      <c r="Y12" s="3">
        <f t="shared" si="8"/>
        <v>33.333333333333336</v>
      </c>
      <c r="Z12" s="3">
        <f t="shared" si="9"/>
        <v>5</v>
      </c>
      <c r="AA12" s="3">
        <f t="shared" si="10"/>
        <v>5.1633333333333331</v>
      </c>
      <c r="AB12" s="3">
        <f t="shared" si="11"/>
        <v>5.1566666666666672</v>
      </c>
      <c r="AC12" s="3">
        <f t="shared" si="12"/>
        <v>5.0199999999999996</v>
      </c>
      <c r="AD12" s="3">
        <f t="shared" si="13"/>
        <v>4.8600000000000003</v>
      </c>
      <c r="AE12" s="3">
        <f t="shared" si="14"/>
        <v>2.7866666666666666</v>
      </c>
      <c r="AF12" s="3">
        <f t="shared" si="15"/>
        <v>3.7666666666666671</v>
      </c>
      <c r="AG12" s="3">
        <f t="shared" si="16"/>
        <v>1006</v>
      </c>
      <c r="AH12" s="3">
        <f t="shared" si="17"/>
        <v>82.256666666666661</v>
      </c>
      <c r="AI12" s="3">
        <f t="shared" si="18"/>
        <v>6.0666666666666664</v>
      </c>
      <c r="AK12" s="2" t="e">
        <f>#REF!</f>
        <v>#REF!</v>
      </c>
      <c r="AL12" s="4" t="e">
        <f t="shared" si="19"/>
        <v>#REF!</v>
      </c>
      <c r="AM12" s="4" t="e">
        <f t="shared" si="20"/>
        <v>#REF!</v>
      </c>
      <c r="AN12" s="4" t="e">
        <f t="shared" si="21"/>
        <v>#REF!</v>
      </c>
      <c r="AO12" s="4" t="e">
        <f t="shared" si="22"/>
        <v>#REF!</v>
      </c>
      <c r="AP12" s="4" t="e">
        <f t="shared" si="23"/>
        <v>#REF!</v>
      </c>
      <c r="AQ12" s="4" t="e">
        <f t="shared" si="24"/>
        <v>#REF!</v>
      </c>
      <c r="AR12" s="4" t="e">
        <f t="shared" si="25"/>
        <v>#REF!</v>
      </c>
      <c r="AS12" s="4" t="e">
        <f t="shared" si="26"/>
        <v>#REF!</v>
      </c>
      <c r="AT12" s="4" t="e">
        <f t="shared" si="27"/>
        <v>#REF!</v>
      </c>
      <c r="AU12" s="4" t="e">
        <f t="shared" si="28"/>
        <v>#REF!</v>
      </c>
      <c r="AV12" s="4" t="e">
        <f t="shared" si="29"/>
        <v>#REF!</v>
      </c>
      <c r="AW12" s="4" t="e">
        <f t="shared" si="30"/>
        <v>#REF!</v>
      </c>
      <c r="AX12" s="4" t="e">
        <f t="shared" si="31"/>
        <v>#REF!</v>
      </c>
      <c r="AY12" s="4" t="e">
        <f t="shared" si="32"/>
        <v>#REF!</v>
      </c>
      <c r="AZ12" s="4" t="e">
        <f t="shared" si="33"/>
        <v>#REF!</v>
      </c>
      <c r="BA12" s="4" t="e">
        <f t="shared" si="34"/>
        <v>#REF!</v>
      </c>
    </row>
    <row r="13" spans="1:53" x14ac:dyDescent="0.35">
      <c r="A13" s="2">
        <v>21885</v>
      </c>
      <c r="B13" s="13">
        <v>54174</v>
      </c>
      <c r="C13" s="13">
        <v>139.9</v>
      </c>
      <c r="D13" s="13">
        <v>297.8</v>
      </c>
      <c r="E13" s="15"/>
      <c r="F13" s="13">
        <v>22.3</v>
      </c>
      <c r="G13" s="13">
        <v>31.5</v>
      </c>
      <c r="H13" s="3">
        <v>4.49</v>
      </c>
      <c r="I13" s="3">
        <v>5.14</v>
      </c>
      <c r="J13" s="3">
        <v>5.12</v>
      </c>
      <c r="K13" s="3">
        <v>5.01</v>
      </c>
      <c r="L13" s="3">
        <v>4.6900000000000004</v>
      </c>
      <c r="M13" s="15"/>
      <c r="N13" s="13">
        <v>5.3</v>
      </c>
      <c r="O13" s="13">
        <v>1601</v>
      </c>
      <c r="P13" s="19">
        <v>59.06</v>
      </c>
      <c r="Q13" s="15"/>
      <c r="S13" s="2">
        <f t="shared" si="2"/>
        <v>24442</v>
      </c>
      <c r="T13" s="3">
        <f t="shared" si="3"/>
        <v>65345</v>
      </c>
      <c r="U13" s="3">
        <f t="shared" si="4"/>
        <v>172.29999999999998</v>
      </c>
      <c r="V13" s="3">
        <f t="shared" si="5"/>
        <v>482.3</v>
      </c>
      <c r="W13" s="3">
        <f t="shared" si="6"/>
        <v>34.75</v>
      </c>
      <c r="X13" s="3">
        <f t="shared" si="7"/>
        <v>23.599999999999998</v>
      </c>
      <c r="Y13" s="3">
        <f t="shared" si="8"/>
        <v>33.366666666666667</v>
      </c>
      <c r="Z13" s="3">
        <f t="shared" si="9"/>
        <v>4.7466666666666661</v>
      </c>
      <c r="AA13" s="3">
        <f t="shared" si="10"/>
        <v>4.8866666666666667</v>
      </c>
      <c r="AB13" s="3">
        <f t="shared" si="11"/>
        <v>4.8900000000000006</v>
      </c>
      <c r="AC13" s="3">
        <f t="shared" si="12"/>
        <v>4.8133333333333335</v>
      </c>
      <c r="AD13" s="3">
        <f t="shared" si="13"/>
        <v>4.6833333333333336</v>
      </c>
      <c r="AE13" s="3">
        <f t="shared" si="14"/>
        <v>2.7966666666666669</v>
      </c>
      <c r="AF13" s="3">
        <f t="shared" si="15"/>
        <v>3.8333333333333335</v>
      </c>
      <c r="AG13" s="3">
        <f t="shared" si="16"/>
        <v>1060</v>
      </c>
      <c r="AH13" s="3">
        <f t="shared" si="17"/>
        <v>84.38</v>
      </c>
      <c r="AI13" s="3">
        <f t="shared" si="18"/>
        <v>5.8999999999999995</v>
      </c>
      <c r="AK13" s="2" t="e">
        <f>#REF!</f>
        <v>#REF!</v>
      </c>
      <c r="AL13" s="4" t="e">
        <f t="shared" si="19"/>
        <v>#REF!</v>
      </c>
      <c r="AM13" s="4" t="e">
        <f t="shared" si="20"/>
        <v>#REF!</v>
      </c>
      <c r="AN13" s="4" t="e">
        <f t="shared" si="21"/>
        <v>#REF!</v>
      </c>
      <c r="AO13" s="4" t="e">
        <f t="shared" si="22"/>
        <v>#REF!</v>
      </c>
      <c r="AP13" s="4" t="e">
        <f t="shared" si="23"/>
        <v>#REF!</v>
      </c>
      <c r="AQ13" s="4" t="e">
        <f t="shared" si="24"/>
        <v>#REF!</v>
      </c>
      <c r="AR13" s="4" t="e">
        <f t="shared" si="25"/>
        <v>#REF!</v>
      </c>
      <c r="AS13" s="4" t="e">
        <f t="shared" si="26"/>
        <v>#REF!</v>
      </c>
      <c r="AT13" s="4" t="e">
        <f t="shared" si="27"/>
        <v>#REF!</v>
      </c>
      <c r="AU13" s="4" t="e">
        <f t="shared" si="28"/>
        <v>#REF!</v>
      </c>
      <c r="AV13" s="4" t="e">
        <f t="shared" si="29"/>
        <v>#REF!</v>
      </c>
      <c r="AW13" s="4" t="e">
        <f t="shared" si="30"/>
        <v>#REF!</v>
      </c>
      <c r="AX13" s="4" t="e">
        <f t="shared" si="31"/>
        <v>#REF!</v>
      </c>
      <c r="AY13" s="4" t="e">
        <f t="shared" si="32"/>
        <v>#REF!</v>
      </c>
      <c r="AZ13" s="4" t="e">
        <f t="shared" si="33"/>
        <v>#REF!</v>
      </c>
      <c r="BA13" s="4" t="e">
        <f t="shared" si="34"/>
        <v>#REF!</v>
      </c>
    </row>
    <row r="14" spans="1:53" x14ac:dyDescent="0.35">
      <c r="A14" s="2">
        <v>21916</v>
      </c>
      <c r="B14" s="13">
        <v>54274</v>
      </c>
      <c r="C14" s="13">
        <v>140</v>
      </c>
      <c r="D14" s="13">
        <v>298.2</v>
      </c>
      <c r="E14" s="15"/>
      <c r="F14" s="13">
        <v>22.3</v>
      </c>
      <c r="G14" s="13">
        <v>31.6</v>
      </c>
      <c r="H14" s="3">
        <v>4.3499999999999996</v>
      </c>
      <c r="I14" s="3">
        <v>5.03</v>
      </c>
      <c r="J14" s="3">
        <v>4.99</v>
      </c>
      <c r="K14" s="3">
        <v>4.92</v>
      </c>
      <c r="L14" s="3">
        <v>4.72</v>
      </c>
      <c r="M14" s="15"/>
      <c r="N14" s="13">
        <v>5.2</v>
      </c>
      <c r="O14" s="13">
        <v>1460</v>
      </c>
      <c r="P14" s="19">
        <v>58.03</v>
      </c>
      <c r="Q14" s="15"/>
      <c r="S14" s="2">
        <f t="shared" si="2"/>
        <v>24473</v>
      </c>
      <c r="T14" s="3">
        <f t="shared" si="3"/>
        <v>65455.333333333336</v>
      </c>
      <c r="U14" s="3">
        <f t="shared" si="4"/>
        <v>173.23333333333335</v>
      </c>
      <c r="V14" s="3">
        <f t="shared" si="5"/>
        <v>485.4666666666667</v>
      </c>
      <c r="W14" s="3">
        <f t="shared" si="6"/>
        <v>34.733333333333334</v>
      </c>
      <c r="X14" s="3">
        <f t="shared" si="7"/>
        <v>23.633333333333336</v>
      </c>
      <c r="Y14" s="3">
        <f t="shared" si="8"/>
        <v>33.366666666666667</v>
      </c>
      <c r="Z14" s="3">
        <f t="shared" si="9"/>
        <v>4.5133333333333328</v>
      </c>
      <c r="AA14" s="3">
        <f t="shared" si="10"/>
        <v>4.6033333333333335</v>
      </c>
      <c r="AB14" s="3">
        <f t="shared" si="11"/>
        <v>4.6499999999999995</v>
      </c>
      <c r="AC14" s="3">
        <f t="shared" si="12"/>
        <v>4.66</v>
      </c>
      <c r="AD14" s="3">
        <f t="shared" si="13"/>
        <v>4.583333333333333</v>
      </c>
      <c r="AE14" s="3">
        <f t="shared" si="14"/>
        <v>2.8066666666666666</v>
      </c>
      <c r="AF14" s="3">
        <f t="shared" si="15"/>
        <v>3.8333333333333335</v>
      </c>
      <c r="AG14" s="3">
        <f t="shared" si="16"/>
        <v>1082</v>
      </c>
      <c r="AH14" s="3">
        <f t="shared" si="17"/>
        <v>87.076666666666668</v>
      </c>
      <c r="AI14" s="3">
        <f t="shared" si="18"/>
        <v>5.6000000000000005</v>
      </c>
      <c r="AK14" s="2" t="e">
        <f>#REF!</f>
        <v>#REF!</v>
      </c>
      <c r="AL14" s="4" t="e">
        <f t="shared" si="19"/>
        <v>#REF!</v>
      </c>
      <c r="AM14" s="4" t="e">
        <f t="shared" si="20"/>
        <v>#REF!</v>
      </c>
      <c r="AN14" s="4" t="e">
        <f t="shared" si="21"/>
        <v>#REF!</v>
      </c>
      <c r="AO14" s="4" t="e">
        <f t="shared" si="22"/>
        <v>#REF!</v>
      </c>
      <c r="AP14" s="4" t="e">
        <f t="shared" si="23"/>
        <v>#REF!</v>
      </c>
      <c r="AQ14" s="4" t="e">
        <f t="shared" si="24"/>
        <v>#REF!</v>
      </c>
      <c r="AR14" s="4" t="e">
        <f t="shared" si="25"/>
        <v>#REF!</v>
      </c>
      <c r="AS14" s="4" t="e">
        <f t="shared" si="26"/>
        <v>#REF!</v>
      </c>
      <c r="AT14" s="4" t="e">
        <f t="shared" si="27"/>
        <v>#REF!</v>
      </c>
      <c r="AU14" s="4" t="e">
        <f t="shared" si="28"/>
        <v>#REF!</v>
      </c>
      <c r="AV14" s="4" t="e">
        <f t="shared" si="29"/>
        <v>#REF!</v>
      </c>
      <c r="AW14" s="4" t="e">
        <f t="shared" si="30"/>
        <v>#REF!</v>
      </c>
      <c r="AX14" s="4" t="e">
        <f t="shared" si="31"/>
        <v>#REF!</v>
      </c>
      <c r="AY14" s="4" t="e">
        <f t="shared" si="32"/>
        <v>#REF!</v>
      </c>
      <c r="AZ14" s="4" t="e">
        <f t="shared" si="33"/>
        <v>#REF!</v>
      </c>
      <c r="BA14" s="4" t="e">
        <f t="shared" si="34"/>
        <v>#REF!</v>
      </c>
    </row>
    <row r="15" spans="1:53" x14ac:dyDescent="0.35">
      <c r="A15" s="2">
        <v>21947</v>
      </c>
      <c r="B15" s="13">
        <v>54513</v>
      </c>
      <c r="C15" s="13">
        <v>139.9</v>
      </c>
      <c r="D15" s="13">
        <v>298.39999999999998</v>
      </c>
      <c r="E15" s="15"/>
      <c r="F15" s="13">
        <v>22.2</v>
      </c>
      <c r="G15" s="13">
        <v>31.6</v>
      </c>
      <c r="H15" s="3">
        <v>3.96</v>
      </c>
      <c r="I15" s="3">
        <v>4.66</v>
      </c>
      <c r="J15" s="3">
        <v>4.7300000000000004</v>
      </c>
      <c r="K15" s="3">
        <v>4.6900000000000004</v>
      </c>
      <c r="L15" s="3">
        <v>4.49</v>
      </c>
      <c r="M15" s="15"/>
      <c r="N15" s="13">
        <v>4.8</v>
      </c>
      <c r="O15" s="13">
        <v>1503</v>
      </c>
      <c r="P15" s="19">
        <v>55.78</v>
      </c>
      <c r="Q15" s="15"/>
      <c r="S15" s="2">
        <f t="shared" si="2"/>
        <v>24504</v>
      </c>
      <c r="T15" s="3">
        <f t="shared" si="3"/>
        <v>65475</v>
      </c>
      <c r="U15" s="3">
        <f t="shared" si="4"/>
        <v>174</v>
      </c>
      <c r="V15" s="3">
        <f t="shared" si="5"/>
        <v>488.9666666666667</v>
      </c>
      <c r="W15" s="3">
        <f t="shared" si="6"/>
        <v>34.666666666666664</v>
      </c>
      <c r="X15" s="3">
        <f t="shared" si="7"/>
        <v>23.733333333333331</v>
      </c>
      <c r="Y15" s="3">
        <f t="shared" si="8"/>
        <v>33.266666666666659</v>
      </c>
      <c r="Z15" s="3">
        <f t="shared" si="9"/>
        <v>4.22</v>
      </c>
      <c r="AA15" s="3">
        <f t="shared" si="10"/>
        <v>4.3899999999999997</v>
      </c>
      <c r="AB15" s="3">
        <f t="shared" si="11"/>
        <v>4.5266666666666664</v>
      </c>
      <c r="AC15" s="3">
        <f t="shared" si="12"/>
        <v>4.5966666666666667</v>
      </c>
      <c r="AD15" s="3">
        <f t="shared" si="13"/>
        <v>4.5866666666666669</v>
      </c>
      <c r="AE15" s="3">
        <f t="shared" si="14"/>
        <v>2.813333333333333</v>
      </c>
      <c r="AF15" s="3">
        <f t="shared" si="15"/>
        <v>3.7999999999999994</v>
      </c>
      <c r="AG15" s="3">
        <f t="shared" si="16"/>
        <v>1090</v>
      </c>
      <c r="AH15" s="3">
        <f t="shared" si="17"/>
        <v>89.24666666666667</v>
      </c>
      <c r="AI15" s="3">
        <f t="shared" si="18"/>
        <v>5.333333333333333</v>
      </c>
      <c r="AK15" s="2" t="e">
        <f>#REF!</f>
        <v>#REF!</v>
      </c>
      <c r="AL15" s="4" t="e">
        <f t="shared" si="19"/>
        <v>#REF!</v>
      </c>
      <c r="AM15" s="4" t="e">
        <f t="shared" si="20"/>
        <v>#REF!</v>
      </c>
      <c r="AN15" s="4" t="e">
        <f t="shared" si="21"/>
        <v>#REF!</v>
      </c>
      <c r="AO15" s="4" t="e">
        <f t="shared" si="22"/>
        <v>#REF!</v>
      </c>
      <c r="AP15" s="4" t="e">
        <f t="shared" si="23"/>
        <v>#REF!</v>
      </c>
      <c r="AQ15" s="4" t="e">
        <f t="shared" si="24"/>
        <v>#REF!</v>
      </c>
      <c r="AR15" s="4" t="e">
        <f t="shared" si="25"/>
        <v>#REF!</v>
      </c>
      <c r="AS15" s="4" t="e">
        <f t="shared" si="26"/>
        <v>#REF!</v>
      </c>
      <c r="AT15" s="4" t="e">
        <f t="shared" si="27"/>
        <v>#REF!</v>
      </c>
      <c r="AU15" s="4" t="e">
        <f t="shared" si="28"/>
        <v>#REF!</v>
      </c>
      <c r="AV15" s="4" t="e">
        <f t="shared" si="29"/>
        <v>#REF!</v>
      </c>
      <c r="AW15" s="4" t="e">
        <f t="shared" si="30"/>
        <v>#REF!</v>
      </c>
      <c r="AX15" s="4" t="e">
        <f t="shared" si="31"/>
        <v>#REF!</v>
      </c>
      <c r="AY15" s="4" t="e">
        <f t="shared" si="32"/>
        <v>#REF!</v>
      </c>
      <c r="AZ15" s="4" t="e">
        <f t="shared" si="33"/>
        <v>#REF!</v>
      </c>
      <c r="BA15" s="4" t="e">
        <f t="shared" si="34"/>
        <v>#REF!</v>
      </c>
    </row>
    <row r="16" spans="1:53" x14ac:dyDescent="0.35">
      <c r="A16" s="2">
        <v>21976</v>
      </c>
      <c r="B16" s="13">
        <v>54454</v>
      </c>
      <c r="C16" s="13">
        <v>139.80000000000001</v>
      </c>
      <c r="D16" s="13">
        <v>299.3</v>
      </c>
      <c r="E16" s="15"/>
      <c r="F16" s="13">
        <v>22.3</v>
      </c>
      <c r="G16" s="13">
        <v>31.8</v>
      </c>
      <c r="H16" s="3">
        <v>3.31</v>
      </c>
      <c r="I16" s="3">
        <v>4.0199999999999996</v>
      </c>
      <c r="J16" s="3">
        <v>4.29</v>
      </c>
      <c r="K16" s="3">
        <v>4.3099999999999996</v>
      </c>
      <c r="L16" s="3">
        <v>4.25</v>
      </c>
      <c r="M16" s="15"/>
      <c r="N16" s="13">
        <v>5.4</v>
      </c>
      <c r="O16" s="13">
        <v>1109</v>
      </c>
      <c r="P16" s="19">
        <v>55.02</v>
      </c>
      <c r="Q16" s="15"/>
      <c r="S16" s="2">
        <f t="shared" si="2"/>
        <v>24532</v>
      </c>
      <c r="T16" s="3">
        <f t="shared" si="3"/>
        <v>65538.666666666672</v>
      </c>
      <c r="U16" s="3">
        <f t="shared" si="4"/>
        <v>174.9</v>
      </c>
      <c r="V16" s="3">
        <f t="shared" si="5"/>
        <v>493</v>
      </c>
      <c r="W16" s="3">
        <f t="shared" si="6"/>
        <v>34.633333333333333</v>
      </c>
      <c r="X16" s="3">
        <f t="shared" si="7"/>
        <v>23.8</v>
      </c>
      <c r="Y16" s="3">
        <f t="shared" si="8"/>
        <v>33.233333333333334</v>
      </c>
      <c r="Z16" s="3">
        <f t="shared" si="9"/>
        <v>3.9</v>
      </c>
      <c r="AA16" s="3">
        <f t="shared" si="10"/>
        <v>4.203333333333334</v>
      </c>
      <c r="AB16" s="3">
        <f t="shared" si="11"/>
        <v>4.4866666666666672</v>
      </c>
      <c r="AC16" s="3">
        <f t="shared" si="12"/>
        <v>4.6000000000000005</v>
      </c>
      <c r="AD16" s="3">
        <f t="shared" si="13"/>
        <v>4.6599999999999993</v>
      </c>
      <c r="AE16" s="3">
        <f t="shared" si="14"/>
        <v>2.8200000000000003</v>
      </c>
      <c r="AF16" s="3">
        <f t="shared" si="15"/>
        <v>3.7999999999999994</v>
      </c>
      <c r="AG16" s="3">
        <f t="shared" si="16"/>
        <v>1150.3333333333333</v>
      </c>
      <c r="AH16" s="3">
        <f t="shared" si="17"/>
        <v>90.990000000000009</v>
      </c>
      <c r="AI16" s="3">
        <f t="shared" si="18"/>
        <v>4.9333333333333336</v>
      </c>
      <c r="AK16" s="2" t="e">
        <f>#REF!</f>
        <v>#REF!</v>
      </c>
      <c r="AL16" s="4" t="e">
        <f t="shared" si="19"/>
        <v>#REF!</v>
      </c>
      <c r="AM16" s="4" t="e">
        <f t="shared" si="20"/>
        <v>#REF!</v>
      </c>
      <c r="AN16" s="4" t="e">
        <f t="shared" si="21"/>
        <v>#REF!</v>
      </c>
      <c r="AO16" s="4" t="e">
        <f t="shared" si="22"/>
        <v>#REF!</v>
      </c>
      <c r="AP16" s="4" t="e">
        <f t="shared" si="23"/>
        <v>#REF!</v>
      </c>
      <c r="AQ16" s="4" t="e">
        <f t="shared" si="24"/>
        <v>#REF!</v>
      </c>
      <c r="AR16" s="4" t="e">
        <f t="shared" si="25"/>
        <v>#REF!</v>
      </c>
      <c r="AS16" s="4" t="e">
        <f t="shared" si="26"/>
        <v>#REF!</v>
      </c>
      <c r="AT16" s="4" t="e">
        <f t="shared" si="27"/>
        <v>#REF!</v>
      </c>
      <c r="AU16" s="4" t="e">
        <f t="shared" si="28"/>
        <v>#REF!</v>
      </c>
      <c r="AV16" s="4" t="e">
        <f t="shared" si="29"/>
        <v>#REF!</v>
      </c>
      <c r="AW16" s="4" t="e">
        <f t="shared" si="30"/>
        <v>#REF!</v>
      </c>
      <c r="AX16" s="4" t="e">
        <f t="shared" si="31"/>
        <v>#REF!</v>
      </c>
      <c r="AY16" s="4" t="e">
        <f t="shared" si="32"/>
        <v>#REF!</v>
      </c>
      <c r="AZ16" s="4" t="e">
        <f t="shared" si="33"/>
        <v>#REF!</v>
      </c>
      <c r="BA16" s="4" t="e">
        <f t="shared" si="34"/>
        <v>#REF!</v>
      </c>
    </row>
    <row r="17" spans="1:53" x14ac:dyDescent="0.35">
      <c r="A17" s="2">
        <v>22007</v>
      </c>
      <c r="B17" s="13">
        <v>54813</v>
      </c>
      <c r="C17" s="13">
        <v>139.6</v>
      </c>
      <c r="D17" s="13">
        <v>300.10000000000002</v>
      </c>
      <c r="E17" s="15"/>
      <c r="F17" s="13">
        <v>22.4</v>
      </c>
      <c r="G17" s="13">
        <v>31.8</v>
      </c>
      <c r="H17" s="3">
        <v>3.23</v>
      </c>
      <c r="I17" s="3">
        <v>4.04</v>
      </c>
      <c r="J17" s="3">
        <v>4.2699999999999996</v>
      </c>
      <c r="K17" s="3">
        <v>4.29</v>
      </c>
      <c r="L17" s="3">
        <v>4.28</v>
      </c>
      <c r="M17" s="15"/>
      <c r="N17" s="13">
        <v>5.2</v>
      </c>
      <c r="O17" s="13">
        <v>1289</v>
      </c>
      <c r="P17" s="19">
        <v>55.73</v>
      </c>
      <c r="Q17" s="15"/>
      <c r="S17" s="2">
        <f t="shared" si="2"/>
        <v>24563</v>
      </c>
      <c r="T17" s="3">
        <f t="shared" si="3"/>
        <v>65612</v>
      </c>
      <c r="U17" s="3">
        <f t="shared" si="4"/>
        <v>175.63333333333333</v>
      </c>
      <c r="V17" s="3">
        <f t="shared" si="5"/>
        <v>497.09999999999997</v>
      </c>
      <c r="W17" s="3">
        <f t="shared" si="6"/>
        <v>34.699999999999996</v>
      </c>
      <c r="X17" s="3">
        <f t="shared" si="7"/>
        <v>23.866666666666664</v>
      </c>
      <c r="Y17" s="3">
        <f t="shared" si="8"/>
        <v>33.300000000000004</v>
      </c>
      <c r="Z17" s="3">
        <f t="shared" si="9"/>
        <v>3.66</v>
      </c>
      <c r="AA17" s="3">
        <f t="shared" si="10"/>
        <v>4.246666666666667</v>
      </c>
      <c r="AB17" s="3">
        <f t="shared" si="11"/>
        <v>4.626666666666666</v>
      </c>
      <c r="AC17" s="3">
        <f t="shared" si="12"/>
        <v>4.7566666666666668</v>
      </c>
      <c r="AD17" s="3">
        <f t="shared" si="13"/>
        <v>4.8199999999999994</v>
      </c>
      <c r="AE17" s="3">
        <f t="shared" si="14"/>
        <v>2.8333333333333335</v>
      </c>
      <c r="AF17" s="3">
        <f t="shared" si="15"/>
        <v>3.8333333333333335</v>
      </c>
      <c r="AG17" s="3">
        <f t="shared" si="16"/>
        <v>1214.3333333333333</v>
      </c>
      <c r="AH17" s="3">
        <f t="shared" si="17"/>
        <v>91.660000000000011</v>
      </c>
      <c r="AI17" s="3">
        <f t="shared" si="18"/>
        <v>4.666666666666667</v>
      </c>
      <c r="AK17" s="2" t="e">
        <f>#REF!</f>
        <v>#REF!</v>
      </c>
      <c r="AL17" s="4" t="e">
        <f t="shared" si="19"/>
        <v>#REF!</v>
      </c>
      <c r="AM17" s="4" t="e">
        <f t="shared" si="20"/>
        <v>#REF!</v>
      </c>
      <c r="AN17" s="4" t="e">
        <f t="shared" si="21"/>
        <v>#REF!</v>
      </c>
      <c r="AO17" s="4" t="e">
        <f t="shared" si="22"/>
        <v>#REF!</v>
      </c>
      <c r="AP17" s="4" t="e">
        <f t="shared" si="23"/>
        <v>#REF!</v>
      </c>
      <c r="AQ17" s="4" t="e">
        <f t="shared" si="24"/>
        <v>#REF!</v>
      </c>
      <c r="AR17" s="4" t="e">
        <f t="shared" si="25"/>
        <v>#REF!</v>
      </c>
      <c r="AS17" s="4" t="e">
        <f t="shared" si="26"/>
        <v>#REF!</v>
      </c>
      <c r="AT17" s="4" t="e">
        <f t="shared" si="27"/>
        <v>#REF!</v>
      </c>
      <c r="AU17" s="4" t="e">
        <f t="shared" si="28"/>
        <v>#REF!</v>
      </c>
      <c r="AV17" s="4" t="e">
        <f t="shared" si="29"/>
        <v>#REF!</v>
      </c>
      <c r="AW17" s="4" t="e">
        <f t="shared" si="30"/>
        <v>#REF!</v>
      </c>
      <c r="AX17" s="4" t="e">
        <f t="shared" si="31"/>
        <v>#REF!</v>
      </c>
      <c r="AY17" s="4" t="e">
        <f t="shared" si="32"/>
        <v>#REF!</v>
      </c>
      <c r="AZ17" s="4" t="e">
        <f t="shared" si="33"/>
        <v>#REF!</v>
      </c>
      <c r="BA17" s="4" t="e">
        <f t="shared" si="34"/>
        <v>#REF!</v>
      </c>
    </row>
    <row r="18" spans="1:53" x14ac:dyDescent="0.35">
      <c r="A18" s="2">
        <v>22037</v>
      </c>
      <c r="B18" s="13">
        <v>54475</v>
      </c>
      <c r="C18" s="13">
        <v>139.6</v>
      </c>
      <c r="D18" s="13">
        <v>300.89999999999998</v>
      </c>
      <c r="E18" s="15"/>
      <c r="F18" s="13">
        <v>22.3</v>
      </c>
      <c r="G18" s="13">
        <v>31.7</v>
      </c>
      <c r="H18" s="3">
        <v>3.29</v>
      </c>
      <c r="I18" s="3">
        <v>4.21</v>
      </c>
      <c r="J18" s="3">
        <v>4.46</v>
      </c>
      <c r="K18" s="3">
        <v>4.49</v>
      </c>
      <c r="L18" s="3">
        <v>4.3499999999999996</v>
      </c>
      <c r="M18" s="15"/>
      <c r="N18" s="13">
        <v>5.0999999999999996</v>
      </c>
      <c r="O18" s="13">
        <v>1271</v>
      </c>
      <c r="P18" s="19">
        <v>55.22</v>
      </c>
      <c r="Q18" s="15"/>
      <c r="S18" s="2">
        <f t="shared" si="2"/>
        <v>24593</v>
      </c>
      <c r="T18" s="3">
        <f t="shared" si="3"/>
        <v>65752.666666666672</v>
      </c>
      <c r="U18" s="3">
        <f t="shared" si="4"/>
        <v>176.93333333333331</v>
      </c>
      <c r="V18" s="3">
        <f t="shared" si="5"/>
        <v>501.83333333333331</v>
      </c>
      <c r="W18" s="3">
        <f t="shared" si="6"/>
        <v>34.833333333333336</v>
      </c>
      <c r="X18" s="3">
        <f t="shared" si="7"/>
        <v>23.833333333333332</v>
      </c>
      <c r="Y18" s="3">
        <f t="shared" si="8"/>
        <v>33.43333333333333</v>
      </c>
      <c r="Z18" s="3">
        <f t="shared" si="9"/>
        <v>3.7833333333333337</v>
      </c>
      <c r="AA18" s="3">
        <f t="shared" si="10"/>
        <v>4.5466666666666669</v>
      </c>
      <c r="AB18" s="3">
        <f t="shared" si="11"/>
        <v>4.8533333333333326</v>
      </c>
      <c r="AC18" s="3">
        <f t="shared" si="12"/>
        <v>4.996666666666667</v>
      </c>
      <c r="AD18" s="3">
        <f t="shared" si="13"/>
        <v>5.01</v>
      </c>
      <c r="AE18" s="3">
        <f t="shared" si="14"/>
        <v>2.8466666666666662</v>
      </c>
      <c r="AF18" s="3">
        <f t="shared" si="15"/>
        <v>3.8333333333333335</v>
      </c>
      <c r="AG18" s="3">
        <f t="shared" si="16"/>
        <v>1305.3333333333333</v>
      </c>
      <c r="AH18" s="3">
        <f t="shared" si="17"/>
        <v>92.343333333333348</v>
      </c>
      <c r="AI18" s="3">
        <f t="shared" si="18"/>
        <v>4.5</v>
      </c>
      <c r="AK18" s="2" t="e">
        <f>#REF!</f>
        <v>#REF!</v>
      </c>
      <c r="AL18" s="4" t="e">
        <f t="shared" si="19"/>
        <v>#REF!</v>
      </c>
      <c r="AM18" s="4" t="e">
        <f t="shared" si="20"/>
        <v>#REF!</v>
      </c>
      <c r="AN18" s="4" t="e">
        <f t="shared" si="21"/>
        <v>#REF!</v>
      </c>
      <c r="AO18" s="4" t="e">
        <f t="shared" si="22"/>
        <v>#REF!</v>
      </c>
      <c r="AP18" s="4" t="e">
        <f t="shared" si="23"/>
        <v>#REF!</v>
      </c>
      <c r="AQ18" s="4" t="e">
        <f t="shared" si="24"/>
        <v>#REF!</v>
      </c>
      <c r="AR18" s="4" t="e">
        <f t="shared" si="25"/>
        <v>#REF!</v>
      </c>
      <c r="AS18" s="4" t="e">
        <f t="shared" si="26"/>
        <v>#REF!</v>
      </c>
      <c r="AT18" s="4" t="e">
        <f t="shared" si="27"/>
        <v>#REF!</v>
      </c>
      <c r="AU18" s="4" t="e">
        <f t="shared" si="28"/>
        <v>#REF!</v>
      </c>
      <c r="AV18" s="4" t="e">
        <f t="shared" si="29"/>
        <v>#REF!</v>
      </c>
      <c r="AW18" s="4" t="e">
        <f t="shared" si="30"/>
        <v>#REF!</v>
      </c>
      <c r="AX18" s="4" t="e">
        <f t="shared" si="31"/>
        <v>#REF!</v>
      </c>
      <c r="AY18" s="4" t="e">
        <f t="shared" si="32"/>
        <v>#REF!</v>
      </c>
      <c r="AZ18" s="4" t="e">
        <f t="shared" si="33"/>
        <v>#REF!</v>
      </c>
      <c r="BA18" s="4" t="e">
        <f t="shared" si="34"/>
        <v>#REF!</v>
      </c>
    </row>
    <row r="19" spans="1:53" x14ac:dyDescent="0.35">
      <c r="A19" s="2">
        <v>22068</v>
      </c>
      <c r="B19" s="13">
        <v>54348</v>
      </c>
      <c r="C19" s="13">
        <v>139.6</v>
      </c>
      <c r="D19" s="13">
        <v>302.3</v>
      </c>
      <c r="E19" s="15"/>
      <c r="F19" s="13">
        <v>22.4</v>
      </c>
      <c r="G19" s="13">
        <v>31.7</v>
      </c>
      <c r="H19" s="3">
        <v>2.46</v>
      </c>
      <c r="I19" s="3">
        <v>3.36</v>
      </c>
      <c r="J19" s="3">
        <v>4.01</v>
      </c>
      <c r="K19" s="3">
        <v>4.12</v>
      </c>
      <c r="L19" s="3">
        <v>4.1500000000000004</v>
      </c>
      <c r="M19" s="15"/>
      <c r="N19" s="13">
        <v>5.4</v>
      </c>
      <c r="O19" s="13">
        <v>1247</v>
      </c>
      <c r="P19" s="19">
        <v>57.26</v>
      </c>
      <c r="Q19" s="15"/>
      <c r="S19" s="2">
        <f t="shared" si="2"/>
        <v>24624</v>
      </c>
      <c r="T19" s="3">
        <f t="shared" si="3"/>
        <v>65927</v>
      </c>
      <c r="U19" s="3">
        <f t="shared" si="4"/>
        <v>178.26666666666665</v>
      </c>
      <c r="V19" s="3">
        <f t="shared" si="5"/>
        <v>506.36666666666662</v>
      </c>
      <c r="W19" s="3">
        <f t="shared" si="6"/>
        <v>35.033333333333339</v>
      </c>
      <c r="X19" s="3">
        <f t="shared" si="7"/>
        <v>23.833333333333332</v>
      </c>
      <c r="Y19" s="3">
        <f t="shared" si="8"/>
        <v>33.466666666666669</v>
      </c>
      <c r="Z19" s="3">
        <f t="shared" si="9"/>
        <v>4.0066666666666668</v>
      </c>
      <c r="AA19" s="3">
        <f t="shared" si="10"/>
        <v>4.873333333333334</v>
      </c>
      <c r="AB19" s="3">
        <f t="shared" si="11"/>
        <v>5.0599999999999996</v>
      </c>
      <c r="AC19" s="3">
        <f t="shared" si="12"/>
        <v>5.1833333333333336</v>
      </c>
      <c r="AD19" s="3">
        <f t="shared" si="13"/>
        <v>5.1533333333333333</v>
      </c>
      <c r="AE19" s="3">
        <f t="shared" si="14"/>
        <v>2.8633333333333333</v>
      </c>
      <c r="AF19" s="3">
        <f t="shared" si="15"/>
        <v>3.8333333333333335</v>
      </c>
      <c r="AG19" s="3">
        <f t="shared" si="16"/>
        <v>1339.6666666666667</v>
      </c>
      <c r="AH19" s="3">
        <f t="shared" si="17"/>
        <v>92.976666666666674</v>
      </c>
      <c r="AI19" s="3">
        <f t="shared" si="18"/>
        <v>4.4666666666666668</v>
      </c>
      <c r="AK19" s="2" t="e">
        <f>#REF!</f>
        <v>#REF!</v>
      </c>
      <c r="AL19" s="4" t="e">
        <f t="shared" si="19"/>
        <v>#REF!</v>
      </c>
      <c r="AM19" s="4" t="e">
        <f t="shared" si="20"/>
        <v>#REF!</v>
      </c>
      <c r="AN19" s="4" t="e">
        <f t="shared" si="21"/>
        <v>#REF!</v>
      </c>
      <c r="AO19" s="4" t="e">
        <f t="shared" si="22"/>
        <v>#REF!</v>
      </c>
      <c r="AP19" s="4" t="e">
        <f t="shared" si="23"/>
        <v>#REF!</v>
      </c>
      <c r="AQ19" s="4" t="e">
        <f t="shared" si="24"/>
        <v>#REF!</v>
      </c>
      <c r="AR19" s="4" t="e">
        <f t="shared" si="25"/>
        <v>#REF!</v>
      </c>
      <c r="AS19" s="4" t="e">
        <f t="shared" si="26"/>
        <v>#REF!</v>
      </c>
      <c r="AT19" s="4" t="e">
        <f t="shared" si="27"/>
        <v>#REF!</v>
      </c>
      <c r="AU19" s="4" t="e">
        <f t="shared" si="28"/>
        <v>#REF!</v>
      </c>
      <c r="AV19" s="4" t="e">
        <f t="shared" si="29"/>
        <v>#REF!</v>
      </c>
      <c r="AW19" s="4" t="e">
        <f t="shared" si="30"/>
        <v>#REF!</v>
      </c>
      <c r="AX19" s="4" t="e">
        <f t="shared" si="31"/>
        <v>#REF!</v>
      </c>
      <c r="AY19" s="4" t="e">
        <f t="shared" si="32"/>
        <v>#REF!</v>
      </c>
      <c r="AZ19" s="4" t="e">
        <f t="shared" si="33"/>
        <v>#REF!</v>
      </c>
      <c r="BA19" s="4" t="e">
        <f t="shared" si="34"/>
        <v>#REF!</v>
      </c>
    </row>
    <row r="20" spans="1:53" x14ac:dyDescent="0.35">
      <c r="A20" s="2">
        <v>22098</v>
      </c>
      <c r="B20" s="13">
        <v>54306</v>
      </c>
      <c r="C20" s="13">
        <v>140.19999999999999</v>
      </c>
      <c r="D20" s="13">
        <v>304.10000000000002</v>
      </c>
      <c r="E20" s="15"/>
      <c r="F20" s="13">
        <v>22.5</v>
      </c>
      <c r="G20" s="13">
        <v>31.7</v>
      </c>
      <c r="H20" s="3">
        <v>2.2999999999999998</v>
      </c>
      <c r="I20" s="3">
        <v>3.2</v>
      </c>
      <c r="J20" s="3">
        <v>3.63</v>
      </c>
      <c r="K20" s="3">
        <v>3.79</v>
      </c>
      <c r="L20" s="3">
        <v>3.9</v>
      </c>
      <c r="M20" s="15"/>
      <c r="N20" s="13">
        <v>5.5</v>
      </c>
      <c r="O20" s="13">
        <v>1197</v>
      </c>
      <c r="P20" s="19">
        <v>55.84</v>
      </c>
      <c r="Q20" s="15"/>
      <c r="S20" s="2">
        <f t="shared" si="2"/>
        <v>24654</v>
      </c>
      <c r="T20" s="3">
        <f t="shared" si="3"/>
        <v>66065</v>
      </c>
      <c r="U20" s="3">
        <f t="shared" si="4"/>
        <v>179.5</v>
      </c>
      <c r="V20" s="3">
        <f t="shared" si="5"/>
        <v>510.60000000000008</v>
      </c>
      <c r="W20" s="3">
        <f t="shared" si="6"/>
        <v>35.133333333333333</v>
      </c>
      <c r="X20" s="3">
        <f t="shared" si="7"/>
        <v>23.900000000000002</v>
      </c>
      <c r="Y20" s="3">
        <f t="shared" si="8"/>
        <v>33.433333333333337</v>
      </c>
      <c r="Z20" s="3">
        <f t="shared" si="9"/>
        <v>4.3</v>
      </c>
      <c r="AA20" s="3">
        <f t="shared" si="10"/>
        <v>5.1266666666666669</v>
      </c>
      <c r="AB20" s="3">
        <f t="shared" si="11"/>
        <v>5.2333333333333334</v>
      </c>
      <c r="AC20" s="3">
        <f t="shared" si="12"/>
        <v>5.3133333333333335</v>
      </c>
      <c r="AD20" s="3">
        <f t="shared" si="13"/>
        <v>5.246666666666667</v>
      </c>
      <c r="AE20" s="3">
        <f t="shared" si="14"/>
        <v>2.8733333333333335</v>
      </c>
      <c r="AF20" s="3">
        <f t="shared" si="15"/>
        <v>3.7999999999999994</v>
      </c>
      <c r="AG20" s="3">
        <f t="shared" si="16"/>
        <v>1397.3333333333333</v>
      </c>
      <c r="AH20" s="3">
        <f t="shared" si="17"/>
        <v>94.436666666666667</v>
      </c>
      <c r="AI20" s="3">
        <f t="shared" si="18"/>
        <v>4.3666666666666671</v>
      </c>
      <c r="AK20" s="2" t="e">
        <f>#REF!</f>
        <v>#REF!</v>
      </c>
      <c r="AL20" s="4" t="e">
        <f t="shared" si="19"/>
        <v>#REF!</v>
      </c>
      <c r="AM20" s="4" t="e">
        <f t="shared" si="20"/>
        <v>#REF!</v>
      </c>
      <c r="AN20" s="4" t="e">
        <f t="shared" si="21"/>
        <v>#REF!</v>
      </c>
      <c r="AO20" s="4" t="e">
        <f t="shared" si="22"/>
        <v>#REF!</v>
      </c>
      <c r="AP20" s="4" t="e">
        <f t="shared" si="23"/>
        <v>#REF!</v>
      </c>
      <c r="AQ20" s="4" t="e">
        <f t="shared" si="24"/>
        <v>#REF!</v>
      </c>
      <c r="AR20" s="4" t="e">
        <f t="shared" si="25"/>
        <v>#REF!</v>
      </c>
      <c r="AS20" s="4" t="e">
        <f t="shared" si="26"/>
        <v>#REF!</v>
      </c>
      <c r="AT20" s="4" t="e">
        <f t="shared" si="27"/>
        <v>#REF!</v>
      </c>
      <c r="AU20" s="4" t="e">
        <f t="shared" si="28"/>
        <v>#REF!</v>
      </c>
      <c r="AV20" s="4" t="e">
        <f t="shared" si="29"/>
        <v>#REF!</v>
      </c>
      <c r="AW20" s="4" t="e">
        <f t="shared" si="30"/>
        <v>#REF!</v>
      </c>
      <c r="AX20" s="4" t="e">
        <f t="shared" si="31"/>
        <v>#REF!</v>
      </c>
      <c r="AY20" s="4" t="e">
        <f t="shared" si="32"/>
        <v>#REF!</v>
      </c>
      <c r="AZ20" s="4" t="e">
        <f t="shared" si="33"/>
        <v>#REF!</v>
      </c>
      <c r="BA20" s="4" t="e">
        <f t="shared" si="34"/>
        <v>#REF!</v>
      </c>
    </row>
    <row r="21" spans="1:53" x14ac:dyDescent="0.35">
      <c r="A21" s="2">
        <v>22129</v>
      </c>
      <c r="B21" s="13">
        <v>54272</v>
      </c>
      <c r="C21" s="13">
        <v>141.30000000000001</v>
      </c>
      <c r="D21" s="13">
        <v>306.89999999999998</v>
      </c>
      <c r="E21" s="15"/>
      <c r="F21" s="13">
        <v>22.5</v>
      </c>
      <c r="G21" s="13">
        <v>31.6</v>
      </c>
      <c r="H21" s="3">
        <v>2.2999999999999998</v>
      </c>
      <c r="I21" s="3">
        <v>2.95</v>
      </c>
      <c r="J21" s="3">
        <v>3.41</v>
      </c>
      <c r="K21" s="3">
        <v>3.62</v>
      </c>
      <c r="L21" s="3">
        <v>3.8</v>
      </c>
      <c r="M21" s="15"/>
      <c r="N21" s="13">
        <v>5.6</v>
      </c>
      <c r="O21" s="13">
        <v>1344</v>
      </c>
      <c r="P21" s="19">
        <v>56.51</v>
      </c>
      <c r="Q21" s="15"/>
      <c r="S21" s="2">
        <f t="shared" si="2"/>
        <v>24685</v>
      </c>
      <c r="T21" s="3">
        <f t="shared" si="3"/>
        <v>66177.333333333328</v>
      </c>
      <c r="U21" s="3">
        <f t="shared" si="4"/>
        <v>180.66666666666666</v>
      </c>
      <c r="V21" s="3">
        <f t="shared" si="5"/>
        <v>514.56666666666672</v>
      </c>
      <c r="W21" s="3">
        <f t="shared" si="6"/>
        <v>35.233333333333334</v>
      </c>
      <c r="X21" s="3">
        <f t="shared" si="7"/>
        <v>23.933333333333334</v>
      </c>
      <c r="Y21" s="3">
        <f t="shared" si="8"/>
        <v>33.4</v>
      </c>
      <c r="Z21" s="3">
        <f t="shared" si="9"/>
        <v>4.416666666666667</v>
      </c>
      <c r="AA21" s="3">
        <f t="shared" si="10"/>
        <v>5.246666666666667</v>
      </c>
      <c r="AB21" s="3">
        <f t="shared" si="11"/>
        <v>5.3866666666666667</v>
      </c>
      <c r="AC21" s="3">
        <f t="shared" si="12"/>
        <v>5.4266666666666667</v>
      </c>
      <c r="AD21" s="3">
        <f t="shared" si="13"/>
        <v>5.3533333333333344</v>
      </c>
      <c r="AE21" s="3">
        <f t="shared" si="14"/>
        <v>2.8833333333333333</v>
      </c>
      <c r="AF21" s="3">
        <f t="shared" si="15"/>
        <v>3.8666666666666667</v>
      </c>
      <c r="AG21" s="3">
        <f t="shared" si="16"/>
        <v>1439.6666666666667</v>
      </c>
      <c r="AH21" s="3">
        <f t="shared" si="17"/>
        <v>95.320000000000007</v>
      </c>
      <c r="AI21" s="3">
        <f t="shared" si="18"/>
        <v>4.2666666666666666</v>
      </c>
      <c r="AK21" s="2" t="e">
        <f>#REF!</f>
        <v>#REF!</v>
      </c>
      <c r="AL21" s="4" t="e">
        <f t="shared" si="19"/>
        <v>#REF!</v>
      </c>
      <c r="AM21" s="4" t="e">
        <f t="shared" si="20"/>
        <v>#REF!</v>
      </c>
      <c r="AN21" s="4" t="e">
        <f t="shared" si="21"/>
        <v>#REF!</v>
      </c>
      <c r="AO21" s="4" t="e">
        <f t="shared" si="22"/>
        <v>#REF!</v>
      </c>
      <c r="AP21" s="4" t="e">
        <f t="shared" si="23"/>
        <v>#REF!</v>
      </c>
      <c r="AQ21" s="4" t="e">
        <f t="shared" si="24"/>
        <v>#REF!</v>
      </c>
      <c r="AR21" s="4" t="e">
        <f t="shared" si="25"/>
        <v>#REF!</v>
      </c>
      <c r="AS21" s="4" t="e">
        <f t="shared" si="26"/>
        <v>#REF!</v>
      </c>
      <c r="AT21" s="4" t="e">
        <f t="shared" si="27"/>
        <v>#REF!</v>
      </c>
      <c r="AU21" s="4" t="e">
        <f t="shared" si="28"/>
        <v>#REF!</v>
      </c>
      <c r="AV21" s="4" t="e">
        <f t="shared" si="29"/>
        <v>#REF!</v>
      </c>
      <c r="AW21" s="4" t="e">
        <f t="shared" si="30"/>
        <v>#REF!</v>
      </c>
      <c r="AX21" s="4" t="e">
        <f t="shared" si="31"/>
        <v>#REF!</v>
      </c>
      <c r="AY21" s="4" t="e">
        <f t="shared" si="32"/>
        <v>#REF!</v>
      </c>
      <c r="AZ21" s="4" t="e">
        <f t="shared" si="33"/>
        <v>#REF!</v>
      </c>
      <c r="BA21" s="4" t="e">
        <f t="shared" si="34"/>
        <v>#REF!</v>
      </c>
    </row>
    <row r="22" spans="1:53" x14ac:dyDescent="0.35">
      <c r="A22" s="2">
        <v>22160</v>
      </c>
      <c r="B22" s="13">
        <v>54227</v>
      </c>
      <c r="C22" s="13">
        <v>141.19999999999999</v>
      </c>
      <c r="D22" s="13">
        <v>308.39999999999998</v>
      </c>
      <c r="E22" s="15"/>
      <c r="F22" s="13">
        <v>22.6</v>
      </c>
      <c r="G22" s="13">
        <v>31.6</v>
      </c>
      <c r="H22" s="3">
        <v>2.48</v>
      </c>
      <c r="I22" s="3">
        <v>3.07</v>
      </c>
      <c r="J22" s="3">
        <v>3.43</v>
      </c>
      <c r="K22" s="3">
        <v>3.61</v>
      </c>
      <c r="L22" s="3">
        <v>3.8</v>
      </c>
      <c r="M22" s="15"/>
      <c r="N22" s="13">
        <v>5.5</v>
      </c>
      <c r="O22" s="13">
        <v>1097</v>
      </c>
      <c r="P22" s="19">
        <v>54.81</v>
      </c>
      <c r="Q22" s="15"/>
      <c r="S22" s="2">
        <f t="shared" si="2"/>
        <v>24716</v>
      </c>
      <c r="T22" s="3">
        <f t="shared" si="3"/>
        <v>66364</v>
      </c>
      <c r="U22" s="3">
        <f t="shared" si="4"/>
        <v>181.56666666666663</v>
      </c>
      <c r="V22" s="3">
        <f t="shared" si="5"/>
        <v>518.03333333333342</v>
      </c>
      <c r="W22" s="3">
        <f t="shared" si="6"/>
        <v>35.300000000000004</v>
      </c>
      <c r="X22" s="3">
        <f t="shared" si="7"/>
        <v>23.966666666666669</v>
      </c>
      <c r="Y22" s="3">
        <f t="shared" si="8"/>
        <v>33.4</v>
      </c>
      <c r="Z22" s="3">
        <f t="shared" si="9"/>
        <v>4.57</v>
      </c>
      <c r="AA22" s="3">
        <f t="shared" si="10"/>
        <v>5.4066666666666663</v>
      </c>
      <c r="AB22" s="3">
        <f t="shared" si="11"/>
        <v>5.5466666666666669</v>
      </c>
      <c r="AC22" s="3">
        <f t="shared" si="12"/>
        <v>5.583333333333333</v>
      </c>
      <c r="AD22" s="3">
        <f t="shared" si="13"/>
        <v>5.5100000000000007</v>
      </c>
      <c r="AE22" s="3">
        <f t="shared" si="14"/>
        <v>2.8933333333333331</v>
      </c>
      <c r="AF22" s="3">
        <f t="shared" si="15"/>
        <v>3.9</v>
      </c>
      <c r="AG22" s="3">
        <f t="shared" si="16"/>
        <v>1483.3333333333333</v>
      </c>
      <c r="AH22" s="3">
        <f t="shared" si="17"/>
        <v>94.71</v>
      </c>
      <c r="AI22" s="3">
        <f t="shared" si="18"/>
        <v>4.333333333333333</v>
      </c>
      <c r="AK22" s="2" t="e">
        <f>#REF!</f>
        <v>#REF!</v>
      </c>
      <c r="AL22" s="4" t="e">
        <f t="shared" si="19"/>
        <v>#REF!</v>
      </c>
      <c r="AM22" s="4" t="e">
        <f t="shared" si="20"/>
        <v>#REF!</v>
      </c>
      <c r="AN22" s="4" t="e">
        <f t="shared" si="21"/>
        <v>#REF!</v>
      </c>
      <c r="AO22" s="4" t="e">
        <f t="shared" si="22"/>
        <v>#REF!</v>
      </c>
      <c r="AP22" s="4" t="e">
        <f t="shared" si="23"/>
        <v>#REF!</v>
      </c>
      <c r="AQ22" s="4" t="e">
        <f t="shared" si="24"/>
        <v>#REF!</v>
      </c>
      <c r="AR22" s="4" t="e">
        <f t="shared" si="25"/>
        <v>#REF!</v>
      </c>
      <c r="AS22" s="4" t="e">
        <f t="shared" si="26"/>
        <v>#REF!</v>
      </c>
      <c r="AT22" s="4" t="e">
        <f t="shared" si="27"/>
        <v>#REF!</v>
      </c>
      <c r="AU22" s="4" t="e">
        <f t="shared" si="28"/>
        <v>#REF!</v>
      </c>
      <c r="AV22" s="4" t="e">
        <f t="shared" si="29"/>
        <v>#REF!</v>
      </c>
      <c r="AW22" s="4" t="e">
        <f t="shared" si="30"/>
        <v>#REF!</v>
      </c>
      <c r="AX22" s="4" t="e">
        <f t="shared" si="31"/>
        <v>#REF!</v>
      </c>
      <c r="AY22" s="4" t="e">
        <f t="shared" si="32"/>
        <v>#REF!</v>
      </c>
      <c r="AZ22" s="4" t="e">
        <f t="shared" si="33"/>
        <v>#REF!</v>
      </c>
      <c r="BA22" s="4" t="e">
        <f t="shared" si="34"/>
        <v>#REF!</v>
      </c>
    </row>
    <row r="23" spans="1:53" x14ac:dyDescent="0.35">
      <c r="A23" s="2">
        <v>22190</v>
      </c>
      <c r="B23" s="13">
        <v>54142</v>
      </c>
      <c r="C23" s="13">
        <v>140.9</v>
      </c>
      <c r="D23" s="13">
        <v>309.5</v>
      </c>
      <c r="E23" s="15"/>
      <c r="F23" s="13">
        <v>22.5</v>
      </c>
      <c r="G23" s="13">
        <v>31.7</v>
      </c>
      <c r="H23" s="3">
        <v>2.2999999999999998</v>
      </c>
      <c r="I23" s="3">
        <v>3.04</v>
      </c>
      <c r="J23" s="3">
        <v>3.53</v>
      </c>
      <c r="K23" s="3">
        <v>3.76</v>
      </c>
      <c r="L23" s="3">
        <v>3.89</v>
      </c>
      <c r="M23" s="15"/>
      <c r="N23" s="13">
        <v>6.1</v>
      </c>
      <c r="O23" s="13">
        <v>1246</v>
      </c>
      <c r="P23" s="19">
        <v>53.73</v>
      </c>
      <c r="Q23" s="15"/>
      <c r="S23" s="2">
        <f t="shared" si="2"/>
        <v>24746</v>
      </c>
      <c r="T23" s="3">
        <f t="shared" si="3"/>
        <v>66609.333333333328</v>
      </c>
      <c r="U23" s="3">
        <f t="shared" si="4"/>
        <v>182.43333333333331</v>
      </c>
      <c r="V23" s="3">
        <f t="shared" si="5"/>
        <v>521.4</v>
      </c>
      <c r="W23" s="3">
        <f t="shared" si="6"/>
        <v>35.4</v>
      </c>
      <c r="X23" s="3">
        <f t="shared" si="7"/>
        <v>23.933333333333334</v>
      </c>
      <c r="Y23" s="3">
        <f t="shared" si="8"/>
        <v>33.5</v>
      </c>
      <c r="Z23" s="3">
        <f t="shared" si="9"/>
        <v>4.753333333333333</v>
      </c>
      <c r="AA23" s="3">
        <f t="shared" si="10"/>
        <v>5.5633333333333335</v>
      </c>
      <c r="AB23" s="3">
        <f t="shared" si="11"/>
        <v>5.6466666666666674</v>
      </c>
      <c r="AC23" s="3">
        <f t="shared" si="12"/>
        <v>5.7</v>
      </c>
      <c r="AD23" s="3">
        <f t="shared" si="13"/>
        <v>5.6433333333333335</v>
      </c>
      <c r="AE23" s="3">
        <f t="shared" si="14"/>
        <v>2.9066666666666667</v>
      </c>
      <c r="AF23" s="3">
        <f t="shared" si="15"/>
        <v>3.9</v>
      </c>
      <c r="AG23" s="3">
        <f t="shared" si="16"/>
        <v>1445.6666666666667</v>
      </c>
      <c r="AH23" s="3">
        <f t="shared" si="17"/>
        <v>94.54</v>
      </c>
      <c r="AI23" s="3">
        <f t="shared" si="18"/>
        <v>4.4666666666666659</v>
      </c>
      <c r="AK23" s="2" t="e">
        <f>#REF!</f>
        <v>#REF!</v>
      </c>
      <c r="AL23" s="4" t="e">
        <f t="shared" si="19"/>
        <v>#REF!</v>
      </c>
      <c r="AM23" s="4" t="e">
        <f t="shared" si="20"/>
        <v>#REF!</v>
      </c>
      <c r="AN23" s="4" t="e">
        <f t="shared" si="21"/>
        <v>#REF!</v>
      </c>
      <c r="AO23" s="4" t="e">
        <f t="shared" si="22"/>
        <v>#REF!</v>
      </c>
      <c r="AP23" s="4" t="e">
        <f t="shared" si="23"/>
        <v>#REF!</v>
      </c>
      <c r="AQ23" s="4" t="e">
        <f t="shared" si="24"/>
        <v>#REF!</v>
      </c>
      <c r="AR23" s="4" t="e">
        <f t="shared" si="25"/>
        <v>#REF!</v>
      </c>
      <c r="AS23" s="4" t="e">
        <f t="shared" si="26"/>
        <v>#REF!</v>
      </c>
      <c r="AT23" s="4" t="e">
        <f t="shared" si="27"/>
        <v>#REF!</v>
      </c>
      <c r="AU23" s="4" t="e">
        <f t="shared" si="28"/>
        <v>#REF!</v>
      </c>
      <c r="AV23" s="4" t="e">
        <f t="shared" si="29"/>
        <v>#REF!</v>
      </c>
      <c r="AW23" s="4" t="e">
        <f t="shared" si="30"/>
        <v>#REF!</v>
      </c>
      <c r="AX23" s="4" t="e">
        <f t="shared" si="31"/>
        <v>#REF!</v>
      </c>
      <c r="AY23" s="4" t="e">
        <f t="shared" si="32"/>
        <v>#REF!</v>
      </c>
      <c r="AZ23" s="4" t="e">
        <f t="shared" si="33"/>
        <v>#REF!</v>
      </c>
      <c r="BA23" s="4" t="e">
        <f t="shared" si="34"/>
        <v>#REF!</v>
      </c>
    </row>
    <row r="24" spans="1:53" x14ac:dyDescent="0.35">
      <c r="A24" s="2">
        <v>22221</v>
      </c>
      <c r="B24" s="13">
        <v>53961</v>
      </c>
      <c r="C24" s="13">
        <v>140.9</v>
      </c>
      <c r="D24" s="13">
        <v>310.89999999999998</v>
      </c>
      <c r="E24" s="15"/>
      <c r="F24" s="13">
        <v>22.7</v>
      </c>
      <c r="G24" s="13">
        <v>31.7</v>
      </c>
      <c r="H24" s="3">
        <v>2.37</v>
      </c>
      <c r="I24" s="3">
        <v>3.08</v>
      </c>
      <c r="J24" s="3">
        <v>3.6</v>
      </c>
      <c r="K24" s="3">
        <v>3.81</v>
      </c>
      <c r="L24" s="3">
        <v>3.93</v>
      </c>
      <c r="M24" s="15"/>
      <c r="N24" s="13">
        <v>6.1</v>
      </c>
      <c r="O24" s="13">
        <v>1246</v>
      </c>
      <c r="P24" s="19">
        <v>55.47</v>
      </c>
      <c r="Q24" s="15"/>
      <c r="S24" s="2">
        <f t="shared" si="2"/>
        <v>24777</v>
      </c>
      <c r="T24" s="3">
        <f t="shared" si="3"/>
        <v>66802.333333333328</v>
      </c>
      <c r="U24" s="3">
        <f t="shared" si="4"/>
        <v>183.33333333333334</v>
      </c>
      <c r="V24" s="3">
        <f t="shared" si="5"/>
        <v>524.4666666666667</v>
      </c>
      <c r="W24" s="3">
        <f t="shared" si="6"/>
        <v>35.466666666666669</v>
      </c>
      <c r="X24" s="3">
        <f t="shared" si="7"/>
        <v>23.966666666666669</v>
      </c>
      <c r="Y24" s="3">
        <f t="shared" si="8"/>
        <v>33.633333333333333</v>
      </c>
      <c r="Z24" s="3">
        <f t="shared" si="9"/>
        <v>4.8999999999999995</v>
      </c>
      <c r="AA24" s="3">
        <f t="shared" si="10"/>
        <v>5.583333333333333</v>
      </c>
      <c r="AB24" s="3">
        <f t="shared" si="11"/>
        <v>5.6499999999999995</v>
      </c>
      <c r="AC24" s="3">
        <f t="shared" si="12"/>
        <v>5.69</v>
      </c>
      <c r="AD24" s="3">
        <f t="shared" si="13"/>
        <v>5.66</v>
      </c>
      <c r="AE24" s="3">
        <f t="shared" si="14"/>
        <v>2.9233333333333333</v>
      </c>
      <c r="AF24" s="3">
        <f t="shared" si="15"/>
        <v>3.7999999999999994</v>
      </c>
      <c r="AG24" s="3">
        <f t="shared" si="16"/>
        <v>1408.6666666666667</v>
      </c>
      <c r="AH24" s="3">
        <f t="shared" si="17"/>
        <v>94.333333333333329</v>
      </c>
      <c r="AI24" s="3">
        <f t="shared" si="18"/>
        <v>4.666666666666667</v>
      </c>
      <c r="AK24" s="2" t="e">
        <f>#REF!</f>
        <v>#REF!</v>
      </c>
      <c r="AL24" s="4" t="e">
        <f t="shared" si="19"/>
        <v>#REF!</v>
      </c>
      <c r="AM24" s="4" t="e">
        <f t="shared" si="20"/>
        <v>#REF!</v>
      </c>
      <c r="AN24" s="4" t="e">
        <f t="shared" si="21"/>
        <v>#REF!</v>
      </c>
      <c r="AO24" s="4" t="e">
        <f t="shared" si="22"/>
        <v>#REF!</v>
      </c>
      <c r="AP24" s="4" t="e">
        <f t="shared" si="23"/>
        <v>#REF!</v>
      </c>
      <c r="AQ24" s="4" t="e">
        <f t="shared" si="24"/>
        <v>#REF!</v>
      </c>
      <c r="AR24" s="4" t="e">
        <f t="shared" si="25"/>
        <v>#REF!</v>
      </c>
      <c r="AS24" s="4" t="e">
        <f t="shared" si="26"/>
        <v>#REF!</v>
      </c>
      <c r="AT24" s="4" t="e">
        <f t="shared" si="27"/>
        <v>#REF!</v>
      </c>
      <c r="AU24" s="4" t="e">
        <f t="shared" si="28"/>
        <v>#REF!</v>
      </c>
      <c r="AV24" s="4" t="e">
        <f t="shared" si="29"/>
        <v>#REF!</v>
      </c>
      <c r="AW24" s="4" t="e">
        <f t="shared" si="30"/>
        <v>#REF!</v>
      </c>
      <c r="AX24" s="4" t="e">
        <f t="shared" si="31"/>
        <v>#REF!</v>
      </c>
      <c r="AY24" s="4" t="e">
        <f t="shared" si="32"/>
        <v>#REF!</v>
      </c>
      <c r="AZ24" s="4" t="e">
        <f t="shared" si="33"/>
        <v>#REF!</v>
      </c>
      <c r="BA24" s="4" t="e">
        <f t="shared" si="34"/>
        <v>#REF!</v>
      </c>
    </row>
    <row r="25" spans="1:53" x14ac:dyDescent="0.35">
      <c r="A25" s="2">
        <v>22251</v>
      </c>
      <c r="B25" s="13">
        <v>53742</v>
      </c>
      <c r="C25" s="13">
        <v>140.69999999999999</v>
      </c>
      <c r="D25" s="13">
        <v>312.39999999999998</v>
      </c>
      <c r="E25" s="15"/>
      <c r="F25" s="13">
        <v>22.6</v>
      </c>
      <c r="G25" s="13">
        <v>31.7</v>
      </c>
      <c r="H25" s="3">
        <v>2.25</v>
      </c>
      <c r="I25" s="3">
        <v>2.86</v>
      </c>
      <c r="J25" s="3">
        <v>3.42</v>
      </c>
      <c r="K25" s="3">
        <v>3.67</v>
      </c>
      <c r="L25" s="3">
        <v>3.84</v>
      </c>
      <c r="M25" s="15"/>
      <c r="N25" s="13">
        <v>6.6</v>
      </c>
      <c r="O25" s="13">
        <v>1063</v>
      </c>
      <c r="P25" s="19">
        <v>56.8</v>
      </c>
      <c r="Q25" s="15"/>
      <c r="S25" s="2">
        <f t="shared" si="2"/>
        <v>24807</v>
      </c>
      <c r="T25" s="3">
        <f t="shared" si="3"/>
        <v>66973</v>
      </c>
      <c r="U25" s="3">
        <f t="shared" si="4"/>
        <v>184.1</v>
      </c>
      <c r="V25" s="3">
        <f t="shared" si="5"/>
        <v>527.5333333333333</v>
      </c>
      <c r="W25" s="3">
        <f t="shared" si="6"/>
        <v>35.56666666666667</v>
      </c>
      <c r="X25" s="3">
        <f t="shared" si="7"/>
        <v>24</v>
      </c>
      <c r="Y25" s="3">
        <f t="shared" si="8"/>
        <v>33.833333333333336</v>
      </c>
      <c r="Z25" s="3">
        <f t="shared" si="9"/>
        <v>4.9833333333333334</v>
      </c>
      <c r="AA25" s="3">
        <f t="shared" si="10"/>
        <v>5.5166666666666666</v>
      </c>
      <c r="AB25" s="3">
        <f t="shared" si="11"/>
        <v>5.6166666666666671</v>
      </c>
      <c r="AC25" s="3">
        <f t="shared" si="12"/>
        <v>5.626666666666666</v>
      </c>
      <c r="AD25" s="3">
        <f t="shared" si="13"/>
        <v>5.5966666666666667</v>
      </c>
      <c r="AE25" s="3">
        <f t="shared" si="14"/>
        <v>2.9366666666666661</v>
      </c>
      <c r="AF25" s="3">
        <f t="shared" si="15"/>
        <v>3.7666666666666671</v>
      </c>
      <c r="AG25" s="3">
        <f t="shared" si="16"/>
        <v>1402.6666666666667</v>
      </c>
      <c r="AH25" s="3">
        <f t="shared" si="17"/>
        <v>93.696666666666673</v>
      </c>
      <c r="AI25" s="3">
        <f t="shared" si="18"/>
        <v>4.5</v>
      </c>
      <c r="AK25" s="2" t="e">
        <f>#REF!</f>
        <v>#REF!</v>
      </c>
      <c r="AL25" s="4" t="e">
        <f t="shared" si="19"/>
        <v>#REF!</v>
      </c>
      <c r="AM25" s="4" t="e">
        <f t="shared" si="20"/>
        <v>#REF!</v>
      </c>
      <c r="AN25" s="4" t="e">
        <f t="shared" si="21"/>
        <v>#REF!</v>
      </c>
      <c r="AO25" s="4" t="e">
        <f t="shared" si="22"/>
        <v>#REF!</v>
      </c>
      <c r="AP25" s="4" t="e">
        <f t="shared" si="23"/>
        <v>#REF!</v>
      </c>
      <c r="AQ25" s="4" t="e">
        <f t="shared" si="24"/>
        <v>#REF!</v>
      </c>
      <c r="AR25" s="4" t="e">
        <f t="shared" si="25"/>
        <v>#REF!</v>
      </c>
      <c r="AS25" s="4" t="e">
        <f t="shared" si="26"/>
        <v>#REF!</v>
      </c>
      <c r="AT25" s="4" t="e">
        <f t="shared" si="27"/>
        <v>#REF!</v>
      </c>
      <c r="AU25" s="4" t="e">
        <f t="shared" si="28"/>
        <v>#REF!</v>
      </c>
      <c r="AV25" s="4" t="e">
        <f t="shared" si="29"/>
        <v>#REF!</v>
      </c>
      <c r="AW25" s="4" t="e">
        <f t="shared" si="30"/>
        <v>#REF!</v>
      </c>
      <c r="AX25" s="4" t="e">
        <f t="shared" si="31"/>
        <v>#REF!</v>
      </c>
      <c r="AY25" s="4" t="e">
        <f t="shared" si="32"/>
        <v>#REF!</v>
      </c>
      <c r="AZ25" s="4" t="e">
        <f t="shared" si="33"/>
        <v>#REF!</v>
      </c>
      <c r="BA25" s="4" t="e">
        <f t="shared" si="34"/>
        <v>#REF!</v>
      </c>
    </row>
    <row r="26" spans="1:53" x14ac:dyDescent="0.35">
      <c r="A26" s="2">
        <v>22282</v>
      </c>
      <c r="B26" s="13">
        <v>53683</v>
      </c>
      <c r="C26" s="13">
        <v>141.1</v>
      </c>
      <c r="D26" s="13">
        <v>314.10000000000002</v>
      </c>
      <c r="E26" s="15"/>
      <c r="F26" s="13">
        <v>22.7</v>
      </c>
      <c r="G26" s="13">
        <v>31.8</v>
      </c>
      <c r="H26" s="3">
        <v>2.2400000000000002</v>
      </c>
      <c r="I26" s="3">
        <v>2.81</v>
      </c>
      <c r="J26" s="3">
        <v>3.39</v>
      </c>
      <c r="K26" s="3">
        <v>3.67</v>
      </c>
      <c r="L26" s="3">
        <v>3.84</v>
      </c>
      <c r="M26" s="15"/>
      <c r="N26" s="13">
        <v>6.6</v>
      </c>
      <c r="O26" s="13">
        <v>1183</v>
      </c>
      <c r="P26" s="19">
        <v>59.72</v>
      </c>
      <c r="Q26" s="15"/>
      <c r="S26" s="2">
        <f t="shared" si="2"/>
        <v>24838</v>
      </c>
      <c r="T26" s="3">
        <f t="shared" si="3"/>
        <v>67104.666666666672</v>
      </c>
      <c r="U26" s="3">
        <f t="shared" si="4"/>
        <v>184.83333333333334</v>
      </c>
      <c r="V26" s="3">
        <f t="shared" si="5"/>
        <v>530.33333333333337</v>
      </c>
      <c r="W26" s="3">
        <f t="shared" si="6"/>
        <v>35.666666666666664</v>
      </c>
      <c r="X26" s="3">
        <f t="shared" si="7"/>
        <v>24.066666666666666</v>
      </c>
      <c r="Y26" s="3">
        <f t="shared" si="8"/>
        <v>33.966666666666669</v>
      </c>
      <c r="Z26" s="3">
        <f t="shared" si="9"/>
        <v>5.05</v>
      </c>
      <c r="AA26" s="3">
        <f t="shared" si="10"/>
        <v>5.4733333333333336</v>
      </c>
      <c r="AB26" s="3">
        <f t="shared" si="11"/>
        <v>5.6466666666666674</v>
      </c>
      <c r="AC26" s="3">
        <f t="shared" si="12"/>
        <v>5.63</v>
      </c>
      <c r="AD26" s="3">
        <f t="shared" si="13"/>
        <v>5.6099999999999994</v>
      </c>
      <c r="AE26" s="3">
        <f t="shared" si="14"/>
        <v>2.9533333333333336</v>
      </c>
      <c r="AF26" s="3">
        <f t="shared" si="15"/>
        <v>3.7333333333333329</v>
      </c>
      <c r="AG26" s="3">
        <f t="shared" si="16"/>
        <v>1455.3333333333333</v>
      </c>
      <c r="AH26" s="3">
        <f t="shared" si="17"/>
        <v>91.626666666666665</v>
      </c>
      <c r="AI26" s="3">
        <f t="shared" si="18"/>
        <v>4.5333333333333341</v>
      </c>
      <c r="AK26" s="2" t="e">
        <f>#REF!</f>
        <v>#REF!</v>
      </c>
      <c r="AL26" s="4" t="e">
        <f t="shared" si="19"/>
        <v>#REF!</v>
      </c>
      <c r="AM26" s="4" t="e">
        <f t="shared" si="20"/>
        <v>#REF!</v>
      </c>
      <c r="AN26" s="4" t="e">
        <f t="shared" si="21"/>
        <v>#REF!</v>
      </c>
      <c r="AO26" s="4" t="e">
        <f t="shared" si="22"/>
        <v>#REF!</v>
      </c>
      <c r="AP26" s="4" t="e">
        <f t="shared" si="23"/>
        <v>#REF!</v>
      </c>
      <c r="AQ26" s="4" t="e">
        <f t="shared" si="24"/>
        <v>#REF!</v>
      </c>
      <c r="AR26" s="4" t="e">
        <f t="shared" si="25"/>
        <v>#REF!</v>
      </c>
      <c r="AS26" s="4" t="e">
        <f t="shared" si="26"/>
        <v>#REF!</v>
      </c>
      <c r="AT26" s="4" t="e">
        <f t="shared" si="27"/>
        <v>#REF!</v>
      </c>
      <c r="AU26" s="4" t="e">
        <f t="shared" si="28"/>
        <v>#REF!</v>
      </c>
      <c r="AV26" s="4" t="e">
        <f t="shared" si="29"/>
        <v>#REF!</v>
      </c>
      <c r="AW26" s="4" t="e">
        <f t="shared" si="30"/>
        <v>#REF!</v>
      </c>
      <c r="AX26" s="4" t="e">
        <f t="shared" si="31"/>
        <v>#REF!</v>
      </c>
      <c r="AY26" s="4" t="e">
        <f t="shared" si="32"/>
        <v>#REF!</v>
      </c>
      <c r="AZ26" s="4" t="e">
        <f t="shared" si="33"/>
        <v>#REF!</v>
      </c>
      <c r="BA26" s="4" t="e">
        <f t="shared" si="34"/>
        <v>#REF!</v>
      </c>
    </row>
    <row r="27" spans="1:53" x14ac:dyDescent="0.35">
      <c r="A27" s="2">
        <v>22313</v>
      </c>
      <c r="B27" s="13">
        <v>53557</v>
      </c>
      <c r="C27" s="13">
        <v>141.6</v>
      </c>
      <c r="D27" s="13">
        <v>316.5</v>
      </c>
      <c r="E27" s="15"/>
      <c r="F27" s="13">
        <v>22.6</v>
      </c>
      <c r="G27" s="13">
        <v>31.8</v>
      </c>
      <c r="H27" s="3">
        <v>2.42</v>
      </c>
      <c r="I27" s="3">
        <v>2.93</v>
      </c>
      <c r="J27" s="3">
        <v>3.46</v>
      </c>
      <c r="K27" s="3">
        <v>3.66</v>
      </c>
      <c r="L27" s="3">
        <v>3.78</v>
      </c>
      <c r="M27" s="15"/>
      <c r="N27" s="13">
        <v>6.9</v>
      </c>
      <c r="O27" s="13">
        <v>1226</v>
      </c>
      <c r="P27" s="19">
        <v>62.17</v>
      </c>
      <c r="Q27" s="15"/>
      <c r="S27" s="2">
        <f t="shared" si="2"/>
        <v>24869</v>
      </c>
      <c r="T27" s="3">
        <f t="shared" si="3"/>
        <v>67355.333333333328</v>
      </c>
      <c r="U27" s="3">
        <f t="shared" si="4"/>
        <v>185.6</v>
      </c>
      <c r="V27" s="3">
        <f t="shared" si="5"/>
        <v>533.1</v>
      </c>
      <c r="W27" s="3">
        <f t="shared" si="6"/>
        <v>35.833333333333336</v>
      </c>
      <c r="X27" s="3">
        <f t="shared" si="7"/>
        <v>24.066666666666666</v>
      </c>
      <c r="Y27" s="3">
        <f t="shared" si="8"/>
        <v>34.066666666666663</v>
      </c>
      <c r="Z27" s="3">
        <f t="shared" si="9"/>
        <v>5.1766666666666667</v>
      </c>
      <c r="AA27" s="3">
        <f t="shared" si="10"/>
        <v>5.5666666666666664</v>
      </c>
      <c r="AB27" s="3">
        <f t="shared" si="11"/>
        <v>5.72</v>
      </c>
      <c r="AC27" s="3">
        <f t="shared" si="12"/>
        <v>5.68</v>
      </c>
      <c r="AD27" s="3">
        <f t="shared" si="13"/>
        <v>5.6466666666666674</v>
      </c>
      <c r="AE27" s="3">
        <f t="shared" si="14"/>
        <v>2.97</v>
      </c>
      <c r="AF27" s="3">
        <f t="shared" si="15"/>
        <v>3.6666666666666665</v>
      </c>
      <c r="AG27" s="3">
        <f t="shared" si="16"/>
        <v>1513.3333333333333</v>
      </c>
      <c r="AH27" s="3">
        <f t="shared" si="17"/>
        <v>91.836666666666659</v>
      </c>
      <c r="AI27" s="3">
        <f t="shared" si="18"/>
        <v>4.5999999999999996</v>
      </c>
      <c r="AK27" s="2" t="e">
        <f>#REF!</f>
        <v>#REF!</v>
      </c>
      <c r="AL27" s="4" t="e">
        <f t="shared" si="19"/>
        <v>#REF!</v>
      </c>
      <c r="AM27" s="4" t="e">
        <f t="shared" si="20"/>
        <v>#REF!</v>
      </c>
      <c r="AN27" s="4" t="e">
        <f t="shared" si="21"/>
        <v>#REF!</v>
      </c>
      <c r="AO27" s="4" t="e">
        <f t="shared" si="22"/>
        <v>#REF!</v>
      </c>
      <c r="AP27" s="4" t="e">
        <f t="shared" si="23"/>
        <v>#REF!</v>
      </c>
      <c r="AQ27" s="4" t="e">
        <f t="shared" si="24"/>
        <v>#REF!</v>
      </c>
      <c r="AR27" s="4" t="e">
        <f t="shared" si="25"/>
        <v>#REF!</v>
      </c>
      <c r="AS27" s="4" t="e">
        <f t="shared" si="26"/>
        <v>#REF!</v>
      </c>
      <c r="AT27" s="4" t="e">
        <f t="shared" si="27"/>
        <v>#REF!</v>
      </c>
      <c r="AU27" s="4" t="e">
        <f t="shared" si="28"/>
        <v>#REF!</v>
      </c>
      <c r="AV27" s="4" t="e">
        <f t="shared" si="29"/>
        <v>#REF!</v>
      </c>
      <c r="AW27" s="4" t="e">
        <f t="shared" si="30"/>
        <v>#REF!</v>
      </c>
      <c r="AX27" s="4" t="e">
        <f t="shared" si="31"/>
        <v>#REF!</v>
      </c>
      <c r="AY27" s="4" t="e">
        <f t="shared" si="32"/>
        <v>#REF!</v>
      </c>
      <c r="AZ27" s="4" t="e">
        <f t="shared" si="33"/>
        <v>#REF!</v>
      </c>
      <c r="BA27" s="4" t="e">
        <f t="shared" si="34"/>
        <v>#REF!</v>
      </c>
    </row>
    <row r="28" spans="1:53" x14ac:dyDescent="0.35">
      <c r="A28" s="2">
        <v>22341</v>
      </c>
      <c r="B28" s="13">
        <v>53659</v>
      </c>
      <c r="C28" s="13">
        <v>141.9</v>
      </c>
      <c r="D28" s="13">
        <v>318.3</v>
      </c>
      <c r="E28" s="15"/>
      <c r="F28" s="13">
        <v>22.6</v>
      </c>
      <c r="G28" s="13">
        <v>31.8</v>
      </c>
      <c r="H28" s="3">
        <v>2.39</v>
      </c>
      <c r="I28" s="3">
        <v>2.88</v>
      </c>
      <c r="J28" s="3">
        <v>3.35</v>
      </c>
      <c r="K28" s="3">
        <v>3.6</v>
      </c>
      <c r="L28" s="3">
        <v>3.74</v>
      </c>
      <c r="M28" s="15"/>
      <c r="N28" s="13">
        <v>6.9</v>
      </c>
      <c r="O28" s="13">
        <v>1312</v>
      </c>
      <c r="P28" s="19">
        <v>64.12</v>
      </c>
      <c r="Q28" s="15"/>
      <c r="S28" s="2">
        <f t="shared" si="2"/>
        <v>24898</v>
      </c>
      <c r="T28" s="3">
        <f t="shared" si="3"/>
        <v>67501</v>
      </c>
      <c r="U28" s="3">
        <f t="shared" si="4"/>
        <v>186.70000000000002</v>
      </c>
      <c r="V28" s="3">
        <f t="shared" si="5"/>
        <v>535.93333333333339</v>
      </c>
      <c r="W28" s="3">
        <f t="shared" si="6"/>
        <v>35.966666666666669</v>
      </c>
      <c r="X28" s="3">
        <f t="shared" si="7"/>
        <v>24.066666666666666</v>
      </c>
      <c r="Y28" s="3">
        <f t="shared" si="8"/>
        <v>34.133333333333333</v>
      </c>
      <c r="Z28" s="3">
        <f t="shared" si="9"/>
        <v>5.4033333333333333</v>
      </c>
      <c r="AA28" s="3">
        <f t="shared" si="10"/>
        <v>5.81</v>
      </c>
      <c r="AB28" s="3">
        <f t="shared" si="11"/>
        <v>5.8866666666666667</v>
      </c>
      <c r="AC28" s="3">
        <f t="shared" si="12"/>
        <v>5.8299999999999992</v>
      </c>
      <c r="AD28" s="3">
        <f t="shared" si="13"/>
        <v>5.75</v>
      </c>
      <c r="AE28" s="3">
        <f t="shared" si="14"/>
        <v>2.9866666666666668</v>
      </c>
      <c r="AF28" s="3">
        <f t="shared" si="15"/>
        <v>3.5666666666666664</v>
      </c>
      <c r="AG28" s="3">
        <f t="shared" si="16"/>
        <v>1476</v>
      </c>
      <c r="AH28" s="3">
        <f t="shared" si="17"/>
        <v>94.21</v>
      </c>
      <c r="AI28" s="3">
        <f t="shared" si="18"/>
        <v>5.0666666666666664</v>
      </c>
      <c r="AK28" s="2" t="e">
        <f>#REF!</f>
        <v>#REF!</v>
      </c>
      <c r="AL28" s="4" t="e">
        <f t="shared" si="19"/>
        <v>#REF!</v>
      </c>
      <c r="AM28" s="4" t="e">
        <f t="shared" si="20"/>
        <v>#REF!</v>
      </c>
      <c r="AN28" s="4" t="e">
        <f t="shared" si="21"/>
        <v>#REF!</v>
      </c>
      <c r="AO28" s="4" t="e">
        <f t="shared" si="22"/>
        <v>#REF!</v>
      </c>
      <c r="AP28" s="4" t="e">
        <f t="shared" si="23"/>
        <v>#REF!</v>
      </c>
      <c r="AQ28" s="4" t="e">
        <f t="shared" si="24"/>
        <v>#REF!</v>
      </c>
      <c r="AR28" s="4" t="e">
        <f t="shared" si="25"/>
        <v>#REF!</v>
      </c>
      <c r="AS28" s="4" t="e">
        <f t="shared" si="26"/>
        <v>#REF!</v>
      </c>
      <c r="AT28" s="4" t="e">
        <f t="shared" si="27"/>
        <v>#REF!</v>
      </c>
      <c r="AU28" s="4" t="e">
        <f t="shared" si="28"/>
        <v>#REF!</v>
      </c>
      <c r="AV28" s="4" t="e">
        <f t="shared" si="29"/>
        <v>#REF!</v>
      </c>
      <c r="AW28" s="4" t="e">
        <f t="shared" si="30"/>
        <v>#REF!</v>
      </c>
      <c r="AX28" s="4" t="e">
        <f t="shared" si="31"/>
        <v>#REF!</v>
      </c>
      <c r="AY28" s="4" t="e">
        <f t="shared" si="32"/>
        <v>#REF!</v>
      </c>
      <c r="AZ28" s="4" t="e">
        <f t="shared" si="33"/>
        <v>#REF!</v>
      </c>
      <c r="BA28" s="4" t="e">
        <f t="shared" si="34"/>
        <v>#REF!</v>
      </c>
    </row>
    <row r="29" spans="1:53" x14ac:dyDescent="0.35">
      <c r="A29" s="2">
        <v>22372</v>
      </c>
      <c r="B29" s="13">
        <v>53627</v>
      </c>
      <c r="C29" s="13">
        <v>142.1</v>
      </c>
      <c r="D29" s="13">
        <v>319.89999999999998</v>
      </c>
      <c r="E29" s="15"/>
      <c r="F29" s="13">
        <v>22.2</v>
      </c>
      <c r="G29" s="13">
        <v>31.6</v>
      </c>
      <c r="H29" s="3">
        <v>2.29</v>
      </c>
      <c r="I29" s="3">
        <v>2.88</v>
      </c>
      <c r="J29" s="3">
        <v>3.33</v>
      </c>
      <c r="K29" s="3">
        <v>3.57</v>
      </c>
      <c r="L29" s="3">
        <v>3.78</v>
      </c>
      <c r="M29" s="15"/>
      <c r="N29" s="13">
        <v>7</v>
      </c>
      <c r="O29" s="13">
        <v>1166</v>
      </c>
      <c r="P29" s="19">
        <v>65.83</v>
      </c>
      <c r="Q29" s="15"/>
      <c r="S29" s="2">
        <f t="shared" si="2"/>
        <v>24929</v>
      </c>
      <c r="T29" s="3">
        <f t="shared" si="3"/>
        <v>67704.333333333328</v>
      </c>
      <c r="U29" s="3">
        <f t="shared" si="4"/>
        <v>188</v>
      </c>
      <c r="V29" s="3">
        <f t="shared" si="5"/>
        <v>539.06666666666661</v>
      </c>
      <c r="W29" s="3">
        <f t="shared" si="6"/>
        <v>36.066666666666663</v>
      </c>
      <c r="X29" s="3">
        <f t="shared" si="7"/>
        <v>24.099999999999998</v>
      </c>
      <c r="Y29" s="3">
        <f t="shared" si="8"/>
        <v>34.166666666666671</v>
      </c>
      <c r="Z29" s="3">
        <f t="shared" si="9"/>
        <v>5.52</v>
      </c>
      <c r="AA29" s="3">
        <f t="shared" si="10"/>
        <v>5.9433333333333325</v>
      </c>
      <c r="AB29" s="3">
        <f t="shared" si="11"/>
        <v>5.8933333333333335</v>
      </c>
      <c r="AC29" s="3">
        <f t="shared" si="12"/>
        <v>5.8599999999999994</v>
      </c>
      <c r="AD29" s="3">
        <f t="shared" si="13"/>
        <v>5.7433333333333332</v>
      </c>
      <c r="AE29" s="3">
        <f t="shared" si="14"/>
        <v>3</v>
      </c>
      <c r="AF29" s="3">
        <f t="shared" si="15"/>
        <v>3.5666666666666664</v>
      </c>
      <c r="AG29" s="3">
        <f t="shared" si="16"/>
        <v>1455.6666666666667</v>
      </c>
      <c r="AH29" s="3">
        <f t="shared" si="17"/>
        <v>98.013333333333335</v>
      </c>
      <c r="AI29" s="3">
        <f t="shared" si="18"/>
        <v>5.3</v>
      </c>
      <c r="AK29" s="2" t="e">
        <f>#REF!</f>
        <v>#REF!</v>
      </c>
      <c r="AL29" s="4" t="e">
        <f t="shared" si="19"/>
        <v>#REF!</v>
      </c>
      <c r="AM29" s="4" t="e">
        <f t="shared" si="20"/>
        <v>#REF!</v>
      </c>
      <c r="AN29" s="4" t="e">
        <f t="shared" si="21"/>
        <v>#REF!</v>
      </c>
      <c r="AO29" s="4" t="e">
        <f t="shared" si="22"/>
        <v>#REF!</v>
      </c>
      <c r="AP29" s="4" t="e">
        <f t="shared" si="23"/>
        <v>#REF!</v>
      </c>
      <c r="AQ29" s="4" t="e">
        <f t="shared" si="24"/>
        <v>#REF!</v>
      </c>
      <c r="AR29" s="4" t="e">
        <f t="shared" si="25"/>
        <v>#REF!</v>
      </c>
      <c r="AS29" s="4" t="e">
        <f t="shared" si="26"/>
        <v>#REF!</v>
      </c>
      <c r="AT29" s="4" t="e">
        <f t="shared" si="27"/>
        <v>#REF!</v>
      </c>
      <c r="AU29" s="4" t="e">
        <f t="shared" si="28"/>
        <v>#REF!</v>
      </c>
      <c r="AV29" s="4" t="e">
        <f t="shared" si="29"/>
        <v>#REF!</v>
      </c>
      <c r="AW29" s="4" t="e">
        <f t="shared" si="30"/>
        <v>#REF!</v>
      </c>
      <c r="AX29" s="4" t="e">
        <f t="shared" si="31"/>
        <v>#REF!</v>
      </c>
      <c r="AY29" s="4" t="e">
        <f t="shared" si="32"/>
        <v>#REF!</v>
      </c>
      <c r="AZ29" s="4" t="e">
        <f t="shared" si="33"/>
        <v>#REF!</v>
      </c>
      <c r="BA29" s="4" t="e">
        <f t="shared" si="34"/>
        <v>#REF!</v>
      </c>
    </row>
    <row r="30" spans="1:53" x14ac:dyDescent="0.35">
      <c r="A30" s="2">
        <v>22402</v>
      </c>
      <c r="B30" s="13">
        <v>53786</v>
      </c>
      <c r="C30" s="13">
        <v>142.69999999999999</v>
      </c>
      <c r="D30" s="13">
        <v>322.2</v>
      </c>
      <c r="E30" s="15"/>
      <c r="F30" s="13">
        <v>22.4</v>
      </c>
      <c r="G30" s="13">
        <v>31.5</v>
      </c>
      <c r="H30" s="3">
        <v>2.29</v>
      </c>
      <c r="I30" s="3">
        <v>2.87</v>
      </c>
      <c r="J30" s="3">
        <v>3.23</v>
      </c>
      <c r="K30" s="3">
        <v>3.47</v>
      </c>
      <c r="L30" s="3">
        <v>3.71</v>
      </c>
      <c r="M30" s="15"/>
      <c r="N30" s="13">
        <v>7.1</v>
      </c>
      <c r="O30" s="13">
        <v>1228</v>
      </c>
      <c r="P30" s="19">
        <v>66.5</v>
      </c>
      <c r="Q30" s="15"/>
      <c r="S30" s="2">
        <f t="shared" si="2"/>
        <v>24959</v>
      </c>
      <c r="T30" s="3">
        <f t="shared" si="3"/>
        <v>67894.333333333328</v>
      </c>
      <c r="U30" s="3">
        <f t="shared" si="4"/>
        <v>189.29999999999998</v>
      </c>
      <c r="V30" s="3">
        <f t="shared" si="5"/>
        <v>542.36666666666667</v>
      </c>
      <c r="W30" s="3">
        <f t="shared" si="6"/>
        <v>36.133333333333333</v>
      </c>
      <c r="X30" s="3">
        <f t="shared" si="7"/>
        <v>24.166666666666668</v>
      </c>
      <c r="Y30" s="3">
        <f t="shared" si="8"/>
        <v>34.233333333333334</v>
      </c>
      <c r="Z30" s="3">
        <f t="shared" si="9"/>
        <v>5.4966666666666661</v>
      </c>
      <c r="AA30" s="3">
        <f t="shared" si="10"/>
        <v>5.9233333333333347</v>
      </c>
      <c r="AB30" s="3">
        <f t="shared" si="11"/>
        <v>5.8233333333333333</v>
      </c>
      <c r="AC30" s="3">
        <f t="shared" si="12"/>
        <v>5.830000000000001</v>
      </c>
      <c r="AD30" s="3">
        <f t="shared" si="13"/>
        <v>5.6966666666666663</v>
      </c>
      <c r="AE30" s="3">
        <f t="shared" si="14"/>
        <v>3.0133333333333332</v>
      </c>
      <c r="AF30" s="3">
        <f t="shared" si="15"/>
        <v>3.6333333333333333</v>
      </c>
      <c r="AG30" s="3">
        <f t="shared" si="16"/>
        <v>1441.6666666666667</v>
      </c>
      <c r="AH30" s="3">
        <f t="shared" si="17"/>
        <v>99.556666666666672</v>
      </c>
      <c r="AI30" s="3">
        <f t="shared" si="18"/>
        <v>5.3666666666666671</v>
      </c>
      <c r="AK30" s="2" t="e">
        <f>#REF!</f>
        <v>#REF!</v>
      </c>
      <c r="AL30" s="4" t="e">
        <f t="shared" si="19"/>
        <v>#REF!</v>
      </c>
      <c r="AM30" s="4" t="e">
        <f t="shared" si="20"/>
        <v>#REF!</v>
      </c>
      <c r="AN30" s="4" t="e">
        <f t="shared" si="21"/>
        <v>#REF!</v>
      </c>
      <c r="AO30" s="4" t="e">
        <f t="shared" si="22"/>
        <v>#REF!</v>
      </c>
      <c r="AP30" s="4" t="e">
        <f t="shared" si="23"/>
        <v>#REF!</v>
      </c>
      <c r="AQ30" s="4" t="e">
        <f t="shared" si="24"/>
        <v>#REF!</v>
      </c>
      <c r="AR30" s="4" t="e">
        <f t="shared" si="25"/>
        <v>#REF!</v>
      </c>
      <c r="AS30" s="4" t="e">
        <f t="shared" si="26"/>
        <v>#REF!</v>
      </c>
      <c r="AT30" s="4" t="e">
        <f t="shared" si="27"/>
        <v>#REF!</v>
      </c>
      <c r="AU30" s="4" t="e">
        <f t="shared" si="28"/>
        <v>#REF!</v>
      </c>
      <c r="AV30" s="4" t="e">
        <f t="shared" si="29"/>
        <v>#REF!</v>
      </c>
      <c r="AW30" s="4" t="e">
        <f t="shared" si="30"/>
        <v>#REF!</v>
      </c>
      <c r="AX30" s="4" t="e">
        <f t="shared" si="31"/>
        <v>#REF!</v>
      </c>
      <c r="AY30" s="4" t="e">
        <f t="shared" si="32"/>
        <v>#REF!</v>
      </c>
      <c r="AZ30" s="4" t="e">
        <f t="shared" si="33"/>
        <v>#REF!</v>
      </c>
      <c r="BA30" s="4" t="e">
        <f t="shared" si="34"/>
        <v>#REF!</v>
      </c>
    </row>
    <row r="31" spans="1:53" x14ac:dyDescent="0.35">
      <c r="A31" s="2">
        <v>22433</v>
      </c>
      <c r="B31" s="13">
        <v>53977</v>
      </c>
      <c r="C31" s="13">
        <v>142.9</v>
      </c>
      <c r="D31" s="13">
        <v>324.3</v>
      </c>
      <c r="E31" s="15"/>
      <c r="F31" s="13">
        <v>22.5</v>
      </c>
      <c r="G31" s="13">
        <v>31.3</v>
      </c>
      <c r="H31" s="3">
        <v>2.33</v>
      </c>
      <c r="I31" s="3">
        <v>3.06</v>
      </c>
      <c r="J31" s="3">
        <v>3.63</v>
      </c>
      <c r="K31" s="3">
        <v>3.81</v>
      </c>
      <c r="L31" s="3">
        <v>3.88</v>
      </c>
      <c r="M31" s="15"/>
      <c r="N31" s="13">
        <v>6.9</v>
      </c>
      <c r="O31" s="13">
        <v>1382</v>
      </c>
      <c r="P31" s="19">
        <v>65.62</v>
      </c>
      <c r="Q31" s="15"/>
      <c r="S31" s="2">
        <f t="shared" si="2"/>
        <v>24990</v>
      </c>
      <c r="T31" s="3">
        <f t="shared" si="3"/>
        <v>68120.333333333328</v>
      </c>
      <c r="U31" s="3">
        <f t="shared" si="4"/>
        <v>190.56666666666669</v>
      </c>
      <c r="V31" s="3">
        <f t="shared" si="5"/>
        <v>545.86666666666667</v>
      </c>
      <c r="W31" s="3">
        <f t="shared" si="6"/>
        <v>36.200000000000003</v>
      </c>
      <c r="X31" s="3">
        <f t="shared" si="7"/>
        <v>24.233333333333334</v>
      </c>
      <c r="Y31" s="3">
        <f t="shared" si="8"/>
        <v>34.233333333333334</v>
      </c>
      <c r="Z31" s="3">
        <f t="shared" si="9"/>
        <v>5.3066666666666658</v>
      </c>
      <c r="AA31" s="3">
        <f t="shared" si="10"/>
        <v>5.6866666666666674</v>
      </c>
      <c r="AB31" s="3">
        <f t="shared" si="11"/>
        <v>5.5933333333333337</v>
      </c>
      <c r="AC31" s="3">
        <f t="shared" si="12"/>
        <v>5.6499999999999995</v>
      </c>
      <c r="AD31" s="3">
        <f t="shared" si="13"/>
        <v>5.5466666666666669</v>
      </c>
      <c r="AE31" s="3">
        <f t="shared" si="14"/>
        <v>3.026666666666666</v>
      </c>
      <c r="AF31" s="3">
        <f t="shared" si="15"/>
        <v>3.6333333333333333</v>
      </c>
      <c r="AG31" s="3">
        <f t="shared" si="16"/>
        <v>1470.6666666666667</v>
      </c>
      <c r="AH31" s="3">
        <f t="shared" si="17"/>
        <v>99.63666666666667</v>
      </c>
      <c r="AI31" s="3">
        <f t="shared" si="18"/>
        <v>5.2</v>
      </c>
      <c r="AK31" s="2" t="e">
        <f>#REF!</f>
        <v>#REF!</v>
      </c>
      <c r="AL31" s="4" t="e">
        <f t="shared" si="19"/>
        <v>#REF!</v>
      </c>
      <c r="AM31" s="4" t="e">
        <f t="shared" si="20"/>
        <v>#REF!</v>
      </c>
      <c r="AN31" s="4" t="e">
        <f t="shared" si="21"/>
        <v>#REF!</v>
      </c>
      <c r="AO31" s="4" t="e">
        <f t="shared" si="22"/>
        <v>#REF!</v>
      </c>
      <c r="AP31" s="4" t="e">
        <f t="shared" si="23"/>
        <v>#REF!</v>
      </c>
      <c r="AQ31" s="4" t="e">
        <f t="shared" si="24"/>
        <v>#REF!</v>
      </c>
      <c r="AR31" s="4" t="e">
        <f t="shared" si="25"/>
        <v>#REF!</v>
      </c>
      <c r="AS31" s="4" t="e">
        <f t="shared" si="26"/>
        <v>#REF!</v>
      </c>
      <c r="AT31" s="4" t="e">
        <f t="shared" si="27"/>
        <v>#REF!</v>
      </c>
      <c r="AU31" s="4" t="e">
        <f t="shared" si="28"/>
        <v>#REF!</v>
      </c>
      <c r="AV31" s="4" t="e">
        <f t="shared" si="29"/>
        <v>#REF!</v>
      </c>
      <c r="AW31" s="4" t="e">
        <f t="shared" si="30"/>
        <v>#REF!</v>
      </c>
      <c r="AX31" s="4" t="e">
        <f t="shared" si="31"/>
        <v>#REF!</v>
      </c>
      <c r="AY31" s="4" t="e">
        <f t="shared" si="32"/>
        <v>#REF!</v>
      </c>
      <c r="AZ31" s="4" t="e">
        <f t="shared" si="33"/>
        <v>#REF!</v>
      </c>
      <c r="BA31" s="4" t="e">
        <f t="shared" si="34"/>
        <v>#REF!</v>
      </c>
    </row>
    <row r="32" spans="1:53" x14ac:dyDescent="0.35">
      <c r="A32" s="2">
        <v>22463</v>
      </c>
      <c r="B32" s="13">
        <v>54123</v>
      </c>
      <c r="C32" s="13">
        <v>142.9</v>
      </c>
      <c r="D32" s="13">
        <v>325.60000000000002</v>
      </c>
      <c r="E32" s="15"/>
      <c r="F32" s="13">
        <v>22.5</v>
      </c>
      <c r="G32" s="13">
        <v>31.5</v>
      </c>
      <c r="H32" s="3">
        <v>2.2400000000000002</v>
      </c>
      <c r="I32" s="3">
        <v>2.92</v>
      </c>
      <c r="J32" s="3">
        <v>3.59</v>
      </c>
      <c r="K32" s="3">
        <v>3.84</v>
      </c>
      <c r="L32" s="3">
        <v>3.92</v>
      </c>
      <c r="M32" s="15"/>
      <c r="N32" s="13">
        <v>7</v>
      </c>
      <c r="O32" s="13">
        <v>1335</v>
      </c>
      <c r="P32" s="19">
        <v>65.44</v>
      </c>
      <c r="Q32" s="15"/>
      <c r="S32" s="2">
        <f t="shared" si="2"/>
        <v>25020</v>
      </c>
      <c r="T32" s="3">
        <f t="shared" si="3"/>
        <v>68313.333333333328</v>
      </c>
      <c r="U32" s="3">
        <f t="shared" si="4"/>
        <v>191.66666666666666</v>
      </c>
      <c r="V32" s="3">
        <f t="shared" si="5"/>
        <v>549.5333333333333</v>
      </c>
      <c r="W32" s="3">
        <f t="shared" si="6"/>
        <v>36.333333333333336</v>
      </c>
      <c r="X32" s="3">
        <f t="shared" si="7"/>
        <v>24.266666666666666</v>
      </c>
      <c r="Y32" s="3">
        <f t="shared" si="8"/>
        <v>34.300000000000004</v>
      </c>
      <c r="Z32" s="3">
        <f t="shared" si="9"/>
        <v>5.1966666666666663</v>
      </c>
      <c r="AA32" s="3">
        <f t="shared" si="10"/>
        <v>5.5100000000000007</v>
      </c>
      <c r="AB32" s="3">
        <f t="shared" si="11"/>
        <v>5.45</v>
      </c>
      <c r="AC32" s="3">
        <f t="shared" si="12"/>
        <v>5.5266666666666664</v>
      </c>
      <c r="AD32" s="3">
        <f t="shared" si="13"/>
        <v>5.46</v>
      </c>
      <c r="AE32" s="3">
        <f t="shared" si="14"/>
        <v>3.0466666666666669</v>
      </c>
      <c r="AF32" s="3">
        <f t="shared" si="15"/>
        <v>3.5333333333333332</v>
      </c>
      <c r="AG32" s="3">
        <f t="shared" si="16"/>
        <v>1521</v>
      </c>
      <c r="AH32" s="3">
        <f t="shared" si="17"/>
        <v>99.903333333333322</v>
      </c>
      <c r="AI32" s="3">
        <f t="shared" si="18"/>
        <v>5.0666666666666664</v>
      </c>
      <c r="AK32" s="2" t="e">
        <f>#REF!</f>
        <v>#REF!</v>
      </c>
      <c r="AL32" s="4" t="e">
        <f t="shared" si="19"/>
        <v>#REF!</v>
      </c>
      <c r="AM32" s="4" t="e">
        <f t="shared" si="20"/>
        <v>#REF!</v>
      </c>
      <c r="AN32" s="4" t="e">
        <f t="shared" si="21"/>
        <v>#REF!</v>
      </c>
      <c r="AO32" s="4" t="e">
        <f t="shared" si="22"/>
        <v>#REF!</v>
      </c>
      <c r="AP32" s="4" t="e">
        <f t="shared" si="23"/>
        <v>#REF!</v>
      </c>
      <c r="AQ32" s="4" t="e">
        <f t="shared" si="24"/>
        <v>#REF!</v>
      </c>
      <c r="AR32" s="4" t="e">
        <f t="shared" si="25"/>
        <v>#REF!</v>
      </c>
      <c r="AS32" s="4" t="e">
        <f t="shared" si="26"/>
        <v>#REF!</v>
      </c>
      <c r="AT32" s="4" t="e">
        <f t="shared" si="27"/>
        <v>#REF!</v>
      </c>
      <c r="AU32" s="4" t="e">
        <f t="shared" si="28"/>
        <v>#REF!</v>
      </c>
      <c r="AV32" s="4" t="e">
        <f t="shared" si="29"/>
        <v>#REF!</v>
      </c>
      <c r="AW32" s="4" t="e">
        <f t="shared" si="30"/>
        <v>#REF!</v>
      </c>
      <c r="AX32" s="4" t="e">
        <f t="shared" si="31"/>
        <v>#REF!</v>
      </c>
      <c r="AY32" s="4" t="e">
        <f t="shared" si="32"/>
        <v>#REF!</v>
      </c>
      <c r="AZ32" s="4" t="e">
        <f t="shared" si="33"/>
        <v>#REF!</v>
      </c>
      <c r="BA32" s="4" t="e">
        <f t="shared" si="34"/>
        <v>#REF!</v>
      </c>
    </row>
    <row r="33" spans="1:53" x14ac:dyDescent="0.35">
      <c r="A33" s="2">
        <v>22494</v>
      </c>
      <c r="B33" s="13">
        <v>54298</v>
      </c>
      <c r="C33" s="13">
        <v>143.5</v>
      </c>
      <c r="D33" s="13">
        <v>327.60000000000002</v>
      </c>
      <c r="E33" s="15"/>
      <c r="F33" s="13">
        <v>22.5</v>
      </c>
      <c r="G33" s="13">
        <v>31.5</v>
      </c>
      <c r="H33" s="3">
        <v>2.39</v>
      </c>
      <c r="I33" s="3">
        <v>3.06</v>
      </c>
      <c r="J33" s="3">
        <v>3.76</v>
      </c>
      <c r="K33" s="3">
        <v>3.96</v>
      </c>
      <c r="L33" s="3">
        <v>4.04</v>
      </c>
      <c r="M33" s="15"/>
      <c r="N33" s="13">
        <v>6.6</v>
      </c>
      <c r="O33" s="13">
        <v>1312</v>
      </c>
      <c r="P33" s="19">
        <v>67.790000000000006</v>
      </c>
      <c r="Q33" s="15"/>
      <c r="S33" s="2">
        <f t="shared" si="2"/>
        <v>25051</v>
      </c>
      <c r="T33" s="3">
        <f t="shared" si="3"/>
        <v>68511.666666666672</v>
      </c>
      <c r="U33" s="3">
        <f t="shared" si="4"/>
        <v>192.83333333333334</v>
      </c>
      <c r="V33" s="3">
        <f t="shared" si="5"/>
        <v>553.5333333333333</v>
      </c>
      <c r="W33" s="3">
        <f t="shared" si="6"/>
        <v>36.533333333333331</v>
      </c>
      <c r="X33" s="3">
        <f t="shared" si="7"/>
        <v>24.3</v>
      </c>
      <c r="Y33" s="3">
        <f t="shared" si="8"/>
        <v>34.333333333333336</v>
      </c>
      <c r="Z33" s="3">
        <f t="shared" si="9"/>
        <v>5.21</v>
      </c>
      <c r="AA33" s="3">
        <f t="shared" si="10"/>
        <v>5.4833333333333334</v>
      </c>
      <c r="AB33" s="3">
        <f t="shared" si="11"/>
        <v>5.4433333333333325</v>
      </c>
      <c r="AC33" s="3">
        <f t="shared" si="12"/>
        <v>5.5100000000000007</v>
      </c>
      <c r="AD33" s="3">
        <f t="shared" si="13"/>
        <v>5.4866666666666672</v>
      </c>
      <c r="AE33" s="3">
        <f t="shared" si="14"/>
        <v>3.063333333333333</v>
      </c>
      <c r="AF33" s="3">
        <f t="shared" si="15"/>
        <v>3.4333333333333336</v>
      </c>
      <c r="AG33" s="3">
        <f t="shared" si="16"/>
        <v>1540</v>
      </c>
      <c r="AH33" s="3">
        <f t="shared" si="17"/>
        <v>101.07</v>
      </c>
      <c r="AI33" s="3">
        <f t="shared" si="18"/>
        <v>5.1000000000000005</v>
      </c>
      <c r="AK33" s="2" t="e">
        <f>#REF!</f>
        <v>#REF!</v>
      </c>
      <c r="AL33" s="4" t="e">
        <f t="shared" si="19"/>
        <v>#REF!</v>
      </c>
      <c r="AM33" s="4" t="e">
        <f t="shared" si="20"/>
        <v>#REF!</v>
      </c>
      <c r="AN33" s="4" t="e">
        <f t="shared" si="21"/>
        <v>#REF!</v>
      </c>
      <c r="AO33" s="4" t="e">
        <f t="shared" si="22"/>
        <v>#REF!</v>
      </c>
      <c r="AP33" s="4" t="e">
        <f t="shared" si="23"/>
        <v>#REF!</v>
      </c>
      <c r="AQ33" s="4" t="e">
        <f t="shared" si="24"/>
        <v>#REF!</v>
      </c>
      <c r="AR33" s="4" t="e">
        <f t="shared" si="25"/>
        <v>#REF!</v>
      </c>
      <c r="AS33" s="4" t="e">
        <f t="shared" si="26"/>
        <v>#REF!</v>
      </c>
      <c r="AT33" s="4" t="e">
        <f t="shared" si="27"/>
        <v>#REF!</v>
      </c>
      <c r="AU33" s="4" t="e">
        <f t="shared" si="28"/>
        <v>#REF!</v>
      </c>
      <c r="AV33" s="4" t="e">
        <f t="shared" si="29"/>
        <v>#REF!</v>
      </c>
      <c r="AW33" s="4" t="e">
        <f t="shared" si="30"/>
        <v>#REF!</v>
      </c>
      <c r="AX33" s="4" t="e">
        <f t="shared" si="31"/>
        <v>#REF!</v>
      </c>
      <c r="AY33" s="4" t="e">
        <f t="shared" si="32"/>
        <v>#REF!</v>
      </c>
      <c r="AZ33" s="4" t="e">
        <f t="shared" si="33"/>
        <v>#REF!</v>
      </c>
      <c r="BA33" s="4" t="e">
        <f t="shared" si="34"/>
        <v>#REF!</v>
      </c>
    </row>
    <row r="34" spans="1:53" x14ac:dyDescent="0.35">
      <c r="A34" s="2">
        <v>22525</v>
      </c>
      <c r="B34" s="13">
        <v>54388</v>
      </c>
      <c r="C34" s="13">
        <v>143.80000000000001</v>
      </c>
      <c r="D34" s="13">
        <v>329.5</v>
      </c>
      <c r="E34" s="15"/>
      <c r="F34" s="13">
        <v>22.6</v>
      </c>
      <c r="G34" s="13">
        <v>31.5</v>
      </c>
      <c r="H34" s="3">
        <v>2.2799999999999998</v>
      </c>
      <c r="I34" s="3">
        <v>3.06</v>
      </c>
      <c r="J34" s="3">
        <v>3.73</v>
      </c>
      <c r="K34" s="3">
        <v>3.9</v>
      </c>
      <c r="L34" s="3">
        <v>3.98</v>
      </c>
      <c r="M34" s="15"/>
      <c r="N34" s="13">
        <v>6.7</v>
      </c>
      <c r="O34" s="13">
        <v>1429</v>
      </c>
      <c r="P34" s="19">
        <v>67.260000000000005</v>
      </c>
      <c r="Q34" s="15"/>
      <c r="S34" s="2">
        <f t="shared" si="2"/>
        <v>25082</v>
      </c>
      <c r="T34" s="3">
        <f t="shared" si="3"/>
        <v>68729.666666666672</v>
      </c>
      <c r="U34" s="3">
        <f t="shared" si="4"/>
        <v>194.23333333333335</v>
      </c>
      <c r="V34" s="3">
        <f t="shared" si="5"/>
        <v>557.86666666666667</v>
      </c>
      <c r="W34" s="3">
        <f t="shared" si="6"/>
        <v>36.699999999999996</v>
      </c>
      <c r="X34" s="3">
        <f t="shared" si="7"/>
        <v>24.333333333333332</v>
      </c>
      <c r="Y34" s="3">
        <f t="shared" si="8"/>
        <v>34.43333333333333</v>
      </c>
      <c r="Z34" s="3">
        <f t="shared" si="9"/>
        <v>5.3299999999999992</v>
      </c>
      <c r="AA34" s="3">
        <f t="shared" si="10"/>
        <v>5.59</v>
      </c>
      <c r="AB34" s="3">
        <f t="shared" si="11"/>
        <v>5.4933333333333332</v>
      </c>
      <c r="AC34" s="3">
        <f t="shared" si="12"/>
        <v>5.5633333333333335</v>
      </c>
      <c r="AD34" s="3">
        <f t="shared" si="13"/>
        <v>5.5799999999999992</v>
      </c>
      <c r="AE34" s="3">
        <f t="shared" si="14"/>
        <v>3.0833333333333335</v>
      </c>
      <c r="AF34" s="3">
        <f t="shared" si="15"/>
        <v>3.4</v>
      </c>
      <c r="AG34" s="3">
        <f t="shared" si="16"/>
        <v>1585</v>
      </c>
      <c r="AH34" s="3">
        <f t="shared" si="17"/>
        <v>103.5</v>
      </c>
      <c r="AI34" s="3">
        <f t="shared" si="18"/>
        <v>5.3</v>
      </c>
      <c r="AK34" s="2" t="e">
        <f>#REF!</f>
        <v>#REF!</v>
      </c>
      <c r="AL34" s="4" t="e">
        <f t="shared" si="19"/>
        <v>#REF!</v>
      </c>
      <c r="AM34" s="4" t="e">
        <f t="shared" si="20"/>
        <v>#REF!</v>
      </c>
      <c r="AN34" s="4" t="e">
        <f t="shared" si="21"/>
        <v>#REF!</v>
      </c>
      <c r="AO34" s="4" t="e">
        <f t="shared" si="22"/>
        <v>#REF!</v>
      </c>
      <c r="AP34" s="4" t="e">
        <f t="shared" si="23"/>
        <v>#REF!</v>
      </c>
      <c r="AQ34" s="4" t="e">
        <f t="shared" si="24"/>
        <v>#REF!</v>
      </c>
      <c r="AR34" s="4" t="e">
        <f t="shared" si="25"/>
        <v>#REF!</v>
      </c>
      <c r="AS34" s="4" t="e">
        <f t="shared" si="26"/>
        <v>#REF!</v>
      </c>
      <c r="AT34" s="4" t="e">
        <f t="shared" si="27"/>
        <v>#REF!</v>
      </c>
      <c r="AU34" s="4" t="e">
        <f t="shared" si="28"/>
        <v>#REF!</v>
      </c>
      <c r="AV34" s="4" t="e">
        <f t="shared" si="29"/>
        <v>#REF!</v>
      </c>
      <c r="AW34" s="4" t="e">
        <f t="shared" si="30"/>
        <v>#REF!</v>
      </c>
      <c r="AX34" s="4" t="e">
        <f t="shared" si="31"/>
        <v>#REF!</v>
      </c>
      <c r="AY34" s="4" t="e">
        <f t="shared" si="32"/>
        <v>#REF!</v>
      </c>
      <c r="AZ34" s="4" t="e">
        <f t="shared" si="33"/>
        <v>#REF!</v>
      </c>
      <c r="BA34" s="4" t="e">
        <f t="shared" si="34"/>
        <v>#REF!</v>
      </c>
    </row>
    <row r="35" spans="1:53" x14ac:dyDescent="0.35">
      <c r="A35" s="2">
        <v>22555</v>
      </c>
      <c r="B35" s="13">
        <v>54522</v>
      </c>
      <c r="C35" s="13">
        <v>144.1</v>
      </c>
      <c r="D35" s="13">
        <v>331.1</v>
      </c>
      <c r="E35" s="15"/>
      <c r="F35" s="13">
        <v>22.4</v>
      </c>
      <c r="G35" s="13">
        <v>31.5</v>
      </c>
      <c r="H35" s="3">
        <v>2.2999999999999998</v>
      </c>
      <c r="I35" s="3">
        <v>3.05</v>
      </c>
      <c r="J35" s="3">
        <v>3.62</v>
      </c>
      <c r="K35" s="3">
        <v>3.8</v>
      </c>
      <c r="L35" s="3">
        <v>3.92</v>
      </c>
      <c r="M35" s="15"/>
      <c r="N35" s="13">
        <v>6.5</v>
      </c>
      <c r="O35" s="13">
        <v>1415</v>
      </c>
      <c r="P35" s="19">
        <v>68</v>
      </c>
      <c r="Q35" s="15"/>
      <c r="S35" s="2">
        <f t="shared" si="2"/>
        <v>25112</v>
      </c>
      <c r="T35" s="3">
        <f t="shared" si="3"/>
        <v>68984.333333333328</v>
      </c>
      <c r="U35" s="3">
        <f t="shared" si="4"/>
        <v>195.79999999999998</v>
      </c>
      <c r="V35" s="3">
        <f t="shared" si="5"/>
        <v>562.26666666666665</v>
      </c>
      <c r="W35" s="3">
        <f t="shared" si="6"/>
        <v>36.866666666666667</v>
      </c>
      <c r="X35" s="3">
        <f t="shared" si="7"/>
        <v>24.333333333333332</v>
      </c>
      <c r="Y35" s="3">
        <f t="shared" si="8"/>
        <v>34.5</v>
      </c>
      <c r="Z35" s="3">
        <f t="shared" si="9"/>
        <v>5.5866666666666669</v>
      </c>
      <c r="AA35" s="3">
        <f t="shared" si="10"/>
        <v>5.8366666666666669</v>
      </c>
      <c r="AB35" s="3">
        <f t="shared" si="11"/>
        <v>5.75</v>
      </c>
      <c r="AC35" s="3">
        <f t="shared" si="12"/>
        <v>5.7766666666666673</v>
      </c>
      <c r="AD35" s="3">
        <f t="shared" si="13"/>
        <v>5.7700000000000005</v>
      </c>
      <c r="AE35" s="3">
        <f t="shared" si="14"/>
        <v>3.0966666666666662</v>
      </c>
      <c r="AF35" s="3">
        <f t="shared" si="15"/>
        <v>3.4</v>
      </c>
      <c r="AG35" s="3">
        <f t="shared" si="16"/>
        <v>1582.3333333333333</v>
      </c>
      <c r="AH35" s="3">
        <f t="shared" si="17"/>
        <v>105.23333333333333</v>
      </c>
      <c r="AI35" s="3">
        <f t="shared" si="18"/>
        <v>5.333333333333333</v>
      </c>
      <c r="AK35" s="2" t="e">
        <f>#REF!</f>
        <v>#REF!</v>
      </c>
      <c r="AL35" s="4" t="e">
        <f t="shared" si="19"/>
        <v>#REF!</v>
      </c>
      <c r="AM35" s="4" t="e">
        <f t="shared" si="20"/>
        <v>#REF!</v>
      </c>
      <c r="AN35" s="4" t="e">
        <f t="shared" si="21"/>
        <v>#REF!</v>
      </c>
      <c r="AO35" s="4" t="e">
        <f t="shared" si="22"/>
        <v>#REF!</v>
      </c>
      <c r="AP35" s="4" t="e">
        <f t="shared" si="23"/>
        <v>#REF!</v>
      </c>
      <c r="AQ35" s="4" t="e">
        <f t="shared" si="24"/>
        <v>#REF!</v>
      </c>
      <c r="AR35" s="4" t="e">
        <f t="shared" si="25"/>
        <v>#REF!</v>
      </c>
      <c r="AS35" s="4" t="e">
        <f t="shared" si="26"/>
        <v>#REF!</v>
      </c>
      <c r="AT35" s="4" t="e">
        <f t="shared" si="27"/>
        <v>#REF!</v>
      </c>
      <c r="AU35" s="4" t="e">
        <f t="shared" si="28"/>
        <v>#REF!</v>
      </c>
      <c r="AV35" s="4" t="e">
        <f t="shared" si="29"/>
        <v>#REF!</v>
      </c>
      <c r="AW35" s="4" t="e">
        <f t="shared" si="30"/>
        <v>#REF!</v>
      </c>
      <c r="AX35" s="4" t="e">
        <f t="shared" si="31"/>
        <v>#REF!</v>
      </c>
      <c r="AY35" s="4" t="e">
        <f t="shared" si="32"/>
        <v>#REF!</v>
      </c>
      <c r="AZ35" s="4" t="e">
        <f t="shared" si="33"/>
        <v>#REF!</v>
      </c>
      <c r="BA35" s="4" t="e">
        <f t="shared" si="34"/>
        <v>#REF!</v>
      </c>
    </row>
    <row r="36" spans="1:53" x14ac:dyDescent="0.35">
      <c r="A36" s="2">
        <v>22586</v>
      </c>
      <c r="B36" s="13">
        <v>54742</v>
      </c>
      <c r="C36" s="13">
        <v>144.80000000000001</v>
      </c>
      <c r="D36" s="13">
        <v>333.4</v>
      </c>
      <c r="E36" s="15"/>
      <c r="F36" s="13">
        <v>22.5</v>
      </c>
      <c r="G36" s="13">
        <v>31.5</v>
      </c>
      <c r="H36" s="3">
        <v>2.48</v>
      </c>
      <c r="I36" s="3">
        <v>3.07</v>
      </c>
      <c r="J36" s="3">
        <v>3.61</v>
      </c>
      <c r="K36" s="3">
        <v>3.82</v>
      </c>
      <c r="L36" s="3">
        <v>3.94</v>
      </c>
      <c r="M36" s="15"/>
      <c r="N36" s="13">
        <v>6.1</v>
      </c>
      <c r="O36" s="13">
        <v>1385</v>
      </c>
      <c r="P36" s="19">
        <v>71.08</v>
      </c>
      <c r="Q36" s="15"/>
      <c r="S36" s="2">
        <f t="shared" si="2"/>
        <v>25143</v>
      </c>
      <c r="T36" s="3">
        <f t="shared" si="3"/>
        <v>69223.666666666672</v>
      </c>
      <c r="U36" s="3">
        <f t="shared" si="4"/>
        <v>197.36666666666665</v>
      </c>
      <c r="V36" s="3">
        <f t="shared" si="5"/>
        <v>566.16666666666663</v>
      </c>
      <c r="W36" s="3">
        <f t="shared" si="6"/>
        <v>36.93333333333333</v>
      </c>
      <c r="X36" s="3">
        <f t="shared" si="7"/>
        <v>24.366666666666664</v>
      </c>
      <c r="Y36" s="3">
        <f t="shared" si="8"/>
        <v>34.633333333333333</v>
      </c>
      <c r="Z36" s="3">
        <f t="shared" si="9"/>
        <v>5.8500000000000005</v>
      </c>
      <c r="AA36" s="3">
        <f t="shared" si="10"/>
        <v>6.0933333333333337</v>
      </c>
      <c r="AB36" s="3">
        <f t="shared" si="11"/>
        <v>5.9833333333333334</v>
      </c>
      <c r="AC36" s="3">
        <f t="shared" si="12"/>
        <v>6.0100000000000007</v>
      </c>
      <c r="AD36" s="3">
        <f t="shared" si="13"/>
        <v>5.9233333333333329</v>
      </c>
      <c r="AE36" s="3">
        <f t="shared" si="14"/>
        <v>3.11</v>
      </c>
      <c r="AF36" s="3">
        <f t="shared" si="15"/>
        <v>3.4</v>
      </c>
      <c r="AG36" s="3">
        <f t="shared" si="16"/>
        <v>1649</v>
      </c>
      <c r="AH36" s="3">
        <f t="shared" si="17"/>
        <v>104.63333333333333</v>
      </c>
      <c r="AI36" s="3">
        <f t="shared" si="18"/>
        <v>5.4333333333333336</v>
      </c>
      <c r="AK36" s="2" t="e">
        <f>#REF!</f>
        <v>#REF!</v>
      </c>
      <c r="AL36" s="4" t="e">
        <f t="shared" si="19"/>
        <v>#REF!</v>
      </c>
      <c r="AM36" s="4" t="e">
        <f t="shared" si="20"/>
        <v>#REF!</v>
      </c>
      <c r="AN36" s="4" t="e">
        <f t="shared" si="21"/>
        <v>#REF!</v>
      </c>
      <c r="AO36" s="4" t="e">
        <f t="shared" si="22"/>
        <v>#REF!</v>
      </c>
      <c r="AP36" s="4" t="e">
        <f t="shared" si="23"/>
        <v>#REF!</v>
      </c>
      <c r="AQ36" s="4" t="e">
        <f t="shared" si="24"/>
        <v>#REF!</v>
      </c>
      <c r="AR36" s="4" t="e">
        <f t="shared" si="25"/>
        <v>#REF!</v>
      </c>
      <c r="AS36" s="4" t="e">
        <f t="shared" si="26"/>
        <v>#REF!</v>
      </c>
      <c r="AT36" s="4" t="e">
        <f t="shared" si="27"/>
        <v>#REF!</v>
      </c>
      <c r="AU36" s="4" t="e">
        <f t="shared" si="28"/>
        <v>#REF!</v>
      </c>
      <c r="AV36" s="4" t="e">
        <f t="shared" si="29"/>
        <v>#REF!</v>
      </c>
      <c r="AW36" s="4" t="e">
        <f t="shared" si="30"/>
        <v>#REF!</v>
      </c>
      <c r="AX36" s="4" t="e">
        <f t="shared" si="31"/>
        <v>#REF!</v>
      </c>
      <c r="AY36" s="4" t="e">
        <f t="shared" si="32"/>
        <v>#REF!</v>
      </c>
      <c r="AZ36" s="4" t="e">
        <f t="shared" si="33"/>
        <v>#REF!</v>
      </c>
      <c r="BA36" s="4" t="e">
        <f t="shared" si="34"/>
        <v>#REF!</v>
      </c>
    </row>
    <row r="37" spans="1:53" x14ac:dyDescent="0.35">
      <c r="A37" s="2">
        <v>22616</v>
      </c>
      <c r="B37" s="13">
        <v>54872</v>
      </c>
      <c r="C37" s="13">
        <v>145.19999999999999</v>
      </c>
      <c r="D37" s="13">
        <v>335.5</v>
      </c>
      <c r="E37" s="15"/>
      <c r="F37" s="13">
        <v>22.4</v>
      </c>
      <c r="G37" s="13">
        <v>31.6</v>
      </c>
      <c r="H37" s="3">
        <v>2.6</v>
      </c>
      <c r="I37" s="3">
        <v>3.18</v>
      </c>
      <c r="J37" s="3">
        <v>3.72</v>
      </c>
      <c r="K37" s="3">
        <v>3.91</v>
      </c>
      <c r="L37" s="3">
        <v>4.0599999999999996</v>
      </c>
      <c r="M37" s="15"/>
      <c r="N37" s="13">
        <v>6</v>
      </c>
      <c r="O37" s="13">
        <v>1365</v>
      </c>
      <c r="P37" s="19">
        <v>71.739999999999995</v>
      </c>
      <c r="Q37" s="15"/>
      <c r="S37" s="2">
        <f t="shared" si="2"/>
        <v>25173</v>
      </c>
      <c r="T37" s="3">
        <f t="shared" si="3"/>
        <v>69462</v>
      </c>
      <c r="U37" s="3">
        <f t="shared" si="4"/>
        <v>198.4666666666667</v>
      </c>
      <c r="V37" s="3">
        <f t="shared" si="5"/>
        <v>569.33333333333337</v>
      </c>
      <c r="W37" s="3">
        <f t="shared" si="6"/>
        <v>37</v>
      </c>
      <c r="X37" s="3">
        <f t="shared" si="7"/>
        <v>24.366666666666664</v>
      </c>
      <c r="Y37" s="3">
        <f t="shared" si="8"/>
        <v>34.800000000000004</v>
      </c>
      <c r="Z37" s="3">
        <f t="shared" si="9"/>
        <v>6.0733333333333333</v>
      </c>
      <c r="AA37" s="3">
        <f t="shared" si="10"/>
        <v>6.3133333333333335</v>
      </c>
      <c r="AB37" s="3">
        <f t="shared" si="11"/>
        <v>6.2333333333333334</v>
      </c>
      <c r="AC37" s="3">
        <f t="shared" si="12"/>
        <v>6.2366666666666672</v>
      </c>
      <c r="AD37" s="3">
        <f t="shared" si="13"/>
        <v>6.0866666666666669</v>
      </c>
      <c r="AE37" s="3">
        <f t="shared" si="14"/>
        <v>3.1233333333333335</v>
      </c>
      <c r="AF37" s="3">
        <f t="shared" si="15"/>
        <v>3.4</v>
      </c>
      <c r="AG37" s="3">
        <f t="shared" si="16"/>
        <v>1674</v>
      </c>
      <c r="AH37" s="3">
        <f t="shared" si="17"/>
        <v>103.33333333333333</v>
      </c>
      <c r="AI37" s="3">
        <f t="shared" si="18"/>
        <v>5.2</v>
      </c>
      <c r="AK37" s="2" t="e">
        <f>#REF!</f>
        <v>#REF!</v>
      </c>
      <c r="AL37" s="4" t="e">
        <f t="shared" si="19"/>
        <v>#REF!</v>
      </c>
      <c r="AM37" s="4" t="e">
        <f t="shared" si="20"/>
        <v>#REF!</v>
      </c>
      <c r="AN37" s="4" t="e">
        <f t="shared" si="21"/>
        <v>#REF!</v>
      </c>
      <c r="AO37" s="4" t="e">
        <f t="shared" si="22"/>
        <v>#REF!</v>
      </c>
      <c r="AP37" s="4" t="e">
        <f t="shared" si="23"/>
        <v>#REF!</v>
      </c>
      <c r="AQ37" s="4" t="e">
        <f t="shared" si="24"/>
        <v>#REF!</v>
      </c>
      <c r="AR37" s="4" t="e">
        <f t="shared" si="25"/>
        <v>#REF!</v>
      </c>
      <c r="AS37" s="4" t="e">
        <f t="shared" si="26"/>
        <v>#REF!</v>
      </c>
      <c r="AT37" s="4" t="e">
        <f t="shared" si="27"/>
        <v>#REF!</v>
      </c>
      <c r="AU37" s="4" t="e">
        <f t="shared" si="28"/>
        <v>#REF!</v>
      </c>
      <c r="AV37" s="4" t="e">
        <f t="shared" si="29"/>
        <v>#REF!</v>
      </c>
      <c r="AW37" s="4" t="e">
        <f t="shared" si="30"/>
        <v>#REF!</v>
      </c>
      <c r="AX37" s="4" t="e">
        <f t="shared" si="31"/>
        <v>#REF!</v>
      </c>
      <c r="AY37" s="4" t="e">
        <f t="shared" si="32"/>
        <v>#REF!</v>
      </c>
      <c r="AZ37" s="4" t="e">
        <f t="shared" si="33"/>
        <v>#REF!</v>
      </c>
      <c r="BA37" s="4" t="e">
        <f t="shared" si="34"/>
        <v>#REF!</v>
      </c>
    </row>
    <row r="38" spans="1:53" x14ac:dyDescent="0.35">
      <c r="A38" s="2">
        <v>22647</v>
      </c>
      <c r="B38" s="13">
        <v>54891</v>
      </c>
      <c r="C38" s="13">
        <v>145.19999999999999</v>
      </c>
      <c r="D38" s="13">
        <v>337.5</v>
      </c>
      <c r="E38" s="15"/>
      <c r="F38" s="13">
        <v>22.4</v>
      </c>
      <c r="G38" s="13">
        <v>31.7</v>
      </c>
      <c r="H38" s="3">
        <v>2.72</v>
      </c>
      <c r="I38" s="3">
        <v>3.28</v>
      </c>
      <c r="J38" s="3">
        <v>3.76</v>
      </c>
      <c r="K38" s="3">
        <v>3.94</v>
      </c>
      <c r="L38" s="3">
        <v>4.08</v>
      </c>
      <c r="M38" s="15"/>
      <c r="N38" s="13">
        <v>5.8</v>
      </c>
      <c r="O38" s="13">
        <v>1361</v>
      </c>
      <c r="P38" s="19">
        <v>69.069999999999993</v>
      </c>
      <c r="Q38" s="15"/>
      <c r="S38" s="2">
        <f t="shared" si="2"/>
        <v>25204</v>
      </c>
      <c r="T38" s="3">
        <f t="shared" si="3"/>
        <v>69681</v>
      </c>
      <c r="U38" s="3">
        <f t="shared" si="4"/>
        <v>199.33333333333334</v>
      </c>
      <c r="V38" s="3">
        <f t="shared" si="5"/>
        <v>571.86666666666667</v>
      </c>
      <c r="W38" s="3">
        <f t="shared" si="6"/>
        <v>37.033333333333331</v>
      </c>
      <c r="X38" s="3">
        <f t="shared" si="7"/>
        <v>24.5</v>
      </c>
      <c r="Y38" s="3">
        <f t="shared" si="8"/>
        <v>35</v>
      </c>
      <c r="Z38" s="3">
        <f t="shared" si="9"/>
        <v>6.0933333333333337</v>
      </c>
      <c r="AA38" s="3">
        <f t="shared" si="10"/>
        <v>6.3633333333333333</v>
      </c>
      <c r="AB38" s="3">
        <f t="shared" si="11"/>
        <v>6.3066666666666658</v>
      </c>
      <c r="AC38" s="3">
        <f t="shared" si="12"/>
        <v>6.333333333333333</v>
      </c>
      <c r="AD38" s="3">
        <f t="shared" si="13"/>
        <v>6.1766666666666667</v>
      </c>
      <c r="AE38" s="3">
        <f t="shared" si="14"/>
        <v>3.14</v>
      </c>
      <c r="AF38" s="3">
        <f t="shared" si="15"/>
        <v>3.4</v>
      </c>
      <c r="AG38" s="3">
        <f t="shared" si="16"/>
        <v>1678.3333333333333</v>
      </c>
      <c r="AH38" s="3">
        <f t="shared" si="17"/>
        <v>100.93333333333334</v>
      </c>
      <c r="AI38" s="3">
        <f t="shared" si="18"/>
        <v>5.3666666666666671</v>
      </c>
      <c r="AK38" s="2" t="e">
        <f>#REF!</f>
        <v>#REF!</v>
      </c>
      <c r="AL38" s="4" t="e">
        <f t="shared" si="19"/>
        <v>#REF!</v>
      </c>
      <c r="AM38" s="4" t="e">
        <f t="shared" si="20"/>
        <v>#REF!</v>
      </c>
      <c r="AN38" s="4" t="e">
        <f t="shared" si="21"/>
        <v>#REF!</v>
      </c>
      <c r="AO38" s="4" t="e">
        <f t="shared" si="22"/>
        <v>#REF!</v>
      </c>
      <c r="AP38" s="4" t="e">
        <f t="shared" si="23"/>
        <v>#REF!</v>
      </c>
      <c r="AQ38" s="4" t="e">
        <f t="shared" si="24"/>
        <v>#REF!</v>
      </c>
      <c r="AR38" s="4" t="e">
        <f t="shared" si="25"/>
        <v>#REF!</v>
      </c>
      <c r="AS38" s="4" t="e">
        <f t="shared" si="26"/>
        <v>#REF!</v>
      </c>
      <c r="AT38" s="4" t="e">
        <f t="shared" si="27"/>
        <v>#REF!</v>
      </c>
      <c r="AU38" s="4" t="e">
        <f t="shared" si="28"/>
        <v>#REF!</v>
      </c>
      <c r="AV38" s="4" t="e">
        <f t="shared" si="29"/>
        <v>#REF!</v>
      </c>
      <c r="AW38" s="4" t="e">
        <f t="shared" si="30"/>
        <v>#REF!</v>
      </c>
      <c r="AX38" s="4" t="e">
        <f t="shared" si="31"/>
        <v>#REF!</v>
      </c>
      <c r="AY38" s="4" t="e">
        <f t="shared" si="32"/>
        <v>#REF!</v>
      </c>
      <c r="AZ38" s="4" t="e">
        <f t="shared" si="33"/>
        <v>#REF!</v>
      </c>
      <c r="BA38" s="4" t="e">
        <f t="shared" si="34"/>
        <v>#REF!</v>
      </c>
    </row>
    <row r="39" spans="1:53" x14ac:dyDescent="0.35">
      <c r="A39" s="2">
        <v>22678</v>
      </c>
      <c r="B39" s="13">
        <v>55188</v>
      </c>
      <c r="C39" s="13">
        <v>145.69999999999999</v>
      </c>
      <c r="D39" s="13">
        <v>340.1</v>
      </c>
      <c r="E39" s="15"/>
      <c r="F39" s="13">
        <v>22.6</v>
      </c>
      <c r="G39" s="13">
        <v>31.7</v>
      </c>
      <c r="H39" s="3">
        <v>2.73</v>
      </c>
      <c r="I39" s="3">
        <v>3.28</v>
      </c>
      <c r="J39" s="3">
        <v>3.69</v>
      </c>
      <c r="K39" s="3">
        <v>3.89</v>
      </c>
      <c r="L39" s="3">
        <v>4.04</v>
      </c>
      <c r="M39" s="15"/>
      <c r="N39" s="13">
        <v>5.5</v>
      </c>
      <c r="O39" s="13">
        <v>1278</v>
      </c>
      <c r="P39" s="19">
        <v>70.22</v>
      </c>
      <c r="Q39" s="15"/>
      <c r="S39" s="2">
        <f t="shared" si="2"/>
        <v>25235</v>
      </c>
      <c r="T39" s="3">
        <f t="shared" si="3"/>
        <v>69892</v>
      </c>
      <c r="U39" s="3">
        <f t="shared" si="4"/>
        <v>200</v>
      </c>
      <c r="V39" s="3">
        <f t="shared" si="5"/>
        <v>574</v>
      </c>
      <c r="W39" s="3">
        <f t="shared" si="6"/>
        <v>37.166666666666664</v>
      </c>
      <c r="X39" s="3">
        <f t="shared" si="7"/>
        <v>24.666666666666668</v>
      </c>
      <c r="Y39" s="3">
        <f t="shared" si="8"/>
        <v>35.166666666666664</v>
      </c>
      <c r="Z39" s="3">
        <f t="shared" si="9"/>
        <v>6.083333333333333</v>
      </c>
      <c r="AA39" s="3">
        <f t="shared" si="10"/>
        <v>6.336666666666666</v>
      </c>
      <c r="AB39" s="3">
        <f t="shared" si="11"/>
        <v>6.3166666666666664</v>
      </c>
      <c r="AC39" s="3">
        <f t="shared" si="12"/>
        <v>6.3500000000000005</v>
      </c>
      <c r="AD39" s="3">
        <f t="shared" si="13"/>
        <v>6.22</v>
      </c>
      <c r="AE39" s="3">
        <f t="shared" si="14"/>
        <v>3.16</v>
      </c>
      <c r="AF39" s="3">
        <f t="shared" si="15"/>
        <v>3.4</v>
      </c>
      <c r="AG39" s="3">
        <f t="shared" si="16"/>
        <v>1596.6666666666667</v>
      </c>
      <c r="AH39" s="3">
        <f t="shared" si="17"/>
        <v>100.7</v>
      </c>
      <c r="AI39" s="3">
        <f t="shared" si="18"/>
        <v>5.5333333333333341</v>
      </c>
      <c r="AK39" s="2" t="e">
        <f>#REF!</f>
        <v>#REF!</v>
      </c>
      <c r="AL39" s="4" t="e">
        <f t="shared" si="19"/>
        <v>#REF!</v>
      </c>
      <c r="AM39" s="4" t="e">
        <f t="shared" si="20"/>
        <v>#REF!</v>
      </c>
      <c r="AN39" s="4" t="e">
        <f t="shared" si="21"/>
        <v>#REF!</v>
      </c>
      <c r="AO39" s="4" t="e">
        <f t="shared" si="22"/>
        <v>#REF!</v>
      </c>
      <c r="AP39" s="4" t="e">
        <f t="shared" si="23"/>
        <v>#REF!</v>
      </c>
      <c r="AQ39" s="4" t="e">
        <f t="shared" si="24"/>
        <v>#REF!</v>
      </c>
      <c r="AR39" s="4" t="e">
        <f t="shared" si="25"/>
        <v>#REF!</v>
      </c>
      <c r="AS39" s="4" t="e">
        <f t="shared" si="26"/>
        <v>#REF!</v>
      </c>
      <c r="AT39" s="4" t="e">
        <f t="shared" si="27"/>
        <v>#REF!</v>
      </c>
      <c r="AU39" s="4" t="e">
        <f t="shared" si="28"/>
        <v>#REF!</v>
      </c>
      <c r="AV39" s="4" t="e">
        <f t="shared" si="29"/>
        <v>#REF!</v>
      </c>
      <c r="AW39" s="4" t="e">
        <f t="shared" si="30"/>
        <v>#REF!</v>
      </c>
      <c r="AX39" s="4" t="e">
        <f t="shared" si="31"/>
        <v>#REF!</v>
      </c>
      <c r="AY39" s="4" t="e">
        <f t="shared" si="32"/>
        <v>#REF!</v>
      </c>
      <c r="AZ39" s="4" t="e">
        <f t="shared" si="33"/>
        <v>#REF!</v>
      </c>
      <c r="BA39" s="4" t="e">
        <f t="shared" si="34"/>
        <v>#REF!</v>
      </c>
    </row>
    <row r="40" spans="1:53" x14ac:dyDescent="0.35">
      <c r="A40" s="2">
        <v>22706</v>
      </c>
      <c r="B40" s="13">
        <v>55275</v>
      </c>
      <c r="C40" s="13">
        <v>146</v>
      </c>
      <c r="D40" s="13">
        <v>343.1</v>
      </c>
      <c r="E40" s="15"/>
      <c r="F40" s="13">
        <v>22.4</v>
      </c>
      <c r="G40" s="13">
        <v>31.7</v>
      </c>
      <c r="H40" s="3">
        <v>2.72</v>
      </c>
      <c r="I40" s="3">
        <v>3.06</v>
      </c>
      <c r="J40" s="3">
        <v>3.45</v>
      </c>
      <c r="K40" s="3">
        <v>3.68</v>
      </c>
      <c r="L40" s="3">
        <v>3.93</v>
      </c>
      <c r="M40" s="15"/>
      <c r="N40" s="13">
        <v>5.6</v>
      </c>
      <c r="O40" s="13">
        <v>1443</v>
      </c>
      <c r="P40" s="19">
        <v>70.290000000000006</v>
      </c>
      <c r="Q40" s="15"/>
      <c r="S40" s="2">
        <f t="shared" si="2"/>
        <v>25263</v>
      </c>
      <c r="T40" s="3">
        <f t="shared" si="3"/>
        <v>70101.666666666672</v>
      </c>
      <c r="U40" s="3">
        <f t="shared" si="4"/>
        <v>200.5</v>
      </c>
      <c r="V40" s="3">
        <f t="shared" si="5"/>
        <v>575.5333333333333</v>
      </c>
      <c r="W40" s="3">
        <f t="shared" si="6"/>
        <v>37.366666666666667</v>
      </c>
      <c r="X40" s="3">
        <f t="shared" si="7"/>
        <v>24.799999999999997</v>
      </c>
      <c r="Y40" s="3">
        <f t="shared" si="8"/>
        <v>35.333333333333336</v>
      </c>
      <c r="Z40" s="3">
        <f t="shared" si="9"/>
        <v>6.0566666666666658</v>
      </c>
      <c r="AA40" s="3">
        <f t="shared" si="10"/>
        <v>6.34</v>
      </c>
      <c r="AB40" s="3">
        <f t="shared" si="11"/>
        <v>6.38</v>
      </c>
      <c r="AC40" s="3">
        <f t="shared" si="12"/>
        <v>6.416666666666667</v>
      </c>
      <c r="AD40" s="3">
        <f t="shared" si="13"/>
        <v>6.2633333333333328</v>
      </c>
      <c r="AE40" s="3">
        <f t="shared" si="14"/>
        <v>3.1766666666666663</v>
      </c>
      <c r="AF40" s="3">
        <f t="shared" si="15"/>
        <v>3.4</v>
      </c>
      <c r="AG40" s="3">
        <f t="shared" si="16"/>
        <v>1556</v>
      </c>
      <c r="AH40" s="3">
        <f t="shared" si="17"/>
        <v>101.73333333333333</v>
      </c>
      <c r="AI40" s="3">
        <f t="shared" si="18"/>
        <v>5.9333333333333327</v>
      </c>
      <c r="AK40" s="2" t="e">
        <f>#REF!</f>
        <v>#REF!</v>
      </c>
      <c r="AL40" s="4" t="e">
        <f t="shared" si="19"/>
        <v>#REF!</v>
      </c>
      <c r="AM40" s="4" t="e">
        <f t="shared" si="20"/>
        <v>#REF!</v>
      </c>
      <c r="AN40" s="4" t="e">
        <f t="shared" si="21"/>
        <v>#REF!</v>
      </c>
      <c r="AO40" s="4" t="e">
        <f t="shared" si="22"/>
        <v>#REF!</v>
      </c>
      <c r="AP40" s="4" t="e">
        <f t="shared" si="23"/>
        <v>#REF!</v>
      </c>
      <c r="AQ40" s="4" t="e">
        <f t="shared" si="24"/>
        <v>#REF!</v>
      </c>
      <c r="AR40" s="4" t="e">
        <f t="shared" si="25"/>
        <v>#REF!</v>
      </c>
      <c r="AS40" s="4" t="e">
        <f t="shared" si="26"/>
        <v>#REF!</v>
      </c>
      <c r="AT40" s="4" t="e">
        <f t="shared" si="27"/>
        <v>#REF!</v>
      </c>
      <c r="AU40" s="4" t="e">
        <f t="shared" si="28"/>
        <v>#REF!</v>
      </c>
      <c r="AV40" s="4" t="e">
        <f t="shared" si="29"/>
        <v>#REF!</v>
      </c>
      <c r="AW40" s="4" t="e">
        <f t="shared" si="30"/>
        <v>#REF!</v>
      </c>
      <c r="AX40" s="4" t="e">
        <f t="shared" si="31"/>
        <v>#REF!</v>
      </c>
      <c r="AY40" s="4" t="e">
        <f t="shared" si="32"/>
        <v>#REF!</v>
      </c>
      <c r="AZ40" s="4" t="e">
        <f t="shared" si="33"/>
        <v>#REF!</v>
      </c>
      <c r="BA40" s="4" t="e">
        <f t="shared" si="34"/>
        <v>#REF!</v>
      </c>
    </row>
    <row r="41" spans="1:53" x14ac:dyDescent="0.35">
      <c r="A41" s="2">
        <v>22737</v>
      </c>
      <c r="B41" s="13">
        <v>55602</v>
      </c>
      <c r="C41" s="13">
        <v>146.4</v>
      </c>
      <c r="D41" s="13">
        <v>345.5</v>
      </c>
      <c r="E41" s="15"/>
      <c r="F41" s="13">
        <v>22.7</v>
      </c>
      <c r="G41" s="13">
        <v>31.6</v>
      </c>
      <c r="H41" s="3">
        <v>2.73</v>
      </c>
      <c r="I41" s="3">
        <v>2.99</v>
      </c>
      <c r="J41" s="3">
        <v>3.38</v>
      </c>
      <c r="K41" s="3">
        <v>3.6</v>
      </c>
      <c r="L41" s="3">
        <v>3.84</v>
      </c>
      <c r="M41" s="15"/>
      <c r="N41" s="13">
        <v>5.6</v>
      </c>
      <c r="O41" s="13">
        <v>1524</v>
      </c>
      <c r="P41" s="19">
        <v>68.05</v>
      </c>
      <c r="Q41" s="15"/>
      <c r="S41" s="2">
        <f t="shared" si="2"/>
        <v>25294</v>
      </c>
      <c r="T41" s="3">
        <f t="shared" si="3"/>
        <v>70345.333333333328</v>
      </c>
      <c r="U41" s="3">
        <f t="shared" si="4"/>
        <v>200.93333333333331</v>
      </c>
      <c r="V41" s="3">
        <f t="shared" si="5"/>
        <v>576.9</v>
      </c>
      <c r="W41" s="3">
        <f t="shared" si="6"/>
        <v>37.666666666666664</v>
      </c>
      <c r="X41" s="3">
        <f t="shared" si="7"/>
        <v>24.900000000000002</v>
      </c>
      <c r="Y41" s="3">
        <f t="shared" si="8"/>
        <v>35.5</v>
      </c>
      <c r="Z41" s="3">
        <f t="shared" si="9"/>
        <v>6.1966666666666663</v>
      </c>
      <c r="AA41" s="3">
        <f t="shared" si="10"/>
        <v>6.5733333333333333</v>
      </c>
      <c r="AB41" s="3">
        <f t="shared" si="11"/>
        <v>6.53</v>
      </c>
      <c r="AC41" s="3">
        <f t="shared" si="12"/>
        <v>6.53</v>
      </c>
      <c r="AD41" s="3">
        <f t="shared" si="13"/>
        <v>6.3533333333333344</v>
      </c>
      <c r="AE41" s="3">
        <f t="shared" si="14"/>
        <v>3.1933333333333334</v>
      </c>
      <c r="AF41" s="3">
        <f t="shared" si="15"/>
        <v>3.4333333333333336</v>
      </c>
      <c r="AG41" s="3">
        <f t="shared" si="16"/>
        <v>1545</v>
      </c>
      <c r="AH41" s="3">
        <f t="shared" si="17"/>
        <v>101.67999999999999</v>
      </c>
      <c r="AI41" s="3">
        <f t="shared" si="18"/>
        <v>5.9666666666666659</v>
      </c>
      <c r="AK41" s="2" t="e">
        <f>#REF!</f>
        <v>#REF!</v>
      </c>
      <c r="AL41" s="4" t="e">
        <f t="shared" si="19"/>
        <v>#REF!</v>
      </c>
      <c r="AM41" s="4" t="e">
        <f t="shared" si="20"/>
        <v>#REF!</v>
      </c>
      <c r="AN41" s="4" t="e">
        <f t="shared" si="21"/>
        <v>#REF!</v>
      </c>
      <c r="AO41" s="4" t="e">
        <f t="shared" si="22"/>
        <v>#REF!</v>
      </c>
      <c r="AP41" s="4" t="e">
        <f t="shared" si="23"/>
        <v>#REF!</v>
      </c>
      <c r="AQ41" s="4" t="e">
        <f t="shared" si="24"/>
        <v>#REF!</v>
      </c>
      <c r="AR41" s="4" t="e">
        <f t="shared" si="25"/>
        <v>#REF!</v>
      </c>
      <c r="AS41" s="4" t="e">
        <f t="shared" si="26"/>
        <v>#REF!</v>
      </c>
      <c r="AT41" s="4" t="e">
        <f t="shared" si="27"/>
        <v>#REF!</v>
      </c>
      <c r="AU41" s="4" t="e">
        <f t="shared" si="28"/>
        <v>#REF!</v>
      </c>
      <c r="AV41" s="4" t="e">
        <f t="shared" si="29"/>
        <v>#REF!</v>
      </c>
      <c r="AW41" s="4" t="e">
        <f t="shared" si="30"/>
        <v>#REF!</v>
      </c>
      <c r="AX41" s="4" t="e">
        <f t="shared" si="31"/>
        <v>#REF!</v>
      </c>
      <c r="AY41" s="4" t="e">
        <f t="shared" si="32"/>
        <v>#REF!</v>
      </c>
      <c r="AZ41" s="4" t="e">
        <f t="shared" si="33"/>
        <v>#REF!</v>
      </c>
      <c r="BA41" s="4" t="e">
        <f t="shared" si="34"/>
        <v>#REF!</v>
      </c>
    </row>
    <row r="42" spans="1:53" x14ac:dyDescent="0.35">
      <c r="A42" s="2">
        <v>22767</v>
      </c>
      <c r="B42" s="13">
        <v>55628</v>
      </c>
      <c r="C42" s="13">
        <v>146.80000000000001</v>
      </c>
      <c r="D42" s="13">
        <v>347.5</v>
      </c>
      <c r="E42" s="15"/>
      <c r="F42" s="13">
        <v>22.7</v>
      </c>
      <c r="G42" s="13">
        <v>31.5</v>
      </c>
      <c r="H42" s="3">
        <v>2.69</v>
      </c>
      <c r="I42" s="3">
        <v>3.03</v>
      </c>
      <c r="J42" s="3">
        <v>3.4</v>
      </c>
      <c r="K42" s="3">
        <v>3.66</v>
      </c>
      <c r="L42" s="3">
        <v>3.87</v>
      </c>
      <c r="M42" s="15"/>
      <c r="N42" s="13">
        <v>5.5</v>
      </c>
      <c r="O42" s="13">
        <v>1483</v>
      </c>
      <c r="P42" s="19">
        <v>62.99</v>
      </c>
      <c r="Q42" s="15"/>
      <c r="S42" s="2">
        <f t="shared" si="2"/>
        <v>25324</v>
      </c>
      <c r="T42" s="3">
        <f t="shared" si="3"/>
        <v>70564.333333333328</v>
      </c>
      <c r="U42" s="3">
        <f t="shared" si="4"/>
        <v>201.26666666666665</v>
      </c>
      <c r="V42" s="3">
        <f t="shared" si="5"/>
        <v>578.16666666666663</v>
      </c>
      <c r="W42" s="3">
        <f t="shared" si="6"/>
        <v>37.93333333333333</v>
      </c>
      <c r="X42" s="3">
        <f t="shared" si="7"/>
        <v>24.899999999999995</v>
      </c>
      <c r="Y42" s="3">
        <f t="shared" si="8"/>
        <v>35.666666666666664</v>
      </c>
      <c r="Z42" s="3">
        <f t="shared" si="9"/>
        <v>6.4933333333333332</v>
      </c>
      <c r="AA42" s="3">
        <f t="shared" si="10"/>
        <v>7.0200000000000005</v>
      </c>
      <c r="AB42" s="3">
        <f t="shared" si="11"/>
        <v>6.8833333333333329</v>
      </c>
      <c r="AC42" s="3">
        <f t="shared" si="12"/>
        <v>6.7666666666666657</v>
      </c>
      <c r="AD42" s="3">
        <f t="shared" si="13"/>
        <v>6.5366666666666662</v>
      </c>
      <c r="AE42" s="3">
        <f t="shared" si="14"/>
        <v>3.206666666666667</v>
      </c>
      <c r="AF42" s="3">
        <f t="shared" si="15"/>
        <v>3.4666666666666668</v>
      </c>
      <c r="AG42" s="3">
        <f t="shared" si="16"/>
        <v>1493</v>
      </c>
      <c r="AH42" s="3">
        <f t="shared" si="17"/>
        <v>99.483333333333334</v>
      </c>
      <c r="AI42" s="3">
        <f t="shared" si="18"/>
        <v>6.0666666666666664</v>
      </c>
      <c r="AK42" s="2" t="e">
        <f>#REF!</f>
        <v>#REF!</v>
      </c>
      <c r="AL42" s="4" t="e">
        <f t="shared" si="19"/>
        <v>#REF!</v>
      </c>
      <c r="AM42" s="4" t="e">
        <f t="shared" si="20"/>
        <v>#REF!</v>
      </c>
      <c r="AN42" s="4" t="e">
        <f t="shared" si="21"/>
        <v>#REF!</v>
      </c>
      <c r="AO42" s="4" t="e">
        <f t="shared" si="22"/>
        <v>#REF!</v>
      </c>
      <c r="AP42" s="4" t="e">
        <f t="shared" si="23"/>
        <v>#REF!</v>
      </c>
      <c r="AQ42" s="4" t="e">
        <f t="shared" si="24"/>
        <v>#REF!</v>
      </c>
      <c r="AR42" s="4" t="e">
        <f t="shared" si="25"/>
        <v>#REF!</v>
      </c>
      <c r="AS42" s="4" t="e">
        <f t="shared" si="26"/>
        <v>#REF!</v>
      </c>
      <c r="AT42" s="4" t="e">
        <f t="shared" si="27"/>
        <v>#REF!</v>
      </c>
      <c r="AU42" s="4" t="e">
        <f t="shared" si="28"/>
        <v>#REF!</v>
      </c>
      <c r="AV42" s="4" t="e">
        <f t="shared" si="29"/>
        <v>#REF!</v>
      </c>
      <c r="AW42" s="4" t="e">
        <f t="shared" si="30"/>
        <v>#REF!</v>
      </c>
      <c r="AX42" s="4" t="e">
        <f t="shared" si="31"/>
        <v>#REF!</v>
      </c>
      <c r="AY42" s="4" t="e">
        <f t="shared" si="32"/>
        <v>#REF!</v>
      </c>
      <c r="AZ42" s="4" t="e">
        <f t="shared" si="33"/>
        <v>#REF!</v>
      </c>
      <c r="BA42" s="4" t="e">
        <f t="shared" si="34"/>
        <v>#REF!</v>
      </c>
    </row>
    <row r="43" spans="1:53" x14ac:dyDescent="0.35">
      <c r="A43" s="2">
        <v>22798</v>
      </c>
      <c r="B43" s="13">
        <v>55644</v>
      </c>
      <c r="C43" s="13">
        <v>146.6</v>
      </c>
      <c r="D43" s="13">
        <v>349.3</v>
      </c>
      <c r="E43" s="15"/>
      <c r="F43" s="13">
        <v>22.5</v>
      </c>
      <c r="G43" s="13">
        <v>31.5</v>
      </c>
      <c r="H43" s="3">
        <v>2.73</v>
      </c>
      <c r="I43" s="3">
        <v>3.03</v>
      </c>
      <c r="J43" s="3">
        <v>3.39</v>
      </c>
      <c r="K43" s="3">
        <v>3.64</v>
      </c>
      <c r="L43" s="3">
        <v>3.91</v>
      </c>
      <c r="M43" s="15"/>
      <c r="N43" s="13">
        <v>5.5</v>
      </c>
      <c r="O43" s="13">
        <v>1404</v>
      </c>
      <c r="P43" s="19">
        <v>55.63</v>
      </c>
      <c r="Q43" s="15"/>
      <c r="S43" s="2">
        <f t="shared" si="2"/>
        <v>25355</v>
      </c>
      <c r="T43" s="3">
        <f t="shared" si="3"/>
        <v>70791</v>
      </c>
      <c r="U43" s="3">
        <f t="shared" si="4"/>
        <v>201.56666666666669</v>
      </c>
      <c r="V43" s="3">
        <f t="shared" si="5"/>
        <v>579.36666666666667</v>
      </c>
      <c r="W43" s="3">
        <f t="shared" si="6"/>
        <v>38.199999999999996</v>
      </c>
      <c r="X43" s="3">
        <f t="shared" si="7"/>
        <v>24.933333333333334</v>
      </c>
      <c r="Y43" s="3">
        <f t="shared" si="8"/>
        <v>35.733333333333334</v>
      </c>
      <c r="Z43" s="3">
        <f t="shared" si="9"/>
        <v>6.8066666666666675</v>
      </c>
      <c r="AA43" s="3">
        <f t="shared" si="10"/>
        <v>7.3933333333333335</v>
      </c>
      <c r="AB43" s="3">
        <f t="shared" si="11"/>
        <v>7.1433333333333335</v>
      </c>
      <c r="AC43" s="3">
        <f t="shared" si="12"/>
        <v>6.93</v>
      </c>
      <c r="AD43" s="3">
        <f t="shared" si="13"/>
        <v>6.66</v>
      </c>
      <c r="AE43" s="3">
        <f t="shared" si="14"/>
        <v>3.2233333333333332</v>
      </c>
      <c r="AF43" s="3">
        <f t="shared" si="15"/>
        <v>3.5</v>
      </c>
      <c r="AG43" s="3">
        <f t="shared" si="16"/>
        <v>1418</v>
      </c>
      <c r="AH43" s="3">
        <f t="shared" si="17"/>
        <v>96.009999999999991</v>
      </c>
      <c r="AI43" s="3">
        <f t="shared" si="18"/>
        <v>6.2</v>
      </c>
      <c r="AK43" s="2" t="e">
        <f>#REF!</f>
        <v>#REF!</v>
      </c>
      <c r="AL43" s="4" t="e">
        <f t="shared" si="19"/>
        <v>#REF!</v>
      </c>
      <c r="AM43" s="4" t="e">
        <f t="shared" si="20"/>
        <v>#REF!</v>
      </c>
      <c r="AN43" s="4" t="e">
        <f t="shared" si="21"/>
        <v>#REF!</v>
      </c>
      <c r="AO43" s="4" t="e">
        <f t="shared" si="22"/>
        <v>#REF!</v>
      </c>
      <c r="AP43" s="4" t="e">
        <f t="shared" si="23"/>
        <v>#REF!</v>
      </c>
      <c r="AQ43" s="4" t="e">
        <f t="shared" si="24"/>
        <v>#REF!</v>
      </c>
      <c r="AR43" s="4" t="e">
        <f t="shared" si="25"/>
        <v>#REF!</v>
      </c>
      <c r="AS43" s="4" t="e">
        <f t="shared" si="26"/>
        <v>#REF!</v>
      </c>
      <c r="AT43" s="4" t="e">
        <f t="shared" si="27"/>
        <v>#REF!</v>
      </c>
      <c r="AU43" s="4" t="e">
        <f t="shared" si="28"/>
        <v>#REF!</v>
      </c>
      <c r="AV43" s="4" t="e">
        <f t="shared" si="29"/>
        <v>#REF!</v>
      </c>
      <c r="AW43" s="4" t="e">
        <f t="shared" si="30"/>
        <v>#REF!</v>
      </c>
      <c r="AX43" s="4" t="e">
        <f t="shared" si="31"/>
        <v>#REF!</v>
      </c>
      <c r="AY43" s="4" t="e">
        <f t="shared" si="32"/>
        <v>#REF!</v>
      </c>
      <c r="AZ43" s="4" t="e">
        <f t="shared" si="33"/>
        <v>#REF!</v>
      </c>
      <c r="BA43" s="4" t="e">
        <f t="shared" si="34"/>
        <v>#REF!</v>
      </c>
    </row>
    <row r="44" spans="1:53" x14ac:dyDescent="0.35">
      <c r="A44" s="2">
        <v>22828</v>
      </c>
      <c r="B44" s="13">
        <v>55746</v>
      </c>
      <c r="C44" s="13">
        <v>146.5</v>
      </c>
      <c r="D44" s="13">
        <v>350.8</v>
      </c>
      <c r="E44" s="15"/>
      <c r="F44" s="13">
        <v>22.3</v>
      </c>
      <c r="G44" s="13">
        <v>31.6</v>
      </c>
      <c r="H44" s="3">
        <v>2.92</v>
      </c>
      <c r="I44" s="3">
        <v>3.29</v>
      </c>
      <c r="J44" s="3">
        <v>3.62</v>
      </c>
      <c r="K44" s="3">
        <v>3.8</v>
      </c>
      <c r="L44" s="3">
        <v>4.01</v>
      </c>
      <c r="M44" s="15"/>
      <c r="N44" s="13">
        <v>5.4</v>
      </c>
      <c r="O44" s="13">
        <v>1450</v>
      </c>
      <c r="P44" s="19">
        <v>56.97</v>
      </c>
      <c r="Q44" s="15"/>
      <c r="S44" s="2">
        <f t="shared" si="2"/>
        <v>25385</v>
      </c>
      <c r="T44" s="3">
        <f t="shared" si="3"/>
        <v>70883.666666666672</v>
      </c>
      <c r="U44" s="3">
        <f t="shared" si="4"/>
        <v>201.83333333333334</v>
      </c>
      <c r="V44" s="3">
        <f t="shared" si="5"/>
        <v>580.56666666666661</v>
      </c>
      <c r="W44" s="3">
        <f t="shared" si="6"/>
        <v>38.4</v>
      </c>
      <c r="X44" s="3">
        <f t="shared" si="7"/>
        <v>24.933333333333334</v>
      </c>
      <c r="Y44" s="3">
        <f t="shared" si="8"/>
        <v>35.766666666666666</v>
      </c>
      <c r="Z44" s="3">
        <f t="shared" si="9"/>
        <v>7.0233333333333334</v>
      </c>
      <c r="AA44" s="3">
        <f t="shared" si="10"/>
        <v>7.6533333333333333</v>
      </c>
      <c r="AB44" s="3">
        <f t="shared" si="11"/>
        <v>7.4566666666666661</v>
      </c>
      <c r="AC44" s="3">
        <f t="shared" si="12"/>
        <v>7.2033333333333331</v>
      </c>
      <c r="AD44" s="3">
        <f t="shared" si="13"/>
        <v>6.8566666666666665</v>
      </c>
      <c r="AE44" s="3">
        <f t="shared" si="14"/>
        <v>3.24</v>
      </c>
      <c r="AF44" s="3">
        <f t="shared" si="15"/>
        <v>3.5666666666666664</v>
      </c>
      <c r="AG44" s="3">
        <f t="shared" si="16"/>
        <v>1411</v>
      </c>
      <c r="AH44" s="3">
        <f t="shared" si="17"/>
        <v>94.466666666666654</v>
      </c>
      <c r="AI44" s="3">
        <f t="shared" si="18"/>
        <v>6.5666666666666673</v>
      </c>
      <c r="AK44" s="2" t="e">
        <f>#REF!</f>
        <v>#REF!</v>
      </c>
      <c r="AL44" s="4" t="e">
        <f t="shared" si="19"/>
        <v>#REF!</v>
      </c>
      <c r="AM44" s="4" t="e">
        <f t="shared" si="20"/>
        <v>#REF!</v>
      </c>
      <c r="AN44" s="4" t="e">
        <f t="shared" si="21"/>
        <v>#REF!</v>
      </c>
      <c r="AO44" s="4" t="e">
        <f t="shared" si="22"/>
        <v>#REF!</v>
      </c>
      <c r="AP44" s="4" t="e">
        <f t="shared" si="23"/>
        <v>#REF!</v>
      </c>
      <c r="AQ44" s="4" t="e">
        <f t="shared" si="24"/>
        <v>#REF!</v>
      </c>
      <c r="AR44" s="4" t="e">
        <f t="shared" si="25"/>
        <v>#REF!</v>
      </c>
      <c r="AS44" s="4" t="e">
        <f t="shared" si="26"/>
        <v>#REF!</v>
      </c>
      <c r="AT44" s="4" t="e">
        <f t="shared" si="27"/>
        <v>#REF!</v>
      </c>
      <c r="AU44" s="4" t="e">
        <f t="shared" si="28"/>
        <v>#REF!</v>
      </c>
      <c r="AV44" s="4" t="e">
        <f t="shared" si="29"/>
        <v>#REF!</v>
      </c>
      <c r="AW44" s="4" t="e">
        <f t="shared" si="30"/>
        <v>#REF!</v>
      </c>
      <c r="AX44" s="4" t="e">
        <f t="shared" si="31"/>
        <v>#REF!</v>
      </c>
      <c r="AY44" s="4" t="e">
        <f t="shared" si="32"/>
        <v>#REF!</v>
      </c>
      <c r="AZ44" s="4" t="e">
        <f t="shared" si="33"/>
        <v>#REF!</v>
      </c>
      <c r="BA44" s="4" t="e">
        <f t="shared" si="34"/>
        <v>#REF!</v>
      </c>
    </row>
    <row r="45" spans="1:53" x14ac:dyDescent="0.35">
      <c r="A45" s="2">
        <v>22859</v>
      </c>
      <c r="B45" s="13">
        <v>55838</v>
      </c>
      <c r="C45" s="13">
        <v>146.6</v>
      </c>
      <c r="D45" s="13">
        <v>352.8</v>
      </c>
      <c r="E45" s="15"/>
      <c r="F45" s="13">
        <v>22.4</v>
      </c>
      <c r="G45" s="13">
        <v>31.6</v>
      </c>
      <c r="H45" s="3">
        <v>2.82</v>
      </c>
      <c r="I45" s="3">
        <v>3.2</v>
      </c>
      <c r="J45" s="3">
        <v>3.46</v>
      </c>
      <c r="K45" s="3">
        <v>3.71</v>
      </c>
      <c r="L45" s="3">
        <v>3.98</v>
      </c>
      <c r="M45" s="15"/>
      <c r="N45" s="13">
        <v>5.7</v>
      </c>
      <c r="O45" s="13">
        <v>1517</v>
      </c>
      <c r="P45" s="19">
        <v>58.52</v>
      </c>
      <c r="Q45" s="15"/>
      <c r="S45" s="2">
        <f t="shared" si="2"/>
        <v>25416</v>
      </c>
      <c r="T45" s="3">
        <f t="shared" si="3"/>
        <v>71014.333333333328</v>
      </c>
      <c r="U45" s="3">
        <f t="shared" si="4"/>
        <v>202.23333333333332</v>
      </c>
      <c r="V45" s="3">
        <f t="shared" si="5"/>
        <v>581.86666666666667</v>
      </c>
      <c r="W45" s="3">
        <f t="shared" si="6"/>
        <v>38.56666666666667</v>
      </c>
      <c r="X45" s="3">
        <f t="shared" si="7"/>
        <v>24.966666666666669</v>
      </c>
      <c r="Y45" s="3">
        <f t="shared" si="8"/>
        <v>35.800000000000004</v>
      </c>
      <c r="Z45" s="3">
        <f t="shared" si="9"/>
        <v>7.0233333333333334</v>
      </c>
      <c r="AA45" s="3">
        <f t="shared" si="10"/>
        <v>7.666666666666667</v>
      </c>
      <c r="AB45" s="3">
        <f t="shared" si="11"/>
        <v>7.543333333333333</v>
      </c>
      <c r="AC45" s="3">
        <f t="shared" si="12"/>
        <v>7.37</v>
      </c>
      <c r="AD45" s="3">
        <f t="shared" si="13"/>
        <v>6.9833333333333343</v>
      </c>
      <c r="AE45" s="3">
        <f t="shared" si="14"/>
        <v>3.26</v>
      </c>
      <c r="AF45" s="3">
        <f t="shared" si="15"/>
        <v>3.6333333333333333</v>
      </c>
      <c r="AG45" s="3">
        <f t="shared" si="16"/>
        <v>1415.3333333333333</v>
      </c>
      <c r="AH45" s="3">
        <f t="shared" si="17"/>
        <v>94.736666666666665</v>
      </c>
      <c r="AI45" s="3">
        <f t="shared" si="18"/>
        <v>6.8</v>
      </c>
      <c r="AK45" s="2" t="e">
        <f>#REF!</f>
        <v>#REF!</v>
      </c>
      <c r="AL45" s="4" t="e">
        <f t="shared" si="19"/>
        <v>#REF!</v>
      </c>
      <c r="AM45" s="4" t="e">
        <f t="shared" si="20"/>
        <v>#REF!</v>
      </c>
      <c r="AN45" s="4" t="e">
        <f t="shared" si="21"/>
        <v>#REF!</v>
      </c>
      <c r="AO45" s="4" t="e">
        <f t="shared" si="22"/>
        <v>#REF!</v>
      </c>
      <c r="AP45" s="4" t="e">
        <f t="shared" si="23"/>
        <v>#REF!</v>
      </c>
      <c r="AQ45" s="4" t="e">
        <f t="shared" si="24"/>
        <v>#REF!</v>
      </c>
      <c r="AR45" s="4" t="e">
        <f t="shared" si="25"/>
        <v>#REF!</v>
      </c>
      <c r="AS45" s="4" t="e">
        <f t="shared" si="26"/>
        <v>#REF!</v>
      </c>
      <c r="AT45" s="4" t="e">
        <f t="shared" si="27"/>
        <v>#REF!</v>
      </c>
      <c r="AU45" s="4" t="e">
        <f t="shared" si="28"/>
        <v>#REF!</v>
      </c>
      <c r="AV45" s="4" t="e">
        <f t="shared" si="29"/>
        <v>#REF!</v>
      </c>
      <c r="AW45" s="4" t="e">
        <f t="shared" si="30"/>
        <v>#REF!</v>
      </c>
      <c r="AX45" s="4" t="e">
        <f t="shared" si="31"/>
        <v>#REF!</v>
      </c>
      <c r="AY45" s="4" t="e">
        <f t="shared" si="32"/>
        <v>#REF!</v>
      </c>
      <c r="AZ45" s="4" t="e">
        <f t="shared" si="33"/>
        <v>#REF!</v>
      </c>
      <c r="BA45" s="4" t="e">
        <f t="shared" si="34"/>
        <v>#REF!</v>
      </c>
    </row>
    <row r="46" spans="1:53" x14ac:dyDescent="0.35">
      <c r="A46" s="2">
        <v>22890</v>
      </c>
      <c r="B46" s="13">
        <v>55978</v>
      </c>
      <c r="C46" s="13">
        <v>146.30000000000001</v>
      </c>
      <c r="D46" s="13">
        <v>354.9</v>
      </c>
      <c r="E46" s="15"/>
      <c r="F46" s="13">
        <v>22.8</v>
      </c>
      <c r="G46" s="13">
        <v>31.9</v>
      </c>
      <c r="H46" s="3">
        <v>2.78</v>
      </c>
      <c r="I46" s="3">
        <v>3.06</v>
      </c>
      <c r="J46" s="3">
        <v>3.41</v>
      </c>
      <c r="K46" s="3">
        <v>3.7</v>
      </c>
      <c r="L46" s="3">
        <v>3.98</v>
      </c>
      <c r="M46" s="15"/>
      <c r="N46" s="13">
        <v>5.6</v>
      </c>
      <c r="O46" s="13">
        <v>1324</v>
      </c>
      <c r="P46" s="19">
        <v>58</v>
      </c>
      <c r="Q46" s="15"/>
      <c r="S46" s="2">
        <f t="shared" si="2"/>
        <v>25447</v>
      </c>
      <c r="T46" s="3">
        <f t="shared" si="3"/>
        <v>71040.333333333328</v>
      </c>
      <c r="U46" s="3">
        <f t="shared" si="4"/>
        <v>202.86666666666667</v>
      </c>
      <c r="V46" s="3">
        <f t="shared" si="5"/>
        <v>583.63333333333333</v>
      </c>
      <c r="W46" s="3">
        <f t="shared" si="6"/>
        <v>38.800000000000004</v>
      </c>
      <c r="X46" s="3">
        <f t="shared" si="7"/>
        <v>25</v>
      </c>
      <c r="Y46" s="3">
        <f t="shared" si="8"/>
        <v>35.93333333333333</v>
      </c>
      <c r="Z46" s="3">
        <f t="shared" si="9"/>
        <v>7.1099999999999994</v>
      </c>
      <c r="AA46" s="3">
        <f t="shared" si="10"/>
        <v>7.7833333333333341</v>
      </c>
      <c r="AB46" s="3">
        <f t="shared" si="11"/>
        <v>7.663333333333334</v>
      </c>
      <c r="AC46" s="3">
        <f t="shared" si="12"/>
        <v>7.5366666666666662</v>
      </c>
      <c r="AD46" s="3">
        <f t="shared" si="13"/>
        <v>7.1333333333333329</v>
      </c>
      <c r="AE46" s="3">
        <f t="shared" si="14"/>
        <v>3.28</v>
      </c>
      <c r="AF46" s="3">
        <f t="shared" si="15"/>
        <v>3.6333333333333333</v>
      </c>
      <c r="AG46" s="3">
        <f t="shared" si="16"/>
        <v>1372.3333333333333</v>
      </c>
      <c r="AH46" s="3">
        <f t="shared" si="17"/>
        <v>95.413333333333341</v>
      </c>
      <c r="AI46" s="3">
        <f t="shared" si="18"/>
        <v>6.7</v>
      </c>
      <c r="AK46" s="2" t="e">
        <f>#REF!</f>
        <v>#REF!</v>
      </c>
      <c r="AL46" s="4" t="e">
        <f t="shared" si="19"/>
        <v>#REF!</v>
      </c>
      <c r="AM46" s="4" t="e">
        <f t="shared" si="20"/>
        <v>#REF!</v>
      </c>
      <c r="AN46" s="4" t="e">
        <f t="shared" si="21"/>
        <v>#REF!</v>
      </c>
      <c r="AO46" s="4" t="e">
        <f t="shared" si="22"/>
        <v>#REF!</v>
      </c>
      <c r="AP46" s="4" t="e">
        <f t="shared" si="23"/>
        <v>#REF!</v>
      </c>
      <c r="AQ46" s="4" t="e">
        <f t="shared" si="24"/>
        <v>#REF!</v>
      </c>
      <c r="AR46" s="4" t="e">
        <f t="shared" si="25"/>
        <v>#REF!</v>
      </c>
      <c r="AS46" s="4" t="e">
        <f t="shared" si="26"/>
        <v>#REF!</v>
      </c>
      <c r="AT46" s="4" t="e">
        <f t="shared" si="27"/>
        <v>#REF!</v>
      </c>
      <c r="AU46" s="4" t="e">
        <f t="shared" si="28"/>
        <v>#REF!</v>
      </c>
      <c r="AV46" s="4" t="e">
        <f t="shared" si="29"/>
        <v>#REF!</v>
      </c>
      <c r="AW46" s="4" t="e">
        <f t="shared" si="30"/>
        <v>#REF!</v>
      </c>
      <c r="AX46" s="4" t="e">
        <f t="shared" si="31"/>
        <v>#REF!</v>
      </c>
      <c r="AY46" s="4" t="e">
        <f t="shared" si="32"/>
        <v>#REF!</v>
      </c>
      <c r="AZ46" s="4" t="e">
        <f t="shared" si="33"/>
        <v>#REF!</v>
      </c>
      <c r="BA46" s="4" t="e">
        <f t="shared" si="34"/>
        <v>#REF!</v>
      </c>
    </row>
    <row r="47" spans="1:53" x14ac:dyDescent="0.35">
      <c r="A47" s="2">
        <v>22920</v>
      </c>
      <c r="B47" s="13">
        <v>56041</v>
      </c>
      <c r="C47" s="13">
        <v>146.69999999999999</v>
      </c>
      <c r="D47" s="13">
        <v>357.2</v>
      </c>
      <c r="E47" s="15"/>
      <c r="F47" s="13">
        <v>22.7</v>
      </c>
      <c r="G47" s="13">
        <v>31.7</v>
      </c>
      <c r="H47" s="3">
        <v>2.74</v>
      </c>
      <c r="I47" s="3">
        <v>2.98</v>
      </c>
      <c r="J47" s="3">
        <v>3.33</v>
      </c>
      <c r="K47" s="3">
        <v>3.64</v>
      </c>
      <c r="L47" s="3">
        <v>3.93</v>
      </c>
      <c r="M47" s="15"/>
      <c r="N47" s="13">
        <v>5.4</v>
      </c>
      <c r="O47" s="13">
        <v>1533</v>
      </c>
      <c r="P47" s="19">
        <v>56.17</v>
      </c>
      <c r="Q47" s="15"/>
      <c r="S47" s="2">
        <f t="shared" si="2"/>
        <v>25477</v>
      </c>
      <c r="T47" s="3">
        <f t="shared" si="3"/>
        <v>71149.333333333328</v>
      </c>
      <c r="U47" s="3">
        <f t="shared" si="4"/>
        <v>203.46666666666667</v>
      </c>
      <c r="V47" s="3">
        <f t="shared" si="5"/>
        <v>585.56666666666661</v>
      </c>
      <c r="W47" s="3">
        <f t="shared" si="6"/>
        <v>39.1</v>
      </c>
      <c r="X47" s="3">
        <f t="shared" si="7"/>
        <v>25.033333333333331</v>
      </c>
      <c r="Y47" s="3">
        <f t="shared" si="8"/>
        <v>36.1</v>
      </c>
      <c r="Z47" s="3">
        <f t="shared" si="9"/>
        <v>7.3533333333333344</v>
      </c>
      <c r="AA47" s="3">
        <f t="shared" si="10"/>
        <v>7.8999999999999995</v>
      </c>
      <c r="AB47" s="3">
        <f t="shared" si="11"/>
        <v>7.7733333333333334</v>
      </c>
      <c r="AC47" s="3">
        <f t="shared" si="12"/>
        <v>7.666666666666667</v>
      </c>
      <c r="AD47" s="3">
        <f t="shared" si="13"/>
        <v>7.2966666666666669</v>
      </c>
      <c r="AE47" s="3">
        <f t="shared" si="14"/>
        <v>3.2966666666666669</v>
      </c>
      <c r="AF47" s="3">
        <f t="shared" si="15"/>
        <v>3.5666666666666664</v>
      </c>
      <c r="AG47" s="3">
        <f t="shared" si="16"/>
        <v>1312.3333333333333</v>
      </c>
      <c r="AH47" s="3">
        <f t="shared" si="17"/>
        <v>94.279999999999987</v>
      </c>
      <c r="AI47" s="3">
        <f t="shared" si="18"/>
        <v>6.4333333333333327</v>
      </c>
      <c r="AK47" s="2" t="e">
        <f>#REF!</f>
        <v>#REF!</v>
      </c>
      <c r="AL47" s="4" t="e">
        <f t="shared" si="19"/>
        <v>#REF!</v>
      </c>
      <c r="AM47" s="4" t="e">
        <f t="shared" si="20"/>
        <v>#REF!</v>
      </c>
      <c r="AN47" s="4" t="e">
        <f t="shared" si="21"/>
        <v>#REF!</v>
      </c>
      <c r="AO47" s="4" t="e">
        <f t="shared" si="22"/>
        <v>#REF!</v>
      </c>
      <c r="AP47" s="4" t="e">
        <f t="shared" si="23"/>
        <v>#REF!</v>
      </c>
      <c r="AQ47" s="4" t="e">
        <f t="shared" si="24"/>
        <v>#REF!</v>
      </c>
      <c r="AR47" s="4" t="e">
        <f t="shared" si="25"/>
        <v>#REF!</v>
      </c>
      <c r="AS47" s="4" t="e">
        <f t="shared" si="26"/>
        <v>#REF!</v>
      </c>
      <c r="AT47" s="4" t="e">
        <f t="shared" si="27"/>
        <v>#REF!</v>
      </c>
      <c r="AU47" s="4" t="e">
        <f t="shared" si="28"/>
        <v>#REF!</v>
      </c>
      <c r="AV47" s="4" t="e">
        <f t="shared" si="29"/>
        <v>#REF!</v>
      </c>
      <c r="AW47" s="4" t="e">
        <f t="shared" si="30"/>
        <v>#REF!</v>
      </c>
      <c r="AX47" s="4" t="e">
        <f t="shared" si="31"/>
        <v>#REF!</v>
      </c>
      <c r="AY47" s="4" t="e">
        <f t="shared" si="32"/>
        <v>#REF!</v>
      </c>
      <c r="AZ47" s="4" t="e">
        <f t="shared" si="33"/>
        <v>#REF!</v>
      </c>
      <c r="BA47" s="4" t="e">
        <f t="shared" si="34"/>
        <v>#REF!</v>
      </c>
    </row>
    <row r="48" spans="1:53" x14ac:dyDescent="0.35">
      <c r="A48" s="2">
        <v>22951</v>
      </c>
      <c r="B48" s="13">
        <v>56056</v>
      </c>
      <c r="C48" s="13">
        <v>147.30000000000001</v>
      </c>
      <c r="D48" s="13">
        <v>359.8</v>
      </c>
      <c r="E48" s="15"/>
      <c r="F48" s="13">
        <v>22.7</v>
      </c>
      <c r="G48" s="13">
        <v>31.7</v>
      </c>
      <c r="H48" s="3">
        <v>2.83</v>
      </c>
      <c r="I48" s="3">
        <v>3</v>
      </c>
      <c r="J48" s="3">
        <v>3.4</v>
      </c>
      <c r="K48" s="3">
        <v>3.6</v>
      </c>
      <c r="L48" s="3">
        <v>3.92</v>
      </c>
      <c r="M48" s="15"/>
      <c r="N48" s="13">
        <v>5.7</v>
      </c>
      <c r="O48" s="13">
        <v>1622</v>
      </c>
      <c r="P48" s="19">
        <v>60.04</v>
      </c>
      <c r="Q48" s="15"/>
      <c r="S48" s="2">
        <f t="shared" si="2"/>
        <v>25508</v>
      </c>
      <c r="T48" s="3">
        <f t="shared" si="3"/>
        <v>71167.666666666672</v>
      </c>
      <c r="U48" s="3">
        <f t="shared" si="4"/>
        <v>204.56666666666669</v>
      </c>
      <c r="V48" s="3">
        <f t="shared" si="5"/>
        <v>587.63333333333333</v>
      </c>
      <c r="W48" s="3">
        <f t="shared" si="6"/>
        <v>39.4</v>
      </c>
      <c r="X48" s="3">
        <f t="shared" si="7"/>
        <v>25.066666666666666</v>
      </c>
      <c r="Y48" s="3">
        <f t="shared" si="8"/>
        <v>36.300000000000004</v>
      </c>
      <c r="Z48" s="3">
        <f t="shared" si="9"/>
        <v>7.6433333333333335</v>
      </c>
      <c r="AA48" s="3">
        <f t="shared" si="10"/>
        <v>8.0533333333333328</v>
      </c>
      <c r="AB48" s="3">
        <f t="shared" si="11"/>
        <v>7.996666666666667</v>
      </c>
      <c r="AC48" s="3">
        <f t="shared" si="12"/>
        <v>7.8866666666666667</v>
      </c>
      <c r="AD48" s="3">
        <f t="shared" si="13"/>
        <v>7.5266666666666664</v>
      </c>
      <c r="AE48" s="3">
        <f t="shared" si="14"/>
        <v>3.3066666666666666</v>
      </c>
      <c r="AF48" s="3">
        <f t="shared" si="15"/>
        <v>3.6333333333333333</v>
      </c>
      <c r="AG48" s="3">
        <f t="shared" si="16"/>
        <v>1213.6666666666667</v>
      </c>
      <c r="AH48" s="3">
        <f t="shared" si="17"/>
        <v>92.543333333333337</v>
      </c>
      <c r="AI48" s="3">
        <f t="shared" si="18"/>
        <v>5.9333333333333336</v>
      </c>
      <c r="AK48" s="2" t="e">
        <f>#REF!</f>
        <v>#REF!</v>
      </c>
      <c r="AL48" s="4" t="e">
        <f t="shared" si="19"/>
        <v>#REF!</v>
      </c>
      <c r="AM48" s="4" t="e">
        <f t="shared" si="20"/>
        <v>#REF!</v>
      </c>
      <c r="AN48" s="4" t="e">
        <f t="shared" si="21"/>
        <v>#REF!</v>
      </c>
      <c r="AO48" s="4" t="e">
        <f t="shared" si="22"/>
        <v>#REF!</v>
      </c>
      <c r="AP48" s="4" t="e">
        <f t="shared" si="23"/>
        <v>#REF!</v>
      </c>
      <c r="AQ48" s="4" t="e">
        <f t="shared" si="24"/>
        <v>#REF!</v>
      </c>
      <c r="AR48" s="4" t="e">
        <f t="shared" si="25"/>
        <v>#REF!</v>
      </c>
      <c r="AS48" s="4" t="e">
        <f t="shared" si="26"/>
        <v>#REF!</v>
      </c>
      <c r="AT48" s="4" t="e">
        <f t="shared" si="27"/>
        <v>#REF!</v>
      </c>
      <c r="AU48" s="4" t="e">
        <f t="shared" si="28"/>
        <v>#REF!</v>
      </c>
      <c r="AV48" s="4" t="e">
        <f t="shared" si="29"/>
        <v>#REF!</v>
      </c>
      <c r="AW48" s="4" t="e">
        <f t="shared" si="30"/>
        <v>#REF!</v>
      </c>
      <c r="AX48" s="4" t="e">
        <f t="shared" si="31"/>
        <v>#REF!</v>
      </c>
      <c r="AY48" s="4" t="e">
        <f t="shared" si="32"/>
        <v>#REF!</v>
      </c>
      <c r="AZ48" s="4" t="e">
        <f t="shared" si="33"/>
        <v>#REF!</v>
      </c>
      <c r="BA48" s="4" t="e">
        <f t="shared" si="34"/>
        <v>#REF!</v>
      </c>
    </row>
    <row r="49" spans="1:53" x14ac:dyDescent="0.35">
      <c r="A49" s="2">
        <v>22981</v>
      </c>
      <c r="B49" s="13">
        <v>56028</v>
      </c>
      <c r="C49" s="13">
        <v>147.80000000000001</v>
      </c>
      <c r="D49" s="13">
        <v>362.7</v>
      </c>
      <c r="E49" s="15"/>
      <c r="F49" s="13">
        <v>22.8</v>
      </c>
      <c r="G49" s="13">
        <v>31.6</v>
      </c>
      <c r="H49" s="3">
        <v>2.87</v>
      </c>
      <c r="I49" s="3">
        <v>3.01</v>
      </c>
      <c r="J49" s="3">
        <v>3.37</v>
      </c>
      <c r="K49" s="3">
        <v>3.56</v>
      </c>
      <c r="L49" s="3">
        <v>3.86</v>
      </c>
      <c r="M49" s="15"/>
      <c r="N49" s="13">
        <v>5.5</v>
      </c>
      <c r="O49" s="13">
        <v>1564</v>
      </c>
      <c r="P49" s="19">
        <v>62.64</v>
      </c>
      <c r="Q49" s="15"/>
      <c r="S49" s="2">
        <f t="shared" si="2"/>
        <v>25538</v>
      </c>
      <c r="T49" s="3">
        <f t="shared" si="3"/>
        <v>71240.666666666672</v>
      </c>
      <c r="U49" s="3">
        <f t="shared" si="4"/>
        <v>205.03333333333333</v>
      </c>
      <c r="V49" s="3">
        <f t="shared" si="5"/>
        <v>587.93333333333328</v>
      </c>
      <c r="W49" s="3">
        <f t="shared" si="6"/>
        <v>39.633333333333333</v>
      </c>
      <c r="X49" s="3">
        <f t="shared" si="7"/>
        <v>25.100000000000005</v>
      </c>
      <c r="Y49" s="3">
        <f t="shared" si="8"/>
        <v>36.5</v>
      </c>
      <c r="Z49" s="3">
        <f t="shared" si="9"/>
        <v>7.6066666666666665</v>
      </c>
      <c r="AA49" s="3">
        <f t="shared" si="10"/>
        <v>7.9533333333333331</v>
      </c>
      <c r="AB49" s="3">
        <f t="shared" si="11"/>
        <v>8.043333333333333</v>
      </c>
      <c r="AC49" s="3">
        <f t="shared" si="12"/>
        <v>7.9833333333333334</v>
      </c>
      <c r="AD49" s="3">
        <f t="shared" si="13"/>
        <v>7.56</v>
      </c>
      <c r="AE49" s="3">
        <f t="shared" si="14"/>
        <v>3.3166666666666664</v>
      </c>
      <c r="AF49" s="3">
        <f t="shared" si="15"/>
        <v>3.8666666666666671</v>
      </c>
      <c r="AG49" s="3">
        <f t="shared" si="16"/>
        <v>1239</v>
      </c>
      <c r="AH49" s="3">
        <f t="shared" si="17"/>
        <v>89.526666666666685</v>
      </c>
      <c r="AI49" s="3">
        <f t="shared" si="18"/>
        <v>6.2666666666666666</v>
      </c>
      <c r="AK49" s="2" t="e">
        <f>#REF!</f>
        <v>#REF!</v>
      </c>
      <c r="AL49" s="4" t="e">
        <f t="shared" si="19"/>
        <v>#REF!</v>
      </c>
      <c r="AM49" s="4" t="e">
        <f t="shared" si="20"/>
        <v>#REF!</v>
      </c>
      <c r="AN49" s="4" t="e">
        <f t="shared" si="21"/>
        <v>#REF!</v>
      </c>
      <c r="AO49" s="4" t="e">
        <f t="shared" si="22"/>
        <v>#REF!</v>
      </c>
      <c r="AP49" s="4" t="e">
        <f t="shared" si="23"/>
        <v>#REF!</v>
      </c>
      <c r="AQ49" s="4" t="e">
        <f t="shared" si="24"/>
        <v>#REF!</v>
      </c>
      <c r="AR49" s="4" t="e">
        <f t="shared" si="25"/>
        <v>#REF!</v>
      </c>
      <c r="AS49" s="4" t="e">
        <f t="shared" si="26"/>
        <v>#REF!</v>
      </c>
      <c r="AT49" s="4" t="e">
        <f t="shared" si="27"/>
        <v>#REF!</v>
      </c>
      <c r="AU49" s="4" t="e">
        <f t="shared" si="28"/>
        <v>#REF!</v>
      </c>
      <c r="AV49" s="4" t="e">
        <f t="shared" si="29"/>
        <v>#REF!</v>
      </c>
      <c r="AW49" s="4" t="e">
        <f t="shared" si="30"/>
        <v>#REF!</v>
      </c>
      <c r="AX49" s="4" t="e">
        <f t="shared" si="31"/>
        <v>#REF!</v>
      </c>
      <c r="AY49" s="4" t="e">
        <f t="shared" si="32"/>
        <v>#REF!</v>
      </c>
      <c r="AZ49" s="4" t="e">
        <f t="shared" si="33"/>
        <v>#REF!</v>
      </c>
      <c r="BA49" s="4" t="e">
        <f t="shared" si="34"/>
        <v>#REF!</v>
      </c>
    </row>
    <row r="50" spans="1:53" x14ac:dyDescent="0.35">
      <c r="A50" s="2">
        <v>23012</v>
      </c>
      <c r="B50" s="13">
        <v>56115</v>
      </c>
      <c r="C50" s="13">
        <v>148.30000000000001</v>
      </c>
      <c r="D50" s="13">
        <v>365.2</v>
      </c>
      <c r="E50" s="15"/>
      <c r="F50" s="13">
        <v>22.8</v>
      </c>
      <c r="G50" s="13">
        <v>31.6</v>
      </c>
      <c r="H50" s="3">
        <v>2.91</v>
      </c>
      <c r="I50" s="3">
        <v>3.04</v>
      </c>
      <c r="J50" s="3">
        <v>3.4</v>
      </c>
      <c r="K50" s="3">
        <v>3.58</v>
      </c>
      <c r="L50" s="3">
        <v>3.83</v>
      </c>
      <c r="M50" s="15"/>
      <c r="N50" s="13">
        <v>5.7</v>
      </c>
      <c r="O50" s="13">
        <v>1244</v>
      </c>
      <c r="P50" s="19">
        <v>65.06</v>
      </c>
      <c r="Q50" s="13">
        <v>4.7</v>
      </c>
      <c r="R50" s="25"/>
      <c r="S50" s="2">
        <f t="shared" si="2"/>
        <v>25569</v>
      </c>
      <c r="T50" s="3">
        <f t="shared" si="3"/>
        <v>71310.666666666672</v>
      </c>
      <c r="U50" s="3">
        <f t="shared" si="4"/>
        <v>205.63333333333333</v>
      </c>
      <c r="V50" s="3">
        <f t="shared" si="5"/>
        <v>587.73333333333335</v>
      </c>
      <c r="W50" s="3">
        <f t="shared" si="6"/>
        <v>39.733333333333334</v>
      </c>
      <c r="X50" s="3">
        <f t="shared" si="7"/>
        <v>25.066666666666666</v>
      </c>
      <c r="Y50" s="3">
        <f t="shared" si="8"/>
        <v>36.633333333333333</v>
      </c>
      <c r="Z50" s="3">
        <f t="shared" si="9"/>
        <v>7.21</v>
      </c>
      <c r="AA50" s="3">
        <f t="shared" si="10"/>
        <v>7.5533333333333337</v>
      </c>
      <c r="AB50" s="3">
        <f t="shared" si="11"/>
        <v>7.7266666666666666</v>
      </c>
      <c r="AC50" s="3">
        <f t="shared" si="12"/>
        <v>7.7333333333333334</v>
      </c>
      <c r="AD50" s="3">
        <f t="shared" si="13"/>
        <v>7.3666666666666671</v>
      </c>
      <c r="AE50" s="3">
        <f t="shared" si="14"/>
        <v>3.3333333333333335</v>
      </c>
      <c r="AF50" s="3">
        <f t="shared" si="15"/>
        <v>4.166666666666667</v>
      </c>
      <c r="AG50" s="3">
        <f t="shared" si="16"/>
        <v>1236.3333333333333</v>
      </c>
      <c r="AH50" s="3">
        <f t="shared" si="17"/>
        <v>88.706666666666663</v>
      </c>
      <c r="AI50" s="3">
        <f t="shared" si="18"/>
        <v>6.5</v>
      </c>
      <c r="AK50" s="2" t="e">
        <f>#REF!</f>
        <v>#REF!</v>
      </c>
      <c r="AL50" s="4" t="e">
        <f t="shared" si="19"/>
        <v>#REF!</v>
      </c>
      <c r="AM50" s="4" t="e">
        <f t="shared" si="20"/>
        <v>#REF!</v>
      </c>
      <c r="AN50" s="4" t="e">
        <f t="shared" si="21"/>
        <v>#REF!</v>
      </c>
      <c r="AO50" s="4" t="e">
        <f t="shared" si="22"/>
        <v>#REF!</v>
      </c>
      <c r="AP50" s="4" t="e">
        <f t="shared" si="23"/>
        <v>#REF!</v>
      </c>
      <c r="AQ50" s="4" t="e">
        <f t="shared" si="24"/>
        <v>#REF!</v>
      </c>
      <c r="AR50" s="4" t="e">
        <f t="shared" si="25"/>
        <v>#REF!</v>
      </c>
      <c r="AS50" s="4" t="e">
        <f t="shared" si="26"/>
        <v>#REF!</v>
      </c>
      <c r="AT50" s="4" t="e">
        <f t="shared" si="27"/>
        <v>#REF!</v>
      </c>
      <c r="AU50" s="4" t="e">
        <f t="shared" si="28"/>
        <v>#REF!</v>
      </c>
      <c r="AV50" s="4" t="e">
        <f t="shared" si="29"/>
        <v>#REF!</v>
      </c>
      <c r="AW50" s="4" t="e">
        <f t="shared" si="30"/>
        <v>#REF!</v>
      </c>
      <c r="AX50" s="4" t="e">
        <f t="shared" si="31"/>
        <v>#REF!</v>
      </c>
      <c r="AY50" s="4" t="e">
        <f t="shared" si="32"/>
        <v>#REF!</v>
      </c>
      <c r="AZ50" s="4" t="e">
        <f t="shared" si="33"/>
        <v>#REF!</v>
      </c>
      <c r="BA50" s="4" t="e">
        <f t="shared" si="34"/>
        <v>#REF!</v>
      </c>
    </row>
    <row r="51" spans="1:53" x14ac:dyDescent="0.35">
      <c r="A51" s="2">
        <v>23043</v>
      </c>
      <c r="B51" s="13">
        <v>56230</v>
      </c>
      <c r="C51" s="13">
        <v>148.9</v>
      </c>
      <c r="D51" s="13">
        <v>367.9</v>
      </c>
      <c r="E51" s="15"/>
      <c r="F51" s="13">
        <v>22.7</v>
      </c>
      <c r="G51" s="13">
        <v>31.5</v>
      </c>
      <c r="H51" s="3">
        <v>2.92</v>
      </c>
      <c r="I51" s="3">
        <v>3.01</v>
      </c>
      <c r="J51" s="3">
        <v>3.39</v>
      </c>
      <c r="K51" s="3">
        <v>3.66</v>
      </c>
      <c r="L51" s="3">
        <v>3.92</v>
      </c>
      <c r="M51" s="15"/>
      <c r="N51" s="13">
        <v>5.9</v>
      </c>
      <c r="O51" s="13">
        <v>1456</v>
      </c>
      <c r="P51" s="19">
        <v>65.92</v>
      </c>
      <c r="Q51" s="13">
        <v>6.6</v>
      </c>
      <c r="R51" s="25"/>
      <c r="S51" s="2">
        <f t="shared" si="2"/>
        <v>25600</v>
      </c>
      <c r="T51" s="3">
        <f t="shared" si="3"/>
        <v>71368</v>
      </c>
      <c r="U51" s="3">
        <f t="shared" si="4"/>
        <v>205.79999999999998</v>
      </c>
      <c r="V51" s="3">
        <f t="shared" si="5"/>
        <v>587.33333333333337</v>
      </c>
      <c r="W51" s="3">
        <f t="shared" si="6"/>
        <v>39.833333333333336</v>
      </c>
      <c r="X51" s="3">
        <f t="shared" si="7"/>
        <v>25.2</v>
      </c>
      <c r="Y51" s="3">
        <f t="shared" si="8"/>
        <v>36.733333333333334</v>
      </c>
      <c r="Z51" s="3">
        <f t="shared" si="9"/>
        <v>6.7566666666666668</v>
      </c>
      <c r="AA51" s="3">
        <f t="shared" si="10"/>
        <v>7.2066666666666661</v>
      </c>
      <c r="AB51" s="3">
        <f t="shared" si="11"/>
        <v>7.4433333333333342</v>
      </c>
      <c r="AC51" s="3">
        <f t="shared" si="12"/>
        <v>7.5100000000000007</v>
      </c>
      <c r="AD51" s="3">
        <f t="shared" si="13"/>
        <v>7.2333333333333334</v>
      </c>
      <c r="AE51" s="3">
        <f t="shared" si="14"/>
        <v>3.3499999999999996</v>
      </c>
      <c r="AF51" s="3">
        <f t="shared" si="15"/>
        <v>4.4000000000000004</v>
      </c>
      <c r="AG51" s="3">
        <f t="shared" si="16"/>
        <v>1296</v>
      </c>
      <c r="AH51" s="3">
        <f t="shared" si="17"/>
        <v>87.25333333333333</v>
      </c>
      <c r="AI51" s="3">
        <f t="shared" si="18"/>
        <v>6.666666666666667</v>
      </c>
      <c r="AK51" s="2" t="e">
        <f>#REF!</f>
        <v>#REF!</v>
      </c>
      <c r="AL51" s="4" t="e">
        <f t="shared" si="19"/>
        <v>#REF!</v>
      </c>
      <c r="AM51" s="4" t="e">
        <f t="shared" si="20"/>
        <v>#REF!</v>
      </c>
      <c r="AN51" s="4" t="e">
        <f t="shared" si="21"/>
        <v>#REF!</v>
      </c>
      <c r="AO51" s="4" t="e">
        <f t="shared" si="22"/>
        <v>#REF!</v>
      </c>
      <c r="AP51" s="4" t="e">
        <f t="shared" si="23"/>
        <v>#REF!</v>
      </c>
      <c r="AQ51" s="4" t="e">
        <f t="shared" si="24"/>
        <v>#REF!</v>
      </c>
      <c r="AR51" s="4" t="e">
        <f t="shared" si="25"/>
        <v>#REF!</v>
      </c>
      <c r="AS51" s="4" t="e">
        <f t="shared" si="26"/>
        <v>#REF!</v>
      </c>
      <c r="AT51" s="4" t="e">
        <f t="shared" si="27"/>
        <v>#REF!</v>
      </c>
      <c r="AU51" s="4" t="e">
        <f t="shared" si="28"/>
        <v>#REF!</v>
      </c>
      <c r="AV51" s="4" t="e">
        <f t="shared" si="29"/>
        <v>#REF!</v>
      </c>
      <c r="AW51" s="4" t="e">
        <f t="shared" si="30"/>
        <v>#REF!</v>
      </c>
      <c r="AX51" s="4" t="e">
        <f t="shared" si="31"/>
        <v>#REF!</v>
      </c>
      <c r="AY51" s="4" t="e">
        <f t="shared" si="32"/>
        <v>#REF!</v>
      </c>
      <c r="AZ51" s="4" t="e">
        <f t="shared" si="33"/>
        <v>#REF!</v>
      </c>
      <c r="BA51" s="4" t="e">
        <f t="shared" si="34"/>
        <v>#REF!</v>
      </c>
    </row>
    <row r="52" spans="1:53" x14ac:dyDescent="0.35">
      <c r="A52" s="2">
        <v>23071</v>
      </c>
      <c r="B52" s="13">
        <v>56320</v>
      </c>
      <c r="C52" s="13">
        <v>149.19999999999999</v>
      </c>
      <c r="D52" s="13">
        <v>370.7</v>
      </c>
      <c r="E52" s="15"/>
      <c r="F52" s="13">
        <v>22.7</v>
      </c>
      <c r="G52" s="13">
        <v>31.5</v>
      </c>
      <c r="H52" s="3">
        <v>2.89</v>
      </c>
      <c r="I52" s="3">
        <v>3.03</v>
      </c>
      <c r="J52" s="3">
        <v>3.41</v>
      </c>
      <c r="K52" s="3">
        <v>3.68</v>
      </c>
      <c r="L52" s="3">
        <v>3.93</v>
      </c>
      <c r="M52" s="15"/>
      <c r="N52" s="13">
        <v>5.7</v>
      </c>
      <c r="O52" s="13">
        <v>1534</v>
      </c>
      <c r="P52" s="19">
        <v>65.67</v>
      </c>
      <c r="Q52" s="13">
        <v>6.4</v>
      </c>
      <c r="R52" s="25"/>
      <c r="S52" s="2">
        <f t="shared" si="2"/>
        <v>25628</v>
      </c>
      <c r="T52" s="3">
        <f t="shared" si="3"/>
        <v>71307.666666666672</v>
      </c>
      <c r="U52" s="3">
        <f t="shared" si="4"/>
        <v>206.5333333333333</v>
      </c>
      <c r="V52" s="3">
        <f t="shared" si="5"/>
        <v>589.06666666666661</v>
      </c>
      <c r="W52" s="3">
        <f t="shared" si="6"/>
        <v>39.93333333333333</v>
      </c>
      <c r="X52" s="3">
        <f t="shared" si="7"/>
        <v>25.3</v>
      </c>
      <c r="Y52" s="3">
        <f t="shared" si="8"/>
        <v>36.766666666666666</v>
      </c>
      <c r="Z52" s="3">
        <f t="shared" si="9"/>
        <v>6.66</v>
      </c>
      <c r="AA52" s="3">
        <f t="shared" si="10"/>
        <v>7.2600000000000007</v>
      </c>
      <c r="AB52" s="3">
        <f t="shared" si="11"/>
        <v>7.4933333333333332</v>
      </c>
      <c r="AC52" s="3">
        <f t="shared" si="12"/>
        <v>7.56</v>
      </c>
      <c r="AD52" s="3">
        <f t="shared" si="13"/>
        <v>7.456666666666667</v>
      </c>
      <c r="AE52" s="3">
        <f t="shared" si="14"/>
        <v>3.3633333333333333</v>
      </c>
      <c r="AF52" s="3">
        <f t="shared" si="15"/>
        <v>4.6000000000000005</v>
      </c>
      <c r="AG52" s="3">
        <f t="shared" si="16"/>
        <v>1291</v>
      </c>
      <c r="AH52" s="3">
        <f t="shared" si="17"/>
        <v>83.553333333333342</v>
      </c>
      <c r="AI52" s="3">
        <f t="shared" si="18"/>
        <v>6.166666666666667</v>
      </c>
      <c r="AK52" s="2" t="e">
        <f>#REF!</f>
        <v>#REF!</v>
      </c>
      <c r="AL52" s="4" t="e">
        <f t="shared" si="19"/>
        <v>#REF!</v>
      </c>
      <c r="AM52" s="4" t="e">
        <f t="shared" si="20"/>
        <v>#REF!</v>
      </c>
      <c r="AN52" s="4" t="e">
        <f t="shared" si="21"/>
        <v>#REF!</v>
      </c>
      <c r="AO52" s="4" t="e">
        <f t="shared" si="22"/>
        <v>#REF!</v>
      </c>
      <c r="AP52" s="4" t="e">
        <f t="shared" si="23"/>
        <v>#REF!</v>
      </c>
      <c r="AQ52" s="4" t="e">
        <f t="shared" si="24"/>
        <v>#REF!</v>
      </c>
      <c r="AR52" s="4" t="e">
        <f t="shared" si="25"/>
        <v>#REF!</v>
      </c>
      <c r="AS52" s="4" t="e">
        <f t="shared" si="26"/>
        <v>#REF!</v>
      </c>
      <c r="AT52" s="4" t="e">
        <f t="shared" si="27"/>
        <v>#REF!</v>
      </c>
      <c r="AU52" s="4" t="e">
        <f t="shared" si="28"/>
        <v>#REF!</v>
      </c>
      <c r="AV52" s="4" t="e">
        <f t="shared" si="29"/>
        <v>#REF!</v>
      </c>
      <c r="AW52" s="4" t="e">
        <f t="shared" si="30"/>
        <v>#REF!</v>
      </c>
      <c r="AX52" s="4" t="e">
        <f t="shared" si="31"/>
        <v>#REF!</v>
      </c>
      <c r="AY52" s="4" t="e">
        <f t="shared" si="32"/>
        <v>#REF!</v>
      </c>
      <c r="AZ52" s="4" t="e">
        <f t="shared" si="33"/>
        <v>#REF!</v>
      </c>
      <c r="BA52" s="4" t="e">
        <f t="shared" si="34"/>
        <v>#REF!</v>
      </c>
    </row>
    <row r="53" spans="1:53" x14ac:dyDescent="0.35">
      <c r="A53" s="2">
        <v>23102</v>
      </c>
      <c r="B53" s="13">
        <v>56580</v>
      </c>
      <c r="C53" s="13">
        <v>149.69999999999999</v>
      </c>
      <c r="D53" s="13">
        <v>373.3</v>
      </c>
      <c r="E53" s="15"/>
      <c r="F53" s="13">
        <v>22.6</v>
      </c>
      <c r="G53" s="13">
        <v>31.4</v>
      </c>
      <c r="H53" s="3">
        <v>2.9</v>
      </c>
      <c r="I53" s="3">
        <v>3.11</v>
      </c>
      <c r="J53" s="3">
        <v>3.5</v>
      </c>
      <c r="K53" s="3">
        <v>3.74</v>
      </c>
      <c r="L53" s="3">
        <v>3.97</v>
      </c>
      <c r="M53" s="15"/>
      <c r="N53" s="13">
        <v>5.7</v>
      </c>
      <c r="O53" s="13">
        <v>1689</v>
      </c>
      <c r="P53" s="19">
        <v>68.760000000000005</v>
      </c>
      <c r="Q53" s="13">
        <v>5.3</v>
      </c>
      <c r="R53" s="25"/>
      <c r="S53" s="2">
        <f t="shared" si="2"/>
        <v>25659</v>
      </c>
      <c r="T53" s="3">
        <f t="shared" si="3"/>
        <v>71167</v>
      </c>
      <c r="U53" s="3">
        <f t="shared" si="4"/>
        <v>207.16666666666666</v>
      </c>
      <c r="V53" s="3">
        <f t="shared" si="5"/>
        <v>591.70000000000005</v>
      </c>
      <c r="W53" s="3">
        <f t="shared" si="6"/>
        <v>40.033333333333331</v>
      </c>
      <c r="X53" s="3">
        <f t="shared" si="7"/>
        <v>25.400000000000002</v>
      </c>
      <c r="Y53" s="3">
        <f t="shared" si="8"/>
        <v>36.833333333333336</v>
      </c>
      <c r="Z53" s="3">
        <f t="shared" si="9"/>
        <v>6.6766666666666667</v>
      </c>
      <c r="AA53" s="3">
        <f t="shared" si="10"/>
        <v>7.4533333333333331</v>
      </c>
      <c r="AB53" s="3">
        <f t="shared" si="11"/>
        <v>7.7233333333333336</v>
      </c>
      <c r="AC53" s="3">
        <f t="shared" si="12"/>
        <v>7.7733333333333334</v>
      </c>
      <c r="AD53" s="3">
        <f t="shared" si="13"/>
        <v>7.7133333333333338</v>
      </c>
      <c r="AE53" s="3">
        <f t="shared" si="14"/>
        <v>3.3766666666666669</v>
      </c>
      <c r="AF53" s="3">
        <f t="shared" si="15"/>
        <v>4.7666666666666666</v>
      </c>
      <c r="AG53" s="3">
        <f t="shared" si="16"/>
        <v>1313</v>
      </c>
      <c r="AH53" s="3">
        <f t="shared" si="17"/>
        <v>79.2</v>
      </c>
      <c r="AI53" s="3">
        <f t="shared" si="18"/>
        <v>5.7333333333333334</v>
      </c>
      <c r="AK53" s="2" t="e">
        <f>#REF!</f>
        <v>#REF!</v>
      </c>
      <c r="AL53" s="4" t="e">
        <f t="shared" si="19"/>
        <v>#REF!</v>
      </c>
      <c r="AM53" s="4" t="e">
        <f t="shared" si="20"/>
        <v>#REF!</v>
      </c>
      <c r="AN53" s="4" t="e">
        <f t="shared" si="21"/>
        <v>#REF!</v>
      </c>
      <c r="AO53" s="4" t="e">
        <f t="shared" si="22"/>
        <v>#REF!</v>
      </c>
      <c r="AP53" s="4" t="e">
        <f t="shared" si="23"/>
        <v>#REF!</v>
      </c>
      <c r="AQ53" s="4" t="e">
        <f t="shared" si="24"/>
        <v>#REF!</v>
      </c>
      <c r="AR53" s="4" t="e">
        <f t="shared" si="25"/>
        <v>#REF!</v>
      </c>
      <c r="AS53" s="4" t="e">
        <f t="shared" si="26"/>
        <v>#REF!</v>
      </c>
      <c r="AT53" s="4" t="e">
        <f t="shared" si="27"/>
        <v>#REF!</v>
      </c>
      <c r="AU53" s="4" t="e">
        <f t="shared" si="28"/>
        <v>#REF!</v>
      </c>
      <c r="AV53" s="4" t="e">
        <f t="shared" si="29"/>
        <v>#REF!</v>
      </c>
      <c r="AW53" s="4" t="e">
        <f t="shared" si="30"/>
        <v>#REF!</v>
      </c>
      <c r="AX53" s="4" t="e">
        <f t="shared" si="31"/>
        <v>#REF!</v>
      </c>
      <c r="AY53" s="4" t="e">
        <f t="shared" si="32"/>
        <v>#REF!</v>
      </c>
      <c r="AZ53" s="4" t="e">
        <f t="shared" si="33"/>
        <v>#REF!</v>
      </c>
      <c r="BA53" s="4" t="e">
        <f t="shared" si="34"/>
        <v>#REF!</v>
      </c>
    </row>
    <row r="54" spans="1:53" x14ac:dyDescent="0.35">
      <c r="A54" s="2">
        <v>23132</v>
      </c>
      <c r="B54" s="13">
        <v>56616</v>
      </c>
      <c r="C54" s="13">
        <v>150.4</v>
      </c>
      <c r="D54" s="13">
        <v>376.1</v>
      </c>
      <c r="E54" s="15"/>
      <c r="F54" s="13">
        <v>22.6</v>
      </c>
      <c r="G54" s="13">
        <v>31.5</v>
      </c>
      <c r="H54" s="3">
        <v>2.93</v>
      </c>
      <c r="I54" s="3">
        <v>3.12</v>
      </c>
      <c r="J54" s="3">
        <v>3.54</v>
      </c>
      <c r="K54" s="3">
        <v>3.72</v>
      </c>
      <c r="L54" s="3">
        <v>3.93</v>
      </c>
      <c r="M54" s="15"/>
      <c r="N54" s="13">
        <v>5.9</v>
      </c>
      <c r="O54" s="13">
        <v>1641</v>
      </c>
      <c r="P54" s="19">
        <v>70.14</v>
      </c>
      <c r="Q54" s="13">
        <v>5.0999999999999996</v>
      </c>
      <c r="R54" s="25"/>
      <c r="S54" s="2">
        <f t="shared" si="2"/>
        <v>25689</v>
      </c>
      <c r="T54" s="3">
        <f t="shared" si="3"/>
        <v>71068.666666666672</v>
      </c>
      <c r="U54" s="3">
        <f t="shared" si="4"/>
        <v>207.6</v>
      </c>
      <c r="V54" s="3">
        <f t="shared" si="5"/>
        <v>595.26666666666677</v>
      </c>
      <c r="W54" s="3">
        <f t="shared" si="6"/>
        <v>40.133333333333333</v>
      </c>
      <c r="X54" s="3">
        <f t="shared" si="7"/>
        <v>25.400000000000002</v>
      </c>
      <c r="Y54" s="3">
        <f t="shared" si="8"/>
        <v>36.93333333333333</v>
      </c>
      <c r="Z54" s="3">
        <f t="shared" si="9"/>
        <v>6.6566666666666663</v>
      </c>
      <c r="AA54" s="3">
        <f t="shared" si="10"/>
        <v>7.4666666666666659</v>
      </c>
      <c r="AB54" s="3">
        <f t="shared" si="11"/>
        <v>7.78</v>
      </c>
      <c r="AC54" s="3">
        <f t="shared" si="12"/>
        <v>7.8033333333333337</v>
      </c>
      <c r="AD54" s="3">
        <f t="shared" si="13"/>
        <v>7.7366666666666672</v>
      </c>
      <c r="AE54" s="3">
        <f t="shared" si="14"/>
        <v>3.3933333333333331</v>
      </c>
      <c r="AF54" s="3">
        <f t="shared" si="15"/>
        <v>4.8999999999999995</v>
      </c>
      <c r="AG54" s="3">
        <f t="shared" si="16"/>
        <v>1397.3333333333333</v>
      </c>
      <c r="AH54" s="3">
        <f t="shared" si="17"/>
        <v>75.790000000000006</v>
      </c>
      <c r="AI54" s="3">
        <f t="shared" si="18"/>
        <v>5.5333333333333341</v>
      </c>
      <c r="AK54" s="2" t="e">
        <f>#REF!</f>
        <v>#REF!</v>
      </c>
      <c r="AL54" s="4" t="e">
        <f t="shared" si="19"/>
        <v>#REF!</v>
      </c>
      <c r="AM54" s="4" t="e">
        <f t="shared" si="20"/>
        <v>#REF!</v>
      </c>
      <c r="AN54" s="4" t="e">
        <f t="shared" si="21"/>
        <v>#REF!</v>
      </c>
      <c r="AO54" s="4" t="e">
        <f t="shared" si="22"/>
        <v>#REF!</v>
      </c>
      <c r="AP54" s="4" t="e">
        <f t="shared" si="23"/>
        <v>#REF!</v>
      </c>
      <c r="AQ54" s="4" t="e">
        <f t="shared" si="24"/>
        <v>#REF!</v>
      </c>
      <c r="AR54" s="4" t="e">
        <f t="shared" si="25"/>
        <v>#REF!</v>
      </c>
      <c r="AS54" s="4" t="e">
        <f t="shared" si="26"/>
        <v>#REF!</v>
      </c>
      <c r="AT54" s="4" t="e">
        <f t="shared" si="27"/>
        <v>#REF!</v>
      </c>
      <c r="AU54" s="4" t="e">
        <f t="shared" si="28"/>
        <v>#REF!</v>
      </c>
      <c r="AV54" s="4" t="e">
        <f t="shared" si="29"/>
        <v>#REF!</v>
      </c>
      <c r="AW54" s="4" t="e">
        <f t="shared" si="30"/>
        <v>#REF!</v>
      </c>
      <c r="AX54" s="4" t="e">
        <f t="shared" si="31"/>
        <v>#REF!</v>
      </c>
      <c r="AY54" s="4" t="e">
        <f t="shared" si="32"/>
        <v>#REF!</v>
      </c>
      <c r="AZ54" s="4" t="e">
        <f t="shared" si="33"/>
        <v>#REF!</v>
      </c>
      <c r="BA54" s="4" t="e">
        <f t="shared" si="34"/>
        <v>#REF!</v>
      </c>
    </row>
    <row r="55" spans="1:53" x14ac:dyDescent="0.35">
      <c r="A55" s="2">
        <v>23163</v>
      </c>
      <c r="B55" s="13">
        <v>56659</v>
      </c>
      <c r="C55" s="13">
        <v>150.4</v>
      </c>
      <c r="D55" s="13">
        <v>378.4</v>
      </c>
      <c r="E55" s="15"/>
      <c r="F55" s="13">
        <v>22.5</v>
      </c>
      <c r="G55" s="13">
        <v>31.6</v>
      </c>
      <c r="H55" s="3">
        <v>2.99</v>
      </c>
      <c r="I55" s="3">
        <v>3.2</v>
      </c>
      <c r="J55" s="3">
        <v>3.61</v>
      </c>
      <c r="K55" s="3">
        <v>3.81</v>
      </c>
      <c r="L55" s="3">
        <v>3.99</v>
      </c>
      <c r="M55" s="15"/>
      <c r="N55" s="13">
        <v>5.6</v>
      </c>
      <c r="O55" s="13">
        <v>1588</v>
      </c>
      <c r="P55" s="19">
        <v>70.11</v>
      </c>
      <c r="Q55" s="13">
        <v>6</v>
      </c>
      <c r="R55" s="25"/>
      <c r="S55" s="2">
        <f t="shared" si="2"/>
        <v>25720</v>
      </c>
      <c r="T55" s="3">
        <f t="shared" si="3"/>
        <v>71006.333333333328</v>
      </c>
      <c r="U55" s="3">
        <f t="shared" si="4"/>
        <v>208.5</v>
      </c>
      <c r="V55" s="3">
        <f t="shared" si="5"/>
        <v>599.73333333333346</v>
      </c>
      <c r="W55" s="3">
        <f t="shared" si="6"/>
        <v>40.166666666666671</v>
      </c>
      <c r="X55" s="3">
        <f t="shared" si="7"/>
        <v>25.399999999999995</v>
      </c>
      <c r="Y55" s="3">
        <f t="shared" si="8"/>
        <v>36.966666666666669</v>
      </c>
      <c r="Z55" s="3">
        <f t="shared" si="9"/>
        <v>6.5133333333333328</v>
      </c>
      <c r="AA55" s="3">
        <f t="shared" si="10"/>
        <v>7.21</v>
      </c>
      <c r="AB55" s="3">
        <f t="shared" si="11"/>
        <v>7.62</v>
      </c>
      <c r="AC55" s="3">
        <f t="shared" si="12"/>
        <v>7.669999999999999</v>
      </c>
      <c r="AD55" s="3">
        <f t="shared" si="13"/>
        <v>7.61</v>
      </c>
      <c r="AE55" s="3">
        <f t="shared" si="14"/>
        <v>3.4166666666666665</v>
      </c>
      <c r="AF55" s="3">
        <f t="shared" si="15"/>
        <v>5</v>
      </c>
      <c r="AG55" s="3">
        <f t="shared" si="16"/>
        <v>1433.6666666666667</v>
      </c>
      <c r="AH55" s="3">
        <f t="shared" si="17"/>
        <v>76.410000000000011</v>
      </c>
      <c r="AI55" s="3">
        <f t="shared" si="18"/>
        <v>5.333333333333333</v>
      </c>
      <c r="AK55" s="2" t="e">
        <f>#REF!</f>
        <v>#REF!</v>
      </c>
      <c r="AL55" s="4" t="e">
        <f t="shared" si="19"/>
        <v>#REF!</v>
      </c>
      <c r="AM55" s="4" t="e">
        <f t="shared" si="20"/>
        <v>#REF!</v>
      </c>
      <c r="AN55" s="4" t="e">
        <f t="shared" si="21"/>
        <v>#REF!</v>
      </c>
      <c r="AO55" s="4" t="e">
        <f t="shared" si="22"/>
        <v>#REF!</v>
      </c>
      <c r="AP55" s="4" t="e">
        <f t="shared" si="23"/>
        <v>#REF!</v>
      </c>
      <c r="AQ55" s="4" t="e">
        <f t="shared" si="24"/>
        <v>#REF!</v>
      </c>
      <c r="AR55" s="4" t="e">
        <f t="shared" si="25"/>
        <v>#REF!</v>
      </c>
      <c r="AS55" s="4" t="e">
        <f t="shared" si="26"/>
        <v>#REF!</v>
      </c>
      <c r="AT55" s="4" t="e">
        <f t="shared" si="27"/>
        <v>#REF!</v>
      </c>
      <c r="AU55" s="4" t="e">
        <f t="shared" si="28"/>
        <v>#REF!</v>
      </c>
      <c r="AV55" s="4" t="e">
        <f t="shared" si="29"/>
        <v>#REF!</v>
      </c>
      <c r="AW55" s="4" t="e">
        <f t="shared" si="30"/>
        <v>#REF!</v>
      </c>
      <c r="AX55" s="4" t="e">
        <f t="shared" si="31"/>
        <v>#REF!</v>
      </c>
      <c r="AY55" s="4" t="e">
        <f t="shared" si="32"/>
        <v>#REF!</v>
      </c>
      <c r="AZ55" s="4" t="e">
        <f t="shared" si="33"/>
        <v>#REF!</v>
      </c>
      <c r="BA55" s="4" t="e">
        <f t="shared" si="34"/>
        <v>#REF!</v>
      </c>
    </row>
    <row r="56" spans="1:53" x14ac:dyDescent="0.35">
      <c r="A56" s="2">
        <v>23193</v>
      </c>
      <c r="B56" s="13">
        <v>56794</v>
      </c>
      <c r="C56" s="13">
        <v>151.30000000000001</v>
      </c>
      <c r="D56" s="13">
        <v>381.1</v>
      </c>
      <c r="E56" s="15"/>
      <c r="F56" s="13">
        <v>22.7</v>
      </c>
      <c r="G56" s="13">
        <v>31.7</v>
      </c>
      <c r="H56" s="3">
        <v>3.18</v>
      </c>
      <c r="I56" s="3">
        <v>3.48</v>
      </c>
      <c r="J56" s="3">
        <v>3.76</v>
      </c>
      <c r="K56" s="3">
        <v>3.89</v>
      </c>
      <c r="L56" s="3">
        <v>4.0199999999999996</v>
      </c>
      <c r="M56" s="15"/>
      <c r="N56" s="13">
        <v>5.6</v>
      </c>
      <c r="O56" s="13">
        <v>1614</v>
      </c>
      <c r="P56" s="19">
        <v>69.069999999999993</v>
      </c>
      <c r="Q56" s="13">
        <v>4.5999999999999996</v>
      </c>
      <c r="R56" s="25"/>
      <c r="S56" s="2">
        <f t="shared" si="2"/>
        <v>25750</v>
      </c>
      <c r="T56" s="3">
        <f t="shared" si="3"/>
        <v>70978</v>
      </c>
      <c r="U56" s="3">
        <f t="shared" si="4"/>
        <v>209.9</v>
      </c>
      <c r="V56" s="3">
        <f t="shared" si="5"/>
        <v>605.06666666666672</v>
      </c>
      <c r="W56" s="3">
        <f t="shared" si="6"/>
        <v>40.266666666666673</v>
      </c>
      <c r="X56" s="3">
        <f t="shared" si="7"/>
        <v>25.5</v>
      </c>
      <c r="Y56" s="3">
        <f t="shared" si="8"/>
        <v>37.033333333333331</v>
      </c>
      <c r="Z56" s="3">
        <f t="shared" si="9"/>
        <v>6.3266666666666671</v>
      </c>
      <c r="AA56" s="3">
        <f t="shared" si="10"/>
        <v>6.9366666666666674</v>
      </c>
      <c r="AB56" s="3">
        <f t="shared" si="11"/>
        <v>7.376666666666666</v>
      </c>
      <c r="AC56" s="3">
        <f t="shared" si="12"/>
        <v>7.4833333333333334</v>
      </c>
      <c r="AD56" s="3">
        <f t="shared" si="13"/>
        <v>7.46</v>
      </c>
      <c r="AE56" s="3">
        <f t="shared" si="14"/>
        <v>3.4333333333333336</v>
      </c>
      <c r="AF56" s="3">
        <f t="shared" si="15"/>
        <v>5.166666666666667</v>
      </c>
      <c r="AG56" s="3">
        <f t="shared" si="16"/>
        <v>1483.3333333333333</v>
      </c>
      <c r="AH56" s="3">
        <f t="shared" si="17"/>
        <v>78.739999999999995</v>
      </c>
      <c r="AI56" s="3">
        <f t="shared" si="18"/>
        <v>5.0666666666666664</v>
      </c>
      <c r="AK56" s="2" t="e">
        <f>#REF!</f>
        <v>#REF!</v>
      </c>
      <c r="AL56" s="4" t="e">
        <f t="shared" si="19"/>
        <v>#REF!</v>
      </c>
      <c r="AM56" s="4" t="e">
        <f t="shared" si="20"/>
        <v>#REF!</v>
      </c>
      <c r="AN56" s="4" t="e">
        <f t="shared" si="21"/>
        <v>#REF!</v>
      </c>
      <c r="AO56" s="4" t="e">
        <f t="shared" si="22"/>
        <v>#REF!</v>
      </c>
      <c r="AP56" s="4" t="e">
        <f t="shared" si="23"/>
        <v>#REF!</v>
      </c>
      <c r="AQ56" s="4" t="e">
        <f t="shared" si="24"/>
        <v>#REF!</v>
      </c>
      <c r="AR56" s="4" t="e">
        <f t="shared" si="25"/>
        <v>#REF!</v>
      </c>
      <c r="AS56" s="4" t="e">
        <f t="shared" si="26"/>
        <v>#REF!</v>
      </c>
      <c r="AT56" s="4" t="e">
        <f t="shared" si="27"/>
        <v>#REF!</v>
      </c>
      <c r="AU56" s="4" t="e">
        <f t="shared" si="28"/>
        <v>#REF!</v>
      </c>
      <c r="AV56" s="4" t="e">
        <f t="shared" si="29"/>
        <v>#REF!</v>
      </c>
      <c r="AW56" s="4" t="e">
        <f t="shared" si="30"/>
        <v>#REF!</v>
      </c>
      <c r="AX56" s="4" t="e">
        <f t="shared" si="31"/>
        <v>#REF!</v>
      </c>
      <c r="AY56" s="4" t="e">
        <f t="shared" si="32"/>
        <v>#REF!</v>
      </c>
      <c r="AZ56" s="4" t="e">
        <f t="shared" si="33"/>
        <v>#REF!</v>
      </c>
      <c r="BA56" s="4" t="e">
        <f t="shared" si="34"/>
        <v>#REF!</v>
      </c>
    </row>
    <row r="57" spans="1:53" x14ac:dyDescent="0.35">
      <c r="A57" s="2">
        <v>23224</v>
      </c>
      <c r="B57" s="13">
        <v>56910</v>
      </c>
      <c r="C57" s="13">
        <v>151.80000000000001</v>
      </c>
      <c r="D57" s="13">
        <v>383.6</v>
      </c>
      <c r="E57" s="15"/>
      <c r="F57" s="13">
        <v>22.6</v>
      </c>
      <c r="G57" s="13">
        <v>31.6</v>
      </c>
      <c r="H57" s="3">
        <v>3.32</v>
      </c>
      <c r="I57" s="3">
        <v>3.53</v>
      </c>
      <c r="J57" s="3">
        <v>3.77</v>
      </c>
      <c r="K57" s="3">
        <v>3.89</v>
      </c>
      <c r="L57" s="3">
        <v>4</v>
      </c>
      <c r="M57" s="15"/>
      <c r="N57" s="13">
        <v>5.4</v>
      </c>
      <c r="O57" s="13">
        <v>1639</v>
      </c>
      <c r="P57" s="19">
        <v>70.98</v>
      </c>
      <c r="Q57" s="13">
        <v>5.6</v>
      </c>
      <c r="R57" s="25"/>
      <c r="S57" s="2">
        <f t="shared" si="2"/>
        <v>25781</v>
      </c>
      <c r="T57" s="3">
        <f t="shared" si="3"/>
        <v>70800.666666666672</v>
      </c>
      <c r="U57" s="3">
        <f t="shared" si="4"/>
        <v>211.53333333333333</v>
      </c>
      <c r="V57" s="3">
        <f t="shared" si="5"/>
        <v>610.83333333333337</v>
      </c>
      <c r="W57" s="3">
        <f t="shared" si="6"/>
        <v>40.366666666666667</v>
      </c>
      <c r="X57" s="3">
        <f t="shared" si="7"/>
        <v>25.633333333333336</v>
      </c>
      <c r="Y57" s="3">
        <f t="shared" si="8"/>
        <v>37.033333333333331</v>
      </c>
      <c r="Z57" s="3">
        <f t="shared" si="9"/>
        <v>6.1466666666666674</v>
      </c>
      <c r="AA57" s="3">
        <f t="shared" si="10"/>
        <v>6.7133333333333338</v>
      </c>
      <c r="AB57" s="3">
        <f t="shared" si="11"/>
        <v>7.1766666666666667</v>
      </c>
      <c r="AC57" s="3">
        <f t="shared" si="12"/>
        <v>7.3266666666666671</v>
      </c>
      <c r="AD57" s="3">
        <f t="shared" si="13"/>
        <v>7.416666666666667</v>
      </c>
      <c r="AE57" s="3">
        <f t="shared" si="14"/>
        <v>3.4466666666666668</v>
      </c>
      <c r="AF57" s="3">
        <f t="shared" si="15"/>
        <v>5.333333333333333</v>
      </c>
      <c r="AG57" s="3">
        <f t="shared" si="16"/>
        <v>1504.3333333333333</v>
      </c>
      <c r="AH57" s="3">
        <f t="shared" si="17"/>
        <v>81.623333333333335</v>
      </c>
      <c r="AI57" s="3">
        <f t="shared" si="18"/>
        <v>4.8666666666666671</v>
      </c>
      <c r="AK57" s="2" t="e">
        <f>#REF!</f>
        <v>#REF!</v>
      </c>
      <c r="AL57" s="4" t="e">
        <f t="shared" si="19"/>
        <v>#REF!</v>
      </c>
      <c r="AM57" s="4" t="e">
        <f t="shared" si="20"/>
        <v>#REF!</v>
      </c>
      <c r="AN57" s="4" t="e">
        <f t="shared" si="21"/>
        <v>#REF!</v>
      </c>
      <c r="AO57" s="4" t="e">
        <f t="shared" si="22"/>
        <v>#REF!</v>
      </c>
      <c r="AP57" s="4" t="e">
        <f t="shared" si="23"/>
        <v>#REF!</v>
      </c>
      <c r="AQ57" s="4" t="e">
        <f t="shared" si="24"/>
        <v>#REF!</v>
      </c>
      <c r="AR57" s="4" t="e">
        <f t="shared" si="25"/>
        <v>#REF!</v>
      </c>
      <c r="AS57" s="4" t="e">
        <f t="shared" si="26"/>
        <v>#REF!</v>
      </c>
      <c r="AT57" s="4" t="e">
        <f t="shared" si="27"/>
        <v>#REF!</v>
      </c>
      <c r="AU57" s="4" t="e">
        <f t="shared" si="28"/>
        <v>#REF!</v>
      </c>
      <c r="AV57" s="4" t="e">
        <f t="shared" si="29"/>
        <v>#REF!</v>
      </c>
      <c r="AW57" s="4" t="e">
        <f t="shared" si="30"/>
        <v>#REF!</v>
      </c>
      <c r="AX57" s="4" t="e">
        <f t="shared" si="31"/>
        <v>#REF!</v>
      </c>
      <c r="AY57" s="4" t="e">
        <f t="shared" si="32"/>
        <v>#REF!</v>
      </c>
      <c r="AZ57" s="4" t="e">
        <f t="shared" si="33"/>
        <v>#REF!</v>
      </c>
      <c r="BA57" s="4" t="e">
        <f t="shared" si="34"/>
        <v>#REF!</v>
      </c>
    </row>
    <row r="58" spans="1:53" x14ac:dyDescent="0.35">
      <c r="A58" s="2">
        <v>23255</v>
      </c>
      <c r="B58" s="13">
        <v>57078</v>
      </c>
      <c r="C58" s="13">
        <v>152</v>
      </c>
      <c r="D58" s="13">
        <v>386</v>
      </c>
      <c r="E58" s="15"/>
      <c r="F58" s="13">
        <v>22.5</v>
      </c>
      <c r="G58" s="13">
        <v>31.6</v>
      </c>
      <c r="H58" s="3">
        <v>3.38</v>
      </c>
      <c r="I58" s="3">
        <v>3.57</v>
      </c>
      <c r="J58" s="3">
        <v>3.82</v>
      </c>
      <c r="K58" s="3">
        <v>3.96</v>
      </c>
      <c r="L58" s="3">
        <v>4.08</v>
      </c>
      <c r="M58" s="15"/>
      <c r="N58" s="13">
        <v>5.5</v>
      </c>
      <c r="O58" s="13">
        <v>1763</v>
      </c>
      <c r="P58" s="19">
        <v>72.84999999999998</v>
      </c>
      <c r="Q58" s="13">
        <v>5.4</v>
      </c>
      <c r="R58" s="25"/>
      <c r="S58" s="2">
        <f t="shared" si="2"/>
        <v>25812</v>
      </c>
      <c r="T58" s="3">
        <f t="shared" si="3"/>
        <v>70624.666666666672</v>
      </c>
      <c r="U58" s="3">
        <f t="shared" si="4"/>
        <v>212.80000000000004</v>
      </c>
      <c r="V58" s="3">
        <f t="shared" si="5"/>
        <v>616.23333333333323</v>
      </c>
      <c r="W58" s="3">
        <f t="shared" si="6"/>
        <v>40.433333333333337</v>
      </c>
      <c r="X58" s="3">
        <f t="shared" si="7"/>
        <v>25.833333333333332</v>
      </c>
      <c r="Y58" s="3">
        <f t="shared" si="8"/>
        <v>37.1</v>
      </c>
      <c r="Z58" s="3">
        <f t="shared" si="9"/>
        <v>5.7700000000000005</v>
      </c>
      <c r="AA58" s="3">
        <f t="shared" si="10"/>
        <v>6.2233333333333336</v>
      </c>
      <c r="AB58" s="3">
        <f t="shared" si="11"/>
        <v>6.7733333333333334</v>
      </c>
      <c r="AC58" s="3">
        <f t="shared" si="12"/>
        <v>6.96</v>
      </c>
      <c r="AD58" s="3">
        <f t="shared" si="13"/>
        <v>7.1866666666666665</v>
      </c>
      <c r="AE58" s="3">
        <f t="shared" si="14"/>
        <v>3.456666666666667</v>
      </c>
      <c r="AF58" s="3">
        <f t="shared" si="15"/>
        <v>5.6000000000000005</v>
      </c>
      <c r="AG58" s="3">
        <f t="shared" si="16"/>
        <v>1587</v>
      </c>
      <c r="AH58" s="3">
        <f t="shared" si="17"/>
        <v>83.743333333333325</v>
      </c>
      <c r="AI58" s="3">
        <f t="shared" si="18"/>
        <v>4.7</v>
      </c>
      <c r="AK58" s="2" t="e">
        <f>#REF!</f>
        <v>#REF!</v>
      </c>
      <c r="AL58" s="4" t="e">
        <f t="shared" si="19"/>
        <v>#REF!</v>
      </c>
      <c r="AM58" s="4" t="e">
        <f t="shared" si="20"/>
        <v>#REF!</v>
      </c>
      <c r="AN58" s="4" t="e">
        <f t="shared" si="21"/>
        <v>#REF!</v>
      </c>
      <c r="AO58" s="4" t="e">
        <f t="shared" si="22"/>
        <v>#REF!</v>
      </c>
      <c r="AP58" s="4" t="e">
        <f t="shared" si="23"/>
        <v>#REF!</v>
      </c>
      <c r="AQ58" s="4" t="e">
        <f t="shared" si="24"/>
        <v>#REF!</v>
      </c>
      <c r="AR58" s="4" t="e">
        <f t="shared" si="25"/>
        <v>#REF!</v>
      </c>
      <c r="AS58" s="4" t="e">
        <f t="shared" si="26"/>
        <v>#REF!</v>
      </c>
      <c r="AT58" s="4" t="e">
        <f t="shared" si="27"/>
        <v>#REF!</v>
      </c>
      <c r="AU58" s="4" t="e">
        <f t="shared" si="28"/>
        <v>#REF!</v>
      </c>
      <c r="AV58" s="4" t="e">
        <f t="shared" si="29"/>
        <v>#REF!</v>
      </c>
      <c r="AW58" s="4" t="e">
        <f t="shared" si="30"/>
        <v>#REF!</v>
      </c>
      <c r="AX58" s="4" t="e">
        <f t="shared" si="31"/>
        <v>#REF!</v>
      </c>
      <c r="AY58" s="4" t="e">
        <f t="shared" si="32"/>
        <v>#REF!</v>
      </c>
      <c r="AZ58" s="4" t="e">
        <f t="shared" si="33"/>
        <v>#REF!</v>
      </c>
      <c r="BA58" s="4" t="e">
        <f t="shared" si="34"/>
        <v>#REF!</v>
      </c>
    </row>
    <row r="59" spans="1:53" x14ac:dyDescent="0.35">
      <c r="A59" s="2">
        <v>23285</v>
      </c>
      <c r="B59" s="13">
        <v>57283</v>
      </c>
      <c r="C59" s="13">
        <v>152.6</v>
      </c>
      <c r="D59" s="13">
        <v>388.3</v>
      </c>
      <c r="E59" s="15"/>
      <c r="F59" s="13">
        <v>22.7</v>
      </c>
      <c r="G59" s="13">
        <v>31.6</v>
      </c>
      <c r="H59" s="3">
        <v>3.45</v>
      </c>
      <c r="I59" s="3">
        <v>3.64</v>
      </c>
      <c r="J59" s="3">
        <v>3.87</v>
      </c>
      <c r="K59" s="3">
        <v>3.97</v>
      </c>
      <c r="L59" s="3">
        <v>4.1100000000000003</v>
      </c>
      <c r="M59" s="15"/>
      <c r="N59" s="13">
        <v>5.5</v>
      </c>
      <c r="O59" s="13">
        <v>1779</v>
      </c>
      <c r="P59" s="19">
        <v>73.03</v>
      </c>
      <c r="Q59" s="13">
        <v>5.9</v>
      </c>
      <c r="R59" s="25"/>
      <c r="S59" s="2">
        <f t="shared" si="2"/>
        <v>25842</v>
      </c>
      <c r="T59" s="3">
        <f t="shared" si="3"/>
        <v>70574</v>
      </c>
      <c r="U59" s="3">
        <f t="shared" si="4"/>
        <v>213.66666666666666</v>
      </c>
      <c r="V59" s="3">
        <f t="shared" si="5"/>
        <v>621.33333333333337</v>
      </c>
      <c r="W59" s="3">
        <f t="shared" si="6"/>
        <v>40.466666666666669</v>
      </c>
      <c r="X59" s="3">
        <f t="shared" si="7"/>
        <v>26.033333333333331</v>
      </c>
      <c r="Y59" s="3">
        <f t="shared" si="8"/>
        <v>37.1</v>
      </c>
      <c r="Z59" s="3">
        <f t="shared" si="9"/>
        <v>5.3533333333333344</v>
      </c>
      <c r="AA59" s="3">
        <f t="shared" si="10"/>
        <v>5.6466666666666656</v>
      </c>
      <c r="AB59" s="3">
        <f t="shared" si="11"/>
        <v>6.32</v>
      </c>
      <c r="AC59" s="3">
        <f t="shared" si="12"/>
        <v>6.5133333333333328</v>
      </c>
      <c r="AD59" s="3">
        <f t="shared" si="13"/>
        <v>6.8533333333333326</v>
      </c>
      <c r="AE59" s="3">
        <f t="shared" si="14"/>
        <v>3.4733333333333332</v>
      </c>
      <c r="AF59" s="3">
        <f t="shared" si="15"/>
        <v>5.833333333333333</v>
      </c>
      <c r="AG59" s="3">
        <f t="shared" si="16"/>
        <v>1706.6666666666667</v>
      </c>
      <c r="AH59" s="3">
        <f t="shared" si="17"/>
        <v>86.233333333333334</v>
      </c>
      <c r="AI59" s="3">
        <f t="shared" si="18"/>
        <v>4.6999999999999993</v>
      </c>
      <c r="AK59" s="2" t="e">
        <f>#REF!</f>
        <v>#REF!</v>
      </c>
      <c r="AL59" s="4" t="e">
        <f t="shared" si="19"/>
        <v>#REF!</v>
      </c>
      <c r="AM59" s="4" t="e">
        <f t="shared" si="20"/>
        <v>#REF!</v>
      </c>
      <c r="AN59" s="4" t="e">
        <f t="shared" si="21"/>
        <v>#REF!</v>
      </c>
      <c r="AO59" s="4" t="e">
        <f t="shared" si="22"/>
        <v>#REF!</v>
      </c>
      <c r="AP59" s="4" t="e">
        <f t="shared" si="23"/>
        <v>#REF!</v>
      </c>
      <c r="AQ59" s="4" t="e">
        <f t="shared" si="24"/>
        <v>#REF!</v>
      </c>
      <c r="AR59" s="4" t="e">
        <f t="shared" si="25"/>
        <v>#REF!</v>
      </c>
      <c r="AS59" s="4" t="e">
        <f t="shared" si="26"/>
        <v>#REF!</v>
      </c>
      <c r="AT59" s="4" t="e">
        <f t="shared" si="27"/>
        <v>#REF!</v>
      </c>
      <c r="AU59" s="4" t="e">
        <f t="shared" si="28"/>
        <v>#REF!</v>
      </c>
      <c r="AV59" s="4" t="e">
        <f t="shared" si="29"/>
        <v>#REF!</v>
      </c>
      <c r="AW59" s="4" t="e">
        <f t="shared" si="30"/>
        <v>#REF!</v>
      </c>
      <c r="AX59" s="4" t="e">
        <f t="shared" si="31"/>
        <v>#REF!</v>
      </c>
      <c r="AY59" s="4" t="e">
        <f t="shared" si="32"/>
        <v>#REF!</v>
      </c>
      <c r="AZ59" s="4" t="e">
        <f t="shared" si="33"/>
        <v>#REF!</v>
      </c>
      <c r="BA59" s="4" t="e">
        <f t="shared" si="34"/>
        <v>#REF!</v>
      </c>
    </row>
    <row r="60" spans="1:53" x14ac:dyDescent="0.35">
      <c r="A60" s="2">
        <v>23316</v>
      </c>
      <c r="B60" s="13">
        <v>57255</v>
      </c>
      <c r="C60" s="13">
        <v>153.6</v>
      </c>
      <c r="D60" s="13">
        <v>391.5</v>
      </c>
      <c r="E60" s="15"/>
      <c r="F60" s="13">
        <v>22.6</v>
      </c>
      <c r="G60" s="13">
        <v>31.7</v>
      </c>
      <c r="H60" s="3">
        <v>3.52</v>
      </c>
      <c r="I60" s="3">
        <v>3.74</v>
      </c>
      <c r="J60" s="3">
        <v>3.95</v>
      </c>
      <c r="K60" s="3">
        <v>4.01</v>
      </c>
      <c r="L60" s="3">
        <v>4.12</v>
      </c>
      <c r="M60" s="15"/>
      <c r="N60" s="13">
        <v>5.7</v>
      </c>
      <c r="O60" s="13">
        <v>1622</v>
      </c>
      <c r="P60" s="19">
        <v>72.62</v>
      </c>
      <c r="Q60" s="13">
        <v>5.5</v>
      </c>
      <c r="R60" s="25"/>
      <c r="S60" s="2">
        <f t="shared" si="2"/>
        <v>25873</v>
      </c>
      <c r="T60" s="3">
        <f t="shared" si="3"/>
        <v>70688.666666666672</v>
      </c>
      <c r="U60" s="3">
        <f t="shared" si="4"/>
        <v>214.53333333333333</v>
      </c>
      <c r="V60" s="3">
        <f t="shared" si="5"/>
        <v>626.83333333333337</v>
      </c>
      <c r="W60" s="3">
        <f t="shared" si="6"/>
        <v>40.466666666666669</v>
      </c>
      <c r="X60" s="3">
        <f t="shared" si="7"/>
        <v>26.166666666666668</v>
      </c>
      <c r="Y60" s="3">
        <f t="shared" si="8"/>
        <v>37.166666666666664</v>
      </c>
      <c r="Z60" s="3">
        <f t="shared" si="9"/>
        <v>4.8633333333333333</v>
      </c>
      <c r="AA60" s="3">
        <f t="shared" si="10"/>
        <v>5.0266666666666664</v>
      </c>
      <c r="AB60" s="3">
        <f t="shared" si="11"/>
        <v>5.87</v>
      </c>
      <c r="AC60" s="3">
        <f t="shared" si="12"/>
        <v>6.1033333333333326</v>
      </c>
      <c r="AD60" s="3">
        <f t="shared" si="13"/>
        <v>6.4899999999999993</v>
      </c>
      <c r="AE60" s="3">
        <f t="shared" si="14"/>
        <v>3.5</v>
      </c>
      <c r="AF60" s="3">
        <f t="shared" si="15"/>
        <v>5.9666666666666659</v>
      </c>
      <c r="AG60" s="3">
        <f t="shared" si="16"/>
        <v>1789.3333333333333</v>
      </c>
      <c r="AH60" s="3">
        <f t="shared" si="17"/>
        <v>89.273333333333326</v>
      </c>
      <c r="AI60" s="3">
        <f t="shared" si="18"/>
        <v>4.5333333333333341</v>
      </c>
      <c r="AK60" s="2" t="e">
        <f>#REF!</f>
        <v>#REF!</v>
      </c>
      <c r="AL60" s="4" t="e">
        <f t="shared" si="19"/>
        <v>#REF!</v>
      </c>
      <c r="AM60" s="4" t="e">
        <f t="shared" si="20"/>
        <v>#REF!</v>
      </c>
      <c r="AN60" s="4" t="e">
        <f t="shared" si="21"/>
        <v>#REF!</v>
      </c>
      <c r="AO60" s="4" t="e">
        <f t="shared" si="22"/>
        <v>#REF!</v>
      </c>
      <c r="AP60" s="4" t="e">
        <f t="shared" si="23"/>
        <v>#REF!</v>
      </c>
      <c r="AQ60" s="4" t="e">
        <f t="shared" si="24"/>
        <v>#REF!</v>
      </c>
      <c r="AR60" s="4" t="e">
        <f t="shared" si="25"/>
        <v>#REF!</v>
      </c>
      <c r="AS60" s="4" t="e">
        <f t="shared" si="26"/>
        <v>#REF!</v>
      </c>
      <c r="AT60" s="4" t="e">
        <f t="shared" si="27"/>
        <v>#REF!</v>
      </c>
      <c r="AU60" s="4" t="e">
        <f t="shared" si="28"/>
        <v>#REF!</v>
      </c>
      <c r="AV60" s="4" t="e">
        <f t="shared" si="29"/>
        <v>#REF!</v>
      </c>
      <c r="AW60" s="4" t="e">
        <f t="shared" si="30"/>
        <v>#REF!</v>
      </c>
      <c r="AX60" s="4" t="e">
        <f t="shared" si="31"/>
        <v>#REF!</v>
      </c>
      <c r="AY60" s="4" t="e">
        <f t="shared" si="32"/>
        <v>#REF!</v>
      </c>
      <c r="AZ60" s="4" t="e">
        <f t="shared" si="33"/>
        <v>#REF!</v>
      </c>
      <c r="BA60" s="4" t="e">
        <f t="shared" si="34"/>
        <v>#REF!</v>
      </c>
    </row>
    <row r="61" spans="1:53" x14ac:dyDescent="0.35">
      <c r="A61" s="2">
        <v>23346</v>
      </c>
      <c r="B61" s="13">
        <v>57361</v>
      </c>
      <c r="C61" s="13">
        <v>153.30000000000001</v>
      </c>
      <c r="D61" s="13">
        <v>393.2</v>
      </c>
      <c r="E61" s="15"/>
      <c r="F61" s="13">
        <v>22.6</v>
      </c>
      <c r="G61" s="13">
        <v>31.6</v>
      </c>
      <c r="H61" s="3">
        <v>3.52</v>
      </c>
      <c r="I61" s="3">
        <v>3.81</v>
      </c>
      <c r="J61" s="3">
        <v>4.01</v>
      </c>
      <c r="K61" s="3">
        <v>4.04</v>
      </c>
      <c r="L61" s="3">
        <v>4.13</v>
      </c>
      <c r="M61" s="15"/>
      <c r="N61" s="13">
        <v>5.5</v>
      </c>
      <c r="O61" s="13">
        <v>1491</v>
      </c>
      <c r="P61" s="19">
        <v>74.17</v>
      </c>
      <c r="Q61" s="13">
        <v>6.1</v>
      </c>
      <c r="R61" s="25"/>
      <c r="S61" s="2">
        <f t="shared" si="2"/>
        <v>25903</v>
      </c>
      <c r="T61" s="3">
        <f t="shared" si="3"/>
        <v>70821.333333333328</v>
      </c>
      <c r="U61" s="3">
        <f t="shared" si="4"/>
        <v>215.76666666666665</v>
      </c>
      <c r="V61" s="3">
        <f t="shared" si="5"/>
        <v>633.4666666666667</v>
      </c>
      <c r="W61" s="3">
        <f t="shared" si="6"/>
        <v>40.5</v>
      </c>
      <c r="X61" s="3">
        <f t="shared" si="7"/>
        <v>26.233333333333334</v>
      </c>
      <c r="Y61" s="3">
        <f t="shared" si="8"/>
        <v>37.366666666666667</v>
      </c>
      <c r="Z61" s="3">
        <f t="shared" si="9"/>
        <v>4.3366666666666669</v>
      </c>
      <c r="AA61" s="3">
        <f t="shared" si="10"/>
        <v>4.4866666666666672</v>
      </c>
      <c r="AB61" s="3">
        <f t="shared" si="11"/>
        <v>5.4766666666666666</v>
      </c>
      <c r="AC61" s="3">
        <f t="shared" si="12"/>
        <v>5.8</v>
      </c>
      <c r="AD61" s="3">
        <f t="shared" si="13"/>
        <v>6.2466666666666661</v>
      </c>
      <c r="AE61" s="3">
        <f t="shared" si="14"/>
        <v>3.526666666666666</v>
      </c>
      <c r="AF61" s="3">
        <f t="shared" si="15"/>
        <v>5.9666666666666659</v>
      </c>
      <c r="AG61" s="3">
        <f t="shared" si="16"/>
        <v>1820.6666666666667</v>
      </c>
      <c r="AH61" s="3">
        <f t="shared" si="17"/>
        <v>93.55</v>
      </c>
      <c r="AI61" s="3">
        <f t="shared" si="18"/>
        <v>4.4666666666666668</v>
      </c>
      <c r="AK61" s="2" t="e">
        <f>#REF!</f>
        <v>#REF!</v>
      </c>
      <c r="AL61" s="4" t="e">
        <f t="shared" si="19"/>
        <v>#REF!</v>
      </c>
      <c r="AM61" s="4" t="e">
        <f t="shared" si="20"/>
        <v>#REF!</v>
      </c>
      <c r="AN61" s="4" t="e">
        <f t="shared" si="21"/>
        <v>#REF!</v>
      </c>
      <c r="AO61" s="4" t="e">
        <f t="shared" si="22"/>
        <v>#REF!</v>
      </c>
      <c r="AP61" s="4" t="e">
        <f t="shared" si="23"/>
        <v>#REF!</v>
      </c>
      <c r="AQ61" s="4" t="e">
        <f t="shared" si="24"/>
        <v>#REF!</v>
      </c>
      <c r="AR61" s="4" t="e">
        <f t="shared" si="25"/>
        <v>#REF!</v>
      </c>
      <c r="AS61" s="4" t="e">
        <f t="shared" si="26"/>
        <v>#REF!</v>
      </c>
      <c r="AT61" s="4" t="e">
        <f t="shared" si="27"/>
        <v>#REF!</v>
      </c>
      <c r="AU61" s="4" t="e">
        <f t="shared" si="28"/>
        <v>#REF!</v>
      </c>
      <c r="AV61" s="4" t="e">
        <f t="shared" si="29"/>
        <v>#REF!</v>
      </c>
      <c r="AW61" s="4" t="e">
        <f t="shared" si="30"/>
        <v>#REF!</v>
      </c>
      <c r="AX61" s="4" t="e">
        <f t="shared" si="31"/>
        <v>#REF!</v>
      </c>
      <c r="AY61" s="4" t="e">
        <f t="shared" si="32"/>
        <v>#REF!</v>
      </c>
      <c r="AZ61" s="4" t="e">
        <f t="shared" si="33"/>
        <v>#REF!</v>
      </c>
      <c r="BA61" s="4" t="e">
        <f t="shared" si="34"/>
        <v>#REF!</v>
      </c>
    </row>
    <row r="62" spans="1:53" x14ac:dyDescent="0.35">
      <c r="A62" s="2">
        <v>23377</v>
      </c>
      <c r="B62" s="13">
        <v>57487</v>
      </c>
      <c r="C62" s="13">
        <v>153.69999999999999</v>
      </c>
      <c r="D62" s="13">
        <v>395.2</v>
      </c>
      <c r="E62" s="15"/>
      <c r="F62" s="13">
        <v>22.8</v>
      </c>
      <c r="G62" s="13">
        <v>31.8</v>
      </c>
      <c r="H62" s="3">
        <v>3.52</v>
      </c>
      <c r="I62" s="3">
        <v>3.79</v>
      </c>
      <c r="J62" s="3">
        <v>4.04</v>
      </c>
      <c r="K62" s="3">
        <v>4.07</v>
      </c>
      <c r="L62" s="3">
        <v>4.17</v>
      </c>
      <c r="M62" s="13">
        <v>2.5</v>
      </c>
      <c r="N62" s="13">
        <v>5.6</v>
      </c>
      <c r="O62" s="13">
        <v>1603</v>
      </c>
      <c r="P62" s="19">
        <v>76.45</v>
      </c>
      <c r="Q62" s="13">
        <v>5.8</v>
      </c>
      <c r="R62" s="25"/>
      <c r="S62" s="2">
        <f t="shared" si="2"/>
        <v>25934</v>
      </c>
      <c r="T62" s="3">
        <f t="shared" si="3"/>
        <v>70844</v>
      </c>
      <c r="U62" s="3">
        <f t="shared" si="4"/>
        <v>217.23333333333335</v>
      </c>
      <c r="V62" s="3">
        <f t="shared" si="5"/>
        <v>641.26666666666677</v>
      </c>
      <c r="W62" s="3">
        <f t="shared" si="6"/>
        <v>40.633333333333333</v>
      </c>
      <c r="X62" s="3">
        <f t="shared" si="7"/>
        <v>26.233333333333334</v>
      </c>
      <c r="Y62" s="3">
        <f t="shared" si="8"/>
        <v>37.6</v>
      </c>
      <c r="Z62" s="3">
        <f t="shared" si="9"/>
        <v>3.84</v>
      </c>
      <c r="AA62" s="3">
        <f t="shared" si="10"/>
        <v>4.05</v>
      </c>
      <c r="AB62" s="3">
        <f t="shared" si="11"/>
        <v>5.0599999999999996</v>
      </c>
      <c r="AC62" s="3">
        <f t="shared" si="12"/>
        <v>5.4833333333333334</v>
      </c>
      <c r="AD62" s="3">
        <f t="shared" si="13"/>
        <v>6.0166666666666666</v>
      </c>
      <c r="AE62" s="3">
        <f t="shared" si="14"/>
        <v>3.5466666666666669</v>
      </c>
      <c r="AF62" s="3">
        <f t="shared" si="15"/>
        <v>5.9333333333333336</v>
      </c>
      <c r="AG62" s="3">
        <f t="shared" si="16"/>
        <v>1826.3333333333333</v>
      </c>
      <c r="AH62" s="3">
        <f t="shared" si="17"/>
        <v>96.733333333333334</v>
      </c>
      <c r="AI62" s="3">
        <f t="shared" si="18"/>
        <v>4.2333333333333334</v>
      </c>
      <c r="AK62" s="2" t="e">
        <f>#REF!</f>
        <v>#REF!</v>
      </c>
      <c r="AL62" s="4" t="e">
        <f t="shared" si="19"/>
        <v>#REF!</v>
      </c>
      <c r="AM62" s="4" t="e">
        <f t="shared" si="20"/>
        <v>#REF!</v>
      </c>
      <c r="AN62" s="4" t="e">
        <f t="shared" si="21"/>
        <v>#REF!</v>
      </c>
      <c r="AO62" s="4" t="e">
        <f t="shared" si="22"/>
        <v>#REF!</v>
      </c>
      <c r="AP62" s="4" t="e">
        <f t="shared" si="23"/>
        <v>#REF!</v>
      </c>
      <c r="AQ62" s="4" t="e">
        <f t="shared" si="24"/>
        <v>#REF!</v>
      </c>
      <c r="AR62" s="4" t="e">
        <f t="shared" si="25"/>
        <v>#REF!</v>
      </c>
      <c r="AS62" s="4" t="e">
        <f t="shared" si="26"/>
        <v>#REF!</v>
      </c>
      <c r="AT62" s="4" t="e">
        <f t="shared" si="27"/>
        <v>#REF!</v>
      </c>
      <c r="AU62" s="4" t="e">
        <f t="shared" si="28"/>
        <v>#REF!</v>
      </c>
      <c r="AV62" s="4" t="e">
        <f t="shared" si="29"/>
        <v>#REF!</v>
      </c>
      <c r="AW62" s="4" t="e">
        <f t="shared" si="30"/>
        <v>#REF!</v>
      </c>
      <c r="AX62" s="4" t="e">
        <f t="shared" si="31"/>
        <v>#REF!</v>
      </c>
      <c r="AY62" s="4" t="e">
        <f t="shared" si="32"/>
        <v>#REF!</v>
      </c>
      <c r="AZ62" s="4" t="e">
        <f t="shared" si="33"/>
        <v>#REF!</v>
      </c>
      <c r="BA62" s="4" t="e">
        <f t="shared" si="34"/>
        <v>#REF!</v>
      </c>
    </row>
    <row r="63" spans="1:53" x14ac:dyDescent="0.35">
      <c r="A63" s="2">
        <v>23408</v>
      </c>
      <c r="B63" s="13">
        <v>57753</v>
      </c>
      <c r="C63" s="13">
        <v>154.30000000000001</v>
      </c>
      <c r="D63" s="13">
        <v>397.6</v>
      </c>
      <c r="E63" s="15"/>
      <c r="F63" s="13">
        <v>22.2</v>
      </c>
      <c r="G63" s="13">
        <v>31.6</v>
      </c>
      <c r="H63" s="3">
        <v>3.53</v>
      </c>
      <c r="I63" s="3">
        <v>3.78</v>
      </c>
      <c r="J63" s="3">
        <v>4</v>
      </c>
      <c r="K63" s="3">
        <v>4.03</v>
      </c>
      <c r="L63" s="3">
        <v>4.1500000000000004</v>
      </c>
      <c r="M63" s="13">
        <v>2.5</v>
      </c>
      <c r="N63" s="13">
        <v>5.4</v>
      </c>
      <c r="O63" s="13">
        <v>1820</v>
      </c>
      <c r="P63" s="19">
        <v>77.39</v>
      </c>
      <c r="Q63" s="13">
        <v>5.5</v>
      </c>
      <c r="R63" s="25"/>
      <c r="S63" s="2">
        <f t="shared" si="2"/>
        <v>25965</v>
      </c>
      <c r="T63" s="3">
        <f t="shared" si="3"/>
        <v>70901</v>
      </c>
      <c r="U63" s="3">
        <f t="shared" si="4"/>
        <v>218.73333333333335</v>
      </c>
      <c r="V63" s="3">
        <f t="shared" si="5"/>
        <v>649.76666666666677</v>
      </c>
      <c r="W63" s="3">
        <f t="shared" si="6"/>
        <v>40.833333333333336</v>
      </c>
      <c r="X63" s="3">
        <f t="shared" si="7"/>
        <v>26.166666666666668</v>
      </c>
      <c r="Y63" s="3">
        <f t="shared" si="8"/>
        <v>37.800000000000004</v>
      </c>
      <c r="Z63" s="3">
        <f t="shared" si="9"/>
        <v>3.6466666666666665</v>
      </c>
      <c r="AA63" s="3">
        <f t="shared" si="10"/>
        <v>3.9599999999999995</v>
      </c>
      <c r="AB63" s="3">
        <f t="shared" si="11"/>
        <v>4.93</v>
      </c>
      <c r="AC63" s="3">
        <f t="shared" si="12"/>
        <v>5.4033333333333333</v>
      </c>
      <c r="AD63" s="3">
        <f t="shared" si="13"/>
        <v>5.88</v>
      </c>
      <c r="AE63" s="3">
        <f t="shared" si="14"/>
        <v>3.563333333333333</v>
      </c>
      <c r="AF63" s="3">
        <f t="shared" si="15"/>
        <v>5.9333333333333336</v>
      </c>
      <c r="AG63" s="3">
        <f t="shared" si="16"/>
        <v>1879</v>
      </c>
      <c r="AH63" s="3">
        <f t="shared" si="17"/>
        <v>99.903333333333322</v>
      </c>
      <c r="AI63" s="3">
        <f t="shared" si="18"/>
        <v>4.2</v>
      </c>
      <c r="AK63" s="2" t="e">
        <f>#REF!</f>
        <v>#REF!</v>
      </c>
      <c r="AL63" s="4" t="e">
        <f t="shared" si="19"/>
        <v>#REF!</v>
      </c>
      <c r="AM63" s="4" t="e">
        <f t="shared" si="20"/>
        <v>#REF!</v>
      </c>
      <c r="AN63" s="4" t="e">
        <f t="shared" si="21"/>
        <v>#REF!</v>
      </c>
      <c r="AO63" s="4" t="e">
        <f t="shared" si="22"/>
        <v>#REF!</v>
      </c>
      <c r="AP63" s="4" t="e">
        <f t="shared" si="23"/>
        <v>#REF!</v>
      </c>
      <c r="AQ63" s="4" t="e">
        <f t="shared" si="24"/>
        <v>#REF!</v>
      </c>
      <c r="AR63" s="4" t="e">
        <f t="shared" si="25"/>
        <v>#REF!</v>
      </c>
      <c r="AS63" s="4" t="e">
        <f t="shared" si="26"/>
        <v>#REF!</v>
      </c>
      <c r="AT63" s="4" t="e">
        <f t="shared" si="27"/>
        <v>#REF!</v>
      </c>
      <c r="AU63" s="4" t="e">
        <f t="shared" si="28"/>
        <v>#REF!</v>
      </c>
      <c r="AV63" s="4" t="e">
        <f t="shared" si="29"/>
        <v>#REF!</v>
      </c>
      <c r="AW63" s="4" t="e">
        <f t="shared" si="30"/>
        <v>#REF!</v>
      </c>
      <c r="AX63" s="4" t="e">
        <f t="shared" si="31"/>
        <v>#REF!</v>
      </c>
      <c r="AY63" s="4" t="e">
        <f t="shared" si="32"/>
        <v>#REF!</v>
      </c>
      <c r="AZ63" s="4" t="e">
        <f t="shared" si="33"/>
        <v>#REF!</v>
      </c>
      <c r="BA63" s="4" t="e">
        <f t="shared" si="34"/>
        <v>#REF!</v>
      </c>
    </row>
    <row r="64" spans="1:53" x14ac:dyDescent="0.35">
      <c r="A64" s="2">
        <v>23437</v>
      </c>
      <c r="B64" s="13">
        <v>57897</v>
      </c>
      <c r="C64" s="13">
        <v>154.5</v>
      </c>
      <c r="D64" s="13">
        <v>399.8</v>
      </c>
      <c r="E64" s="15"/>
      <c r="F64" s="13">
        <v>22.6</v>
      </c>
      <c r="G64" s="13">
        <v>31.6</v>
      </c>
      <c r="H64" s="3">
        <v>3.54</v>
      </c>
      <c r="I64" s="3">
        <v>3.91</v>
      </c>
      <c r="J64" s="3">
        <v>4.12</v>
      </c>
      <c r="K64" s="3">
        <v>4.1399999999999997</v>
      </c>
      <c r="L64" s="3">
        <v>4.22</v>
      </c>
      <c r="M64" s="13">
        <v>2.5099999999999998</v>
      </c>
      <c r="N64" s="13">
        <v>5.4</v>
      </c>
      <c r="O64" s="13">
        <v>1517</v>
      </c>
      <c r="P64" s="19">
        <v>78.8</v>
      </c>
      <c r="Q64" s="13">
        <v>5.8</v>
      </c>
      <c r="R64" s="25"/>
      <c r="S64" s="2">
        <f t="shared" si="2"/>
        <v>25993</v>
      </c>
      <c r="T64" s="3">
        <f t="shared" si="3"/>
        <v>71047.666666666672</v>
      </c>
      <c r="U64" s="3">
        <f t="shared" si="4"/>
        <v>220.26666666666665</v>
      </c>
      <c r="V64" s="3">
        <f t="shared" si="5"/>
        <v>658.33333333333337</v>
      </c>
      <c r="W64" s="3">
        <f t="shared" si="6"/>
        <v>41.1</v>
      </c>
      <c r="X64" s="3">
        <f t="shared" si="7"/>
        <v>26.166666666666668</v>
      </c>
      <c r="Y64" s="3">
        <f t="shared" si="8"/>
        <v>37.93333333333333</v>
      </c>
      <c r="Z64" s="3">
        <f t="shared" si="9"/>
        <v>3.793333333333333</v>
      </c>
      <c r="AA64" s="3">
        <f t="shared" si="10"/>
        <v>4.3433333333333337</v>
      </c>
      <c r="AB64" s="3">
        <f t="shared" si="11"/>
        <v>5.2299999999999995</v>
      </c>
      <c r="AC64" s="3">
        <f t="shared" si="12"/>
        <v>5.6433333333333335</v>
      </c>
      <c r="AD64" s="3">
        <f t="shared" si="13"/>
        <v>5.9733333333333336</v>
      </c>
      <c r="AE64" s="3">
        <f t="shared" si="14"/>
        <v>3.5833333333333335</v>
      </c>
      <c r="AF64" s="3">
        <f t="shared" si="15"/>
        <v>5.9333333333333336</v>
      </c>
      <c r="AG64" s="3">
        <f t="shared" si="16"/>
        <v>1981.6666666666667</v>
      </c>
      <c r="AH64" s="3">
        <f t="shared" si="17"/>
        <v>101.39999999999999</v>
      </c>
      <c r="AI64" s="3">
        <f t="shared" si="18"/>
        <v>4.2666666666666666</v>
      </c>
      <c r="AK64" s="2" t="e">
        <f>#REF!</f>
        <v>#REF!</v>
      </c>
      <c r="AL64" s="4" t="e">
        <f t="shared" si="19"/>
        <v>#REF!</v>
      </c>
      <c r="AM64" s="4" t="e">
        <f t="shared" si="20"/>
        <v>#REF!</v>
      </c>
      <c r="AN64" s="4" t="e">
        <f t="shared" si="21"/>
        <v>#REF!</v>
      </c>
      <c r="AO64" s="4" t="e">
        <f t="shared" si="22"/>
        <v>#REF!</v>
      </c>
      <c r="AP64" s="4" t="e">
        <f t="shared" si="23"/>
        <v>#REF!</v>
      </c>
      <c r="AQ64" s="4" t="e">
        <f t="shared" si="24"/>
        <v>#REF!</v>
      </c>
      <c r="AR64" s="4" t="e">
        <f t="shared" si="25"/>
        <v>#REF!</v>
      </c>
      <c r="AS64" s="4" t="e">
        <f t="shared" si="26"/>
        <v>#REF!</v>
      </c>
      <c r="AT64" s="4" t="e">
        <f t="shared" si="27"/>
        <v>#REF!</v>
      </c>
      <c r="AU64" s="4" t="e">
        <f t="shared" si="28"/>
        <v>#REF!</v>
      </c>
      <c r="AV64" s="4" t="e">
        <f t="shared" si="29"/>
        <v>#REF!</v>
      </c>
      <c r="AW64" s="4" t="e">
        <f t="shared" si="30"/>
        <v>#REF!</v>
      </c>
      <c r="AX64" s="4" t="e">
        <f t="shared" si="31"/>
        <v>#REF!</v>
      </c>
      <c r="AY64" s="4" t="e">
        <f t="shared" si="32"/>
        <v>#REF!</v>
      </c>
      <c r="AZ64" s="4" t="e">
        <f t="shared" si="33"/>
        <v>#REF!</v>
      </c>
      <c r="BA64" s="4" t="e">
        <f t="shared" si="34"/>
        <v>#REF!</v>
      </c>
    </row>
    <row r="65" spans="1:53" x14ac:dyDescent="0.35">
      <c r="A65" s="2">
        <v>23468</v>
      </c>
      <c r="B65" s="13">
        <v>57922</v>
      </c>
      <c r="C65" s="13">
        <v>154.80000000000001</v>
      </c>
      <c r="D65" s="13">
        <v>401.7</v>
      </c>
      <c r="E65" s="15"/>
      <c r="F65" s="13">
        <v>22.5</v>
      </c>
      <c r="G65" s="13">
        <v>31.6</v>
      </c>
      <c r="H65" s="3">
        <v>3.47</v>
      </c>
      <c r="I65" s="3">
        <v>3.91</v>
      </c>
      <c r="J65" s="3">
        <v>4.1500000000000004</v>
      </c>
      <c r="K65" s="3">
        <v>4.1500000000000004</v>
      </c>
      <c r="L65" s="3">
        <v>4.2300000000000004</v>
      </c>
      <c r="M65" s="13">
        <v>2.52</v>
      </c>
      <c r="N65" s="13">
        <v>5.3</v>
      </c>
      <c r="O65" s="13">
        <v>1448</v>
      </c>
      <c r="P65" s="19">
        <v>79.94</v>
      </c>
      <c r="Q65" s="13">
        <v>6</v>
      </c>
      <c r="R65" s="25"/>
      <c r="S65" s="2">
        <f t="shared" si="2"/>
        <v>26024</v>
      </c>
      <c r="T65" s="3">
        <f t="shared" si="3"/>
        <v>71179</v>
      </c>
      <c r="U65" s="3">
        <f t="shared" si="4"/>
        <v>221.83333333333334</v>
      </c>
      <c r="V65" s="3">
        <f t="shared" si="5"/>
        <v>666.0333333333333</v>
      </c>
      <c r="W65" s="3">
        <f t="shared" si="6"/>
        <v>41.300000000000004</v>
      </c>
      <c r="X65" s="3">
        <f t="shared" si="7"/>
        <v>26.2</v>
      </c>
      <c r="Y65" s="3">
        <f t="shared" si="8"/>
        <v>38.06666666666667</v>
      </c>
      <c r="Z65" s="3">
        <f t="shared" si="9"/>
        <v>4.25</v>
      </c>
      <c r="AA65" s="3">
        <f t="shared" si="10"/>
        <v>4.9933333333333332</v>
      </c>
      <c r="AB65" s="3">
        <f t="shared" si="11"/>
        <v>5.836666666666666</v>
      </c>
      <c r="AC65" s="3">
        <f t="shared" si="12"/>
        <v>6.1533333333333333</v>
      </c>
      <c r="AD65" s="3">
        <f t="shared" si="13"/>
        <v>6.2466666666666661</v>
      </c>
      <c r="AE65" s="3">
        <f t="shared" si="14"/>
        <v>3.6033333333333331</v>
      </c>
      <c r="AF65" s="3">
        <f t="shared" si="15"/>
        <v>5.9000000000000012</v>
      </c>
      <c r="AG65" s="3">
        <f t="shared" si="16"/>
        <v>2020.3333333333333</v>
      </c>
      <c r="AH65" s="3">
        <f t="shared" si="17"/>
        <v>101.44</v>
      </c>
      <c r="AI65" s="3">
        <f t="shared" si="18"/>
        <v>4.5</v>
      </c>
      <c r="AK65" s="2" t="e">
        <f>#REF!</f>
        <v>#REF!</v>
      </c>
      <c r="AL65" s="4" t="e">
        <f t="shared" si="19"/>
        <v>#REF!</v>
      </c>
      <c r="AM65" s="4" t="e">
        <f t="shared" si="20"/>
        <v>#REF!</v>
      </c>
      <c r="AN65" s="4" t="e">
        <f t="shared" si="21"/>
        <v>#REF!</v>
      </c>
      <c r="AO65" s="4" t="e">
        <f t="shared" si="22"/>
        <v>#REF!</v>
      </c>
      <c r="AP65" s="4" t="e">
        <f t="shared" si="23"/>
        <v>#REF!</v>
      </c>
      <c r="AQ65" s="4" t="e">
        <f t="shared" si="24"/>
        <v>#REF!</v>
      </c>
      <c r="AR65" s="4" t="e">
        <f t="shared" si="25"/>
        <v>#REF!</v>
      </c>
      <c r="AS65" s="4" t="e">
        <f t="shared" si="26"/>
        <v>#REF!</v>
      </c>
      <c r="AT65" s="4" t="e">
        <f t="shared" si="27"/>
        <v>#REF!</v>
      </c>
      <c r="AU65" s="4" t="e">
        <f t="shared" si="28"/>
        <v>#REF!</v>
      </c>
      <c r="AV65" s="4" t="e">
        <f t="shared" si="29"/>
        <v>#REF!</v>
      </c>
      <c r="AW65" s="4" t="e">
        <f t="shared" si="30"/>
        <v>#REF!</v>
      </c>
      <c r="AX65" s="4" t="e">
        <f t="shared" si="31"/>
        <v>#REF!</v>
      </c>
      <c r="AY65" s="4" t="e">
        <f t="shared" si="32"/>
        <v>#REF!</v>
      </c>
      <c r="AZ65" s="4" t="e">
        <f t="shared" si="33"/>
        <v>#REF!</v>
      </c>
      <c r="BA65" s="4" t="e">
        <f t="shared" si="34"/>
        <v>#REF!</v>
      </c>
    </row>
    <row r="66" spans="1:53" x14ac:dyDescent="0.35">
      <c r="A66" s="2">
        <v>23498</v>
      </c>
      <c r="B66" s="13">
        <v>58089</v>
      </c>
      <c r="C66" s="13">
        <v>155.30000000000001</v>
      </c>
      <c r="D66" s="13">
        <v>404.2</v>
      </c>
      <c r="E66" s="15"/>
      <c r="F66" s="13">
        <v>22.5</v>
      </c>
      <c r="G66" s="13">
        <v>31.5</v>
      </c>
      <c r="H66" s="3">
        <v>3.48</v>
      </c>
      <c r="I66" s="3">
        <v>3.84</v>
      </c>
      <c r="J66" s="3">
        <v>4.04</v>
      </c>
      <c r="K66" s="3">
        <v>4.05</v>
      </c>
      <c r="L66" s="3">
        <v>4.2</v>
      </c>
      <c r="M66" s="13">
        <v>2.52</v>
      </c>
      <c r="N66" s="13">
        <v>5.0999999999999996</v>
      </c>
      <c r="O66" s="13">
        <v>1467</v>
      </c>
      <c r="P66" s="19">
        <v>80.72</v>
      </c>
      <c r="Q66" s="13">
        <v>6.2</v>
      </c>
      <c r="R66" s="25"/>
      <c r="S66" s="2">
        <f t="shared" ref="S66:S129" si="35">A150</f>
        <v>26054</v>
      </c>
      <c r="T66" s="3">
        <f t="shared" ref="T66:T129" si="36">AVERAGE(B150:B152)</f>
        <v>71272</v>
      </c>
      <c r="U66" s="3">
        <f t="shared" ref="U66:U129" si="37">AVERAGE(C150:C152)</f>
        <v>223.46666666666667</v>
      </c>
      <c r="V66" s="3">
        <f t="shared" ref="V66:V129" si="38">AVERAGE(D150:D152)</f>
        <v>673.1</v>
      </c>
      <c r="W66" s="3">
        <f t="shared" ref="W66:W129" si="39">AVERAGE(E150:E152)</f>
        <v>41.466666666666669</v>
      </c>
      <c r="X66" s="3">
        <f t="shared" ref="X66:X129" si="40">AVERAGE(F150:F152)</f>
        <v>26.266666666666666</v>
      </c>
      <c r="Y66" s="3">
        <f t="shared" ref="Y66:Y129" si="41">AVERAGE(G150:G152)</f>
        <v>38.200000000000003</v>
      </c>
      <c r="Z66" s="3">
        <f t="shared" ref="Z66:Z129" si="42">AVERAGE(H150:H152)</f>
        <v>4.7633333333333336</v>
      </c>
      <c r="AA66" s="3">
        <f t="shared" ref="AA66:AA129" si="43">AVERAGE(I150:I152)</f>
        <v>5.5733333333333333</v>
      </c>
      <c r="AB66" s="3">
        <f t="shared" ref="AB66:AB129" si="44">AVERAGE(J150:J152)</f>
        <v>6.3433333333333337</v>
      </c>
      <c r="AC66" s="3">
        <f t="shared" ref="AC66:AC129" si="45">AVERAGE(K150:K152)</f>
        <v>6.5533333333333337</v>
      </c>
      <c r="AD66" s="3">
        <f t="shared" ref="AD66:AD129" si="46">AVERAGE(L150:L152)</f>
        <v>6.5466666666666669</v>
      </c>
      <c r="AE66" s="3">
        <f t="shared" ref="AE66:AE129" si="47">AVERAGE(M150:M152)</f>
        <v>3.6199999999999997</v>
      </c>
      <c r="AF66" s="3">
        <f t="shared" ref="AF66:AF129" si="48">AVERAGE(N150:N152)</f>
        <v>5.9333333333333336</v>
      </c>
      <c r="AG66" s="3">
        <f t="shared" ref="AG66:AG129" si="49">AVERAGE(O150:O152)</f>
        <v>2052.6666666666665</v>
      </c>
      <c r="AH66" s="3">
        <f t="shared" ref="AH66:AH129" si="50">AVERAGE(P150:P152)</f>
        <v>100.10666666666667</v>
      </c>
      <c r="AI66" s="3">
        <f t="shared" ref="AI66:AI129" si="51">AVERAGE(Q150:Q152)</f>
        <v>4.4666666666666668</v>
      </c>
      <c r="AK66" s="2" t="e">
        <f>#REF!</f>
        <v>#REF!</v>
      </c>
      <c r="AL66" s="4" t="e">
        <f t="shared" ref="AL66:AL129" si="52">VLOOKUP($AK66,$S$2:$AI$668,2,FALSE)</f>
        <v>#REF!</v>
      </c>
      <c r="AM66" s="4" t="e">
        <f t="shared" ref="AM66:AM129" si="53">VLOOKUP($AK66,$S$2:$AI$668,3,FALSE)</f>
        <v>#REF!</v>
      </c>
      <c r="AN66" s="4" t="e">
        <f t="shared" ref="AN66:AN129" si="54">VLOOKUP($AK66,$S$2:$AI$668,4,FALSE)</f>
        <v>#REF!</v>
      </c>
      <c r="AO66" s="4" t="e">
        <f t="shared" ref="AO66:AO129" si="55">VLOOKUP($AK66,$S$2:$AI$668,5,FALSE)</f>
        <v>#REF!</v>
      </c>
      <c r="AP66" s="4" t="e">
        <f t="shared" ref="AP66:AP129" si="56">VLOOKUP($AK66,$S$2:$AI$668,6,FALSE)</f>
        <v>#REF!</v>
      </c>
      <c r="AQ66" s="4" t="e">
        <f t="shared" ref="AQ66:AQ129" si="57">VLOOKUP($AK66,$S$2:$AI$668,7,FALSE)</f>
        <v>#REF!</v>
      </c>
      <c r="AR66" s="4" t="e">
        <f t="shared" ref="AR66:AR129" si="58">VLOOKUP($AK66,$S$2:$AI$668,8,FALSE)</f>
        <v>#REF!</v>
      </c>
      <c r="AS66" s="4" t="e">
        <f t="shared" ref="AS66:AS129" si="59">VLOOKUP($AK66,$S$2:$AI$668,9,FALSE)</f>
        <v>#REF!</v>
      </c>
      <c r="AT66" s="4" t="e">
        <f t="shared" ref="AT66:AT129" si="60">VLOOKUP($AK66,$S$2:$AI$668,10,FALSE)</f>
        <v>#REF!</v>
      </c>
      <c r="AU66" s="4" t="e">
        <f t="shared" ref="AU66:AU129" si="61">VLOOKUP($AK66,$S$2:$AI$668,11,FALSE)</f>
        <v>#REF!</v>
      </c>
      <c r="AV66" s="4" t="e">
        <f t="shared" ref="AV66:AV129" si="62">VLOOKUP($AK66,$S$2:$AI$668,12,FALSE)</f>
        <v>#REF!</v>
      </c>
      <c r="AW66" s="4" t="e">
        <f t="shared" ref="AW66:AW129" si="63">VLOOKUP($AK66,$S$2:$AI$668,13,FALSE)</f>
        <v>#REF!</v>
      </c>
      <c r="AX66" s="4" t="e">
        <f t="shared" ref="AX66:AX129" si="64">VLOOKUP($AK66,$S$2:$AI$668,14,FALSE)</f>
        <v>#REF!</v>
      </c>
      <c r="AY66" s="4" t="e">
        <f t="shared" ref="AY66:AY129" si="65">VLOOKUP($AK66,$S$2:$AI$668,15,FALSE)</f>
        <v>#REF!</v>
      </c>
      <c r="AZ66" s="4" t="e">
        <f t="shared" ref="AZ66:AZ129" si="66">VLOOKUP($AK66,$S$2:$AI$668,16,FALSE)</f>
        <v>#REF!</v>
      </c>
      <c r="BA66" s="4" t="e">
        <f t="shared" ref="BA66:BA129" si="67">VLOOKUP($AK66,$S$2:$AI$668,17,FALSE)</f>
        <v>#REF!</v>
      </c>
    </row>
    <row r="67" spans="1:53" x14ac:dyDescent="0.35">
      <c r="A67" s="2">
        <v>23529</v>
      </c>
      <c r="B67" s="13">
        <v>58219</v>
      </c>
      <c r="C67" s="13">
        <v>155.6</v>
      </c>
      <c r="D67" s="13">
        <v>407.1</v>
      </c>
      <c r="E67" s="15"/>
      <c r="F67" s="13">
        <v>22.6</v>
      </c>
      <c r="G67" s="13">
        <v>31.5</v>
      </c>
      <c r="H67" s="3">
        <v>3.48</v>
      </c>
      <c r="I67" s="3">
        <v>3.83</v>
      </c>
      <c r="J67" s="3">
        <v>4.01</v>
      </c>
      <c r="K67" s="3">
        <v>4.0199999999999996</v>
      </c>
      <c r="L67" s="3">
        <v>4.17</v>
      </c>
      <c r="M67" s="13">
        <v>2.5299999999999998</v>
      </c>
      <c r="N67" s="13">
        <v>5.2</v>
      </c>
      <c r="O67" s="13">
        <v>1550</v>
      </c>
      <c r="P67" s="19">
        <v>80.239999999999981</v>
      </c>
      <c r="Q67" s="13">
        <v>5.7</v>
      </c>
      <c r="R67" s="25"/>
      <c r="S67" s="2">
        <f t="shared" si="35"/>
        <v>26085</v>
      </c>
      <c r="T67" s="3">
        <f t="shared" si="36"/>
        <v>71314</v>
      </c>
      <c r="U67" s="3">
        <f t="shared" si="37"/>
        <v>224.66666666666666</v>
      </c>
      <c r="V67" s="3">
        <f t="shared" si="38"/>
        <v>679.36666666666667</v>
      </c>
      <c r="W67" s="3">
        <f t="shared" si="39"/>
        <v>41.566666666666663</v>
      </c>
      <c r="X67" s="3">
        <f t="shared" si="40"/>
        <v>26.466666666666669</v>
      </c>
      <c r="Y67" s="3">
        <f t="shared" si="41"/>
        <v>38.333333333333336</v>
      </c>
      <c r="Z67" s="3">
        <f t="shared" si="42"/>
        <v>5.03</v>
      </c>
      <c r="AA67" s="3">
        <f t="shared" si="43"/>
        <v>5.8266666666666671</v>
      </c>
      <c r="AB67" s="3">
        <f t="shared" si="44"/>
        <v>6.47</v>
      </c>
      <c r="AC67" s="3">
        <f t="shared" si="45"/>
        <v>6.6433333333333335</v>
      </c>
      <c r="AD67" s="3">
        <f t="shared" si="46"/>
        <v>6.6099999999999994</v>
      </c>
      <c r="AE67" s="3">
        <f t="shared" si="47"/>
        <v>3.6366666666666667</v>
      </c>
      <c r="AF67" s="3">
        <f t="shared" si="48"/>
        <v>6</v>
      </c>
      <c r="AG67" s="3">
        <f t="shared" si="49"/>
        <v>2089</v>
      </c>
      <c r="AH67" s="3">
        <f t="shared" si="50"/>
        <v>98.653333333333322</v>
      </c>
      <c r="AI67" s="3">
        <f t="shared" si="51"/>
        <v>4.5</v>
      </c>
      <c r="AK67" s="2" t="e">
        <f>#REF!</f>
        <v>#REF!</v>
      </c>
      <c r="AL67" s="4" t="e">
        <f t="shared" si="52"/>
        <v>#REF!</v>
      </c>
      <c r="AM67" s="4" t="e">
        <f t="shared" si="53"/>
        <v>#REF!</v>
      </c>
      <c r="AN67" s="4" t="e">
        <f t="shared" si="54"/>
        <v>#REF!</v>
      </c>
      <c r="AO67" s="4" t="e">
        <f t="shared" si="55"/>
        <v>#REF!</v>
      </c>
      <c r="AP67" s="4" t="e">
        <f t="shared" si="56"/>
        <v>#REF!</v>
      </c>
      <c r="AQ67" s="4" t="e">
        <f t="shared" si="57"/>
        <v>#REF!</v>
      </c>
      <c r="AR67" s="4" t="e">
        <f t="shared" si="58"/>
        <v>#REF!</v>
      </c>
      <c r="AS67" s="4" t="e">
        <f t="shared" si="59"/>
        <v>#REF!</v>
      </c>
      <c r="AT67" s="4" t="e">
        <f t="shared" si="60"/>
        <v>#REF!</v>
      </c>
      <c r="AU67" s="4" t="e">
        <f t="shared" si="61"/>
        <v>#REF!</v>
      </c>
      <c r="AV67" s="4" t="e">
        <f t="shared" si="62"/>
        <v>#REF!</v>
      </c>
      <c r="AW67" s="4" t="e">
        <f t="shared" si="63"/>
        <v>#REF!</v>
      </c>
      <c r="AX67" s="4" t="e">
        <f t="shared" si="64"/>
        <v>#REF!</v>
      </c>
      <c r="AY67" s="4" t="e">
        <f t="shared" si="65"/>
        <v>#REF!</v>
      </c>
      <c r="AZ67" s="4" t="e">
        <f t="shared" si="66"/>
        <v>#REF!</v>
      </c>
      <c r="BA67" s="4" t="e">
        <f t="shared" si="67"/>
        <v>#REF!</v>
      </c>
    </row>
    <row r="68" spans="1:53" x14ac:dyDescent="0.35">
      <c r="A68" s="2">
        <v>23559</v>
      </c>
      <c r="B68" s="13">
        <v>58412</v>
      </c>
      <c r="C68" s="13">
        <v>156.80000000000001</v>
      </c>
      <c r="D68" s="13">
        <v>410.1</v>
      </c>
      <c r="E68" s="15"/>
      <c r="F68" s="13">
        <v>22.5</v>
      </c>
      <c r="G68" s="13">
        <v>31.6</v>
      </c>
      <c r="H68" s="3">
        <v>3.46</v>
      </c>
      <c r="I68" s="3">
        <v>3.72</v>
      </c>
      <c r="J68" s="3">
        <v>3.93</v>
      </c>
      <c r="K68" s="3">
        <v>4.03</v>
      </c>
      <c r="L68" s="3">
        <v>4.1900000000000004</v>
      </c>
      <c r="M68" s="13">
        <v>2.54</v>
      </c>
      <c r="N68" s="13">
        <v>4.9000000000000004</v>
      </c>
      <c r="O68" s="13">
        <v>1562</v>
      </c>
      <c r="P68" s="19">
        <v>83.22</v>
      </c>
      <c r="Q68" s="13">
        <v>5.5</v>
      </c>
      <c r="R68" s="25"/>
      <c r="S68" s="2">
        <f t="shared" si="35"/>
        <v>26115</v>
      </c>
      <c r="T68" s="3">
        <f t="shared" si="36"/>
        <v>71434</v>
      </c>
      <c r="U68" s="3">
        <f t="shared" si="37"/>
        <v>225.66666666666666</v>
      </c>
      <c r="V68" s="3">
        <f t="shared" si="38"/>
        <v>685.86666666666667</v>
      </c>
      <c r="W68" s="3">
        <f t="shared" si="39"/>
        <v>41.6</v>
      </c>
      <c r="X68" s="3">
        <f t="shared" si="40"/>
        <v>26.666666666666668</v>
      </c>
      <c r="Y68" s="3">
        <f t="shared" si="41"/>
        <v>38.366666666666667</v>
      </c>
      <c r="Z68" s="3">
        <f t="shared" si="42"/>
        <v>5.0100000000000007</v>
      </c>
      <c r="AA68" s="3">
        <f t="shared" si="43"/>
        <v>5.75</v>
      </c>
      <c r="AB68" s="3">
        <f t="shared" si="44"/>
        <v>6.3266666666666671</v>
      </c>
      <c r="AC68" s="3">
        <f t="shared" si="45"/>
        <v>6.5133333333333328</v>
      </c>
      <c r="AD68" s="3">
        <f t="shared" si="46"/>
        <v>6.4833333333333334</v>
      </c>
      <c r="AE68" s="3">
        <f t="shared" si="47"/>
        <v>3.6533333333333338</v>
      </c>
      <c r="AF68" s="3">
        <f t="shared" si="48"/>
        <v>6.0333333333333341</v>
      </c>
      <c r="AG68" s="3">
        <f t="shared" si="49"/>
        <v>2094</v>
      </c>
      <c r="AH68" s="3">
        <f t="shared" si="50"/>
        <v>98.546666666666667</v>
      </c>
      <c r="AI68" s="3">
        <f t="shared" si="51"/>
        <v>4.666666666666667</v>
      </c>
      <c r="AK68" s="2" t="e">
        <f>#REF!</f>
        <v>#REF!</v>
      </c>
      <c r="AL68" s="4" t="e">
        <f t="shared" si="52"/>
        <v>#REF!</v>
      </c>
      <c r="AM68" s="4" t="e">
        <f t="shared" si="53"/>
        <v>#REF!</v>
      </c>
      <c r="AN68" s="4" t="e">
        <f t="shared" si="54"/>
        <v>#REF!</v>
      </c>
      <c r="AO68" s="4" t="e">
        <f t="shared" si="55"/>
        <v>#REF!</v>
      </c>
      <c r="AP68" s="4" t="e">
        <f t="shared" si="56"/>
        <v>#REF!</v>
      </c>
      <c r="AQ68" s="4" t="e">
        <f t="shared" si="57"/>
        <v>#REF!</v>
      </c>
      <c r="AR68" s="4" t="e">
        <f t="shared" si="58"/>
        <v>#REF!</v>
      </c>
      <c r="AS68" s="4" t="e">
        <f t="shared" si="59"/>
        <v>#REF!</v>
      </c>
      <c r="AT68" s="4" t="e">
        <f t="shared" si="60"/>
        <v>#REF!</v>
      </c>
      <c r="AU68" s="4" t="e">
        <f t="shared" si="61"/>
        <v>#REF!</v>
      </c>
      <c r="AV68" s="4" t="e">
        <f t="shared" si="62"/>
        <v>#REF!</v>
      </c>
      <c r="AW68" s="4" t="e">
        <f t="shared" si="63"/>
        <v>#REF!</v>
      </c>
      <c r="AX68" s="4" t="e">
        <f t="shared" si="64"/>
        <v>#REF!</v>
      </c>
      <c r="AY68" s="4" t="e">
        <f t="shared" si="65"/>
        <v>#REF!</v>
      </c>
      <c r="AZ68" s="4" t="e">
        <f t="shared" si="66"/>
        <v>#REF!</v>
      </c>
      <c r="BA68" s="4" t="e">
        <f t="shared" si="67"/>
        <v>#REF!</v>
      </c>
    </row>
    <row r="69" spans="1:53" x14ac:dyDescent="0.35">
      <c r="A69" s="2">
        <v>23590</v>
      </c>
      <c r="B69" s="13">
        <v>58619</v>
      </c>
      <c r="C69" s="13">
        <v>157.80000000000001</v>
      </c>
      <c r="D69" s="13">
        <v>413.4</v>
      </c>
      <c r="E69" s="15"/>
      <c r="F69" s="13">
        <v>22.6</v>
      </c>
      <c r="G69" s="13">
        <v>31.6</v>
      </c>
      <c r="H69" s="3">
        <v>3.5</v>
      </c>
      <c r="I69" s="3">
        <v>3.74</v>
      </c>
      <c r="J69" s="3">
        <v>3.93</v>
      </c>
      <c r="K69" s="3">
        <v>4.05</v>
      </c>
      <c r="L69" s="3">
        <v>4.1900000000000004</v>
      </c>
      <c r="M69" s="13">
        <v>2.5499999999999998</v>
      </c>
      <c r="N69" s="13">
        <v>5</v>
      </c>
      <c r="O69" s="13">
        <v>1569</v>
      </c>
      <c r="P69" s="19">
        <v>82</v>
      </c>
      <c r="Q69" s="13">
        <v>5.4</v>
      </c>
      <c r="R69" s="25"/>
      <c r="S69" s="2">
        <f t="shared" si="35"/>
        <v>26146</v>
      </c>
      <c r="T69" s="3">
        <f t="shared" si="36"/>
        <v>71543</v>
      </c>
      <c r="U69" s="3">
        <f t="shared" si="37"/>
        <v>226.43333333333331</v>
      </c>
      <c r="V69" s="3">
        <f t="shared" si="38"/>
        <v>692.13333333333333</v>
      </c>
      <c r="W69" s="3">
        <f t="shared" si="39"/>
        <v>41.633333333333333</v>
      </c>
      <c r="X69" s="3">
        <f t="shared" si="40"/>
        <v>26.900000000000002</v>
      </c>
      <c r="Y69" s="3">
        <f t="shared" si="41"/>
        <v>38.366666666666667</v>
      </c>
      <c r="Z69" s="3">
        <f t="shared" si="42"/>
        <v>4.6966666666666663</v>
      </c>
      <c r="AA69" s="3">
        <f t="shared" si="43"/>
        <v>5.373333333333334</v>
      </c>
      <c r="AB69" s="3">
        <f t="shared" si="44"/>
        <v>5.9333333333333327</v>
      </c>
      <c r="AC69" s="3">
        <f t="shared" si="45"/>
        <v>6.2066666666666661</v>
      </c>
      <c r="AD69" s="3">
        <f t="shared" si="46"/>
        <v>6.2166666666666659</v>
      </c>
      <c r="AE69" s="3">
        <f t="shared" si="47"/>
        <v>3.67</v>
      </c>
      <c r="AF69" s="3">
        <f t="shared" si="48"/>
        <v>5.9666666666666659</v>
      </c>
      <c r="AG69" s="3">
        <f t="shared" si="49"/>
        <v>2109</v>
      </c>
      <c r="AH69" s="3">
        <f t="shared" si="50"/>
        <v>97.976666666666674</v>
      </c>
      <c r="AI69" s="3">
        <f t="shared" si="51"/>
        <v>4.9666666666666668</v>
      </c>
      <c r="AK69" s="2" t="e">
        <f>#REF!</f>
        <v>#REF!</v>
      </c>
      <c r="AL69" s="4" t="e">
        <f t="shared" si="52"/>
        <v>#REF!</v>
      </c>
      <c r="AM69" s="4" t="e">
        <f t="shared" si="53"/>
        <v>#REF!</v>
      </c>
      <c r="AN69" s="4" t="e">
        <f t="shared" si="54"/>
        <v>#REF!</v>
      </c>
      <c r="AO69" s="4" t="e">
        <f t="shared" si="55"/>
        <v>#REF!</v>
      </c>
      <c r="AP69" s="4" t="e">
        <f t="shared" si="56"/>
        <v>#REF!</v>
      </c>
      <c r="AQ69" s="4" t="e">
        <f t="shared" si="57"/>
        <v>#REF!</v>
      </c>
      <c r="AR69" s="4" t="e">
        <f t="shared" si="58"/>
        <v>#REF!</v>
      </c>
      <c r="AS69" s="4" t="e">
        <f t="shared" si="59"/>
        <v>#REF!</v>
      </c>
      <c r="AT69" s="4" t="e">
        <f t="shared" si="60"/>
        <v>#REF!</v>
      </c>
      <c r="AU69" s="4" t="e">
        <f t="shared" si="61"/>
        <v>#REF!</v>
      </c>
      <c r="AV69" s="4" t="e">
        <f t="shared" si="62"/>
        <v>#REF!</v>
      </c>
      <c r="AW69" s="4" t="e">
        <f t="shared" si="63"/>
        <v>#REF!</v>
      </c>
      <c r="AX69" s="4" t="e">
        <f t="shared" si="64"/>
        <v>#REF!</v>
      </c>
      <c r="AY69" s="4" t="e">
        <f t="shared" si="65"/>
        <v>#REF!</v>
      </c>
      <c r="AZ69" s="4" t="e">
        <f t="shared" si="66"/>
        <v>#REF!</v>
      </c>
      <c r="BA69" s="4" t="e">
        <f t="shared" si="67"/>
        <v>#REF!</v>
      </c>
    </row>
    <row r="70" spans="1:53" x14ac:dyDescent="0.35">
      <c r="A70" s="2">
        <v>23621</v>
      </c>
      <c r="B70" s="13">
        <v>58903</v>
      </c>
      <c r="C70" s="13">
        <v>158.69999999999999</v>
      </c>
      <c r="D70" s="13">
        <v>416.9</v>
      </c>
      <c r="E70" s="15"/>
      <c r="F70" s="13">
        <v>22.5</v>
      </c>
      <c r="G70" s="13">
        <v>31.7</v>
      </c>
      <c r="H70" s="3">
        <v>3.53</v>
      </c>
      <c r="I70" s="3">
        <v>3.84</v>
      </c>
      <c r="J70" s="3">
        <v>4.01</v>
      </c>
      <c r="K70" s="3">
        <v>4.08</v>
      </c>
      <c r="L70" s="3">
        <v>4.2</v>
      </c>
      <c r="M70" s="13">
        <v>2.56</v>
      </c>
      <c r="N70" s="13">
        <v>5.0999999999999996</v>
      </c>
      <c r="O70" s="13">
        <v>1455</v>
      </c>
      <c r="P70" s="19">
        <v>83.41</v>
      </c>
      <c r="Q70" s="13">
        <v>5.4</v>
      </c>
      <c r="R70" s="25"/>
      <c r="S70" s="2">
        <f t="shared" si="35"/>
        <v>26177</v>
      </c>
      <c r="T70" s="3">
        <f t="shared" si="36"/>
        <v>71701</v>
      </c>
      <c r="U70" s="3">
        <f t="shared" si="37"/>
        <v>227.16666666666666</v>
      </c>
      <c r="V70" s="3">
        <f t="shared" si="38"/>
        <v>698.5</v>
      </c>
      <c r="W70" s="3">
        <f t="shared" si="39"/>
        <v>41.733333333333341</v>
      </c>
      <c r="X70" s="3">
        <f t="shared" si="40"/>
        <v>26.933333333333334</v>
      </c>
      <c r="Y70" s="3">
        <f t="shared" si="41"/>
        <v>38.299999999999997</v>
      </c>
      <c r="Z70" s="3">
        <f t="shared" si="42"/>
        <v>4.456666666666667</v>
      </c>
      <c r="AA70" s="3">
        <f t="shared" si="43"/>
        <v>4.996666666666667</v>
      </c>
      <c r="AB70" s="3">
        <f t="shared" si="44"/>
        <v>5.5999999999999988</v>
      </c>
      <c r="AC70" s="3">
        <f t="shared" si="45"/>
        <v>5.95</v>
      </c>
      <c r="AD70" s="3">
        <f t="shared" si="46"/>
        <v>5.96</v>
      </c>
      <c r="AE70" s="3">
        <f t="shared" si="47"/>
        <v>3.6833333333333336</v>
      </c>
      <c r="AF70" s="3">
        <f t="shared" si="48"/>
        <v>5.9333333333333336</v>
      </c>
      <c r="AG70" s="3">
        <f t="shared" si="49"/>
        <v>2117</v>
      </c>
      <c r="AH70" s="3">
        <f t="shared" si="50"/>
        <v>96.490000000000009</v>
      </c>
      <c r="AI70" s="3">
        <f t="shared" si="51"/>
        <v>5.0333333333333332</v>
      </c>
      <c r="AK70" s="2" t="e">
        <f>#REF!</f>
        <v>#REF!</v>
      </c>
      <c r="AL70" s="4" t="e">
        <f t="shared" si="52"/>
        <v>#REF!</v>
      </c>
      <c r="AM70" s="4" t="e">
        <f t="shared" si="53"/>
        <v>#REF!</v>
      </c>
      <c r="AN70" s="4" t="e">
        <f t="shared" si="54"/>
        <v>#REF!</v>
      </c>
      <c r="AO70" s="4" t="e">
        <f t="shared" si="55"/>
        <v>#REF!</v>
      </c>
      <c r="AP70" s="4" t="e">
        <f t="shared" si="56"/>
        <v>#REF!</v>
      </c>
      <c r="AQ70" s="4" t="e">
        <f t="shared" si="57"/>
        <v>#REF!</v>
      </c>
      <c r="AR70" s="4" t="e">
        <f t="shared" si="58"/>
        <v>#REF!</v>
      </c>
      <c r="AS70" s="4" t="e">
        <f t="shared" si="59"/>
        <v>#REF!</v>
      </c>
      <c r="AT70" s="4" t="e">
        <f t="shared" si="60"/>
        <v>#REF!</v>
      </c>
      <c r="AU70" s="4" t="e">
        <f t="shared" si="61"/>
        <v>#REF!</v>
      </c>
      <c r="AV70" s="4" t="e">
        <f t="shared" si="62"/>
        <v>#REF!</v>
      </c>
      <c r="AW70" s="4" t="e">
        <f t="shared" si="63"/>
        <v>#REF!</v>
      </c>
      <c r="AX70" s="4" t="e">
        <f t="shared" si="64"/>
        <v>#REF!</v>
      </c>
      <c r="AY70" s="4" t="e">
        <f t="shared" si="65"/>
        <v>#REF!</v>
      </c>
      <c r="AZ70" s="4" t="e">
        <f t="shared" si="66"/>
        <v>#REF!</v>
      </c>
      <c r="BA70" s="4" t="e">
        <f t="shared" si="67"/>
        <v>#REF!</v>
      </c>
    </row>
    <row r="71" spans="1:53" x14ac:dyDescent="0.35">
      <c r="A71" s="2">
        <v>23651</v>
      </c>
      <c r="B71" s="13">
        <v>58793</v>
      </c>
      <c r="C71" s="13">
        <v>159.19999999999999</v>
      </c>
      <c r="D71" s="13">
        <v>419.1</v>
      </c>
      <c r="E71" s="15"/>
      <c r="F71" s="13">
        <v>22.5</v>
      </c>
      <c r="G71" s="13">
        <v>31.7</v>
      </c>
      <c r="H71" s="3">
        <v>3.57</v>
      </c>
      <c r="I71" s="3">
        <v>3.86</v>
      </c>
      <c r="J71" s="3">
        <v>4.0199999999999996</v>
      </c>
      <c r="K71" s="3">
        <v>4.07</v>
      </c>
      <c r="L71" s="3">
        <v>4.1900000000000004</v>
      </c>
      <c r="M71" s="13">
        <v>2.5499999999999998</v>
      </c>
      <c r="N71" s="13">
        <v>5.0999999999999996</v>
      </c>
      <c r="O71" s="13">
        <v>1524</v>
      </c>
      <c r="P71" s="19">
        <v>84.85</v>
      </c>
      <c r="Q71" s="13">
        <v>5.3</v>
      </c>
      <c r="R71" s="25"/>
      <c r="S71" s="2">
        <f t="shared" si="35"/>
        <v>26207</v>
      </c>
      <c r="T71" s="3">
        <f t="shared" si="36"/>
        <v>71866</v>
      </c>
      <c r="U71" s="3">
        <f t="shared" si="37"/>
        <v>227.76666666666665</v>
      </c>
      <c r="V71" s="3">
        <f t="shared" si="38"/>
        <v>704.43333333333339</v>
      </c>
      <c r="W71" s="3">
        <f t="shared" si="39"/>
        <v>41.966666666666661</v>
      </c>
      <c r="X71" s="3">
        <f t="shared" si="40"/>
        <v>26.966666666666669</v>
      </c>
      <c r="Y71" s="3">
        <f t="shared" si="41"/>
        <v>38.4</v>
      </c>
      <c r="Z71" s="3">
        <f t="shared" si="42"/>
        <v>4.2299999999999995</v>
      </c>
      <c r="AA71" s="3">
        <f t="shared" si="43"/>
        <v>4.7266666666666666</v>
      </c>
      <c r="AB71" s="3">
        <f t="shared" si="44"/>
        <v>5.3933333333333335</v>
      </c>
      <c r="AC71" s="3">
        <f t="shared" si="45"/>
        <v>5.8000000000000007</v>
      </c>
      <c r="AD71" s="3">
        <f t="shared" si="46"/>
        <v>5.89</v>
      </c>
      <c r="AE71" s="3">
        <f t="shared" si="47"/>
        <v>3.7033333333333336</v>
      </c>
      <c r="AF71" s="3">
        <f t="shared" si="48"/>
        <v>5.9333333333333336</v>
      </c>
      <c r="AG71" s="3">
        <f t="shared" si="49"/>
        <v>2201.6666666666665</v>
      </c>
      <c r="AH71" s="3">
        <f t="shared" si="50"/>
        <v>96.413333333333341</v>
      </c>
      <c r="AI71" s="3">
        <f t="shared" si="51"/>
        <v>5</v>
      </c>
      <c r="AK71" s="2" t="e">
        <f>#REF!</f>
        <v>#REF!</v>
      </c>
      <c r="AL71" s="4" t="e">
        <f t="shared" si="52"/>
        <v>#REF!</v>
      </c>
      <c r="AM71" s="4" t="e">
        <f t="shared" si="53"/>
        <v>#REF!</v>
      </c>
      <c r="AN71" s="4" t="e">
        <f t="shared" si="54"/>
        <v>#REF!</v>
      </c>
      <c r="AO71" s="4" t="e">
        <f t="shared" si="55"/>
        <v>#REF!</v>
      </c>
      <c r="AP71" s="4" t="e">
        <f t="shared" si="56"/>
        <v>#REF!</v>
      </c>
      <c r="AQ71" s="4" t="e">
        <f t="shared" si="57"/>
        <v>#REF!</v>
      </c>
      <c r="AR71" s="4" t="e">
        <f t="shared" si="58"/>
        <v>#REF!</v>
      </c>
      <c r="AS71" s="4" t="e">
        <f t="shared" si="59"/>
        <v>#REF!</v>
      </c>
      <c r="AT71" s="4" t="e">
        <f t="shared" si="60"/>
        <v>#REF!</v>
      </c>
      <c r="AU71" s="4" t="e">
        <f t="shared" si="61"/>
        <v>#REF!</v>
      </c>
      <c r="AV71" s="4" t="e">
        <f t="shared" si="62"/>
        <v>#REF!</v>
      </c>
      <c r="AW71" s="4" t="e">
        <f t="shared" si="63"/>
        <v>#REF!</v>
      </c>
      <c r="AX71" s="4" t="e">
        <f t="shared" si="64"/>
        <v>#REF!</v>
      </c>
      <c r="AY71" s="4" t="e">
        <f t="shared" si="65"/>
        <v>#REF!</v>
      </c>
      <c r="AZ71" s="4" t="e">
        <f t="shared" si="66"/>
        <v>#REF!</v>
      </c>
      <c r="BA71" s="4" t="e">
        <f t="shared" si="67"/>
        <v>#REF!</v>
      </c>
    </row>
    <row r="72" spans="1:53" x14ac:dyDescent="0.35">
      <c r="A72" s="2">
        <v>23682</v>
      </c>
      <c r="B72" s="13">
        <v>59218</v>
      </c>
      <c r="C72" s="13">
        <v>160</v>
      </c>
      <c r="D72" s="13">
        <v>422</v>
      </c>
      <c r="E72" s="15"/>
      <c r="F72" s="13">
        <v>22.5</v>
      </c>
      <c r="G72" s="13">
        <v>31.7</v>
      </c>
      <c r="H72" s="3">
        <v>3.64</v>
      </c>
      <c r="I72" s="3">
        <v>3.91</v>
      </c>
      <c r="J72" s="3">
        <v>4.04</v>
      </c>
      <c r="K72" s="3">
        <v>4.04</v>
      </c>
      <c r="L72" s="3">
        <v>4.1500000000000004</v>
      </c>
      <c r="M72" s="13">
        <v>2.56</v>
      </c>
      <c r="N72" s="13">
        <v>4.8</v>
      </c>
      <c r="O72" s="13">
        <v>1486</v>
      </c>
      <c r="P72" s="19">
        <v>85.44</v>
      </c>
      <c r="Q72" s="13">
        <v>5.6</v>
      </c>
      <c r="R72" s="25"/>
      <c r="S72" s="2">
        <f t="shared" si="35"/>
        <v>26238</v>
      </c>
      <c r="T72" s="3">
        <f t="shared" si="36"/>
        <v>72132.333333333328</v>
      </c>
      <c r="U72" s="3">
        <f t="shared" si="37"/>
        <v>228.73333333333335</v>
      </c>
      <c r="V72" s="3">
        <f t="shared" si="38"/>
        <v>710.86666666666679</v>
      </c>
      <c r="W72" s="3">
        <f t="shared" si="39"/>
        <v>42.133333333333333</v>
      </c>
      <c r="X72" s="3">
        <f t="shared" si="40"/>
        <v>26.966666666666669</v>
      </c>
      <c r="Y72" s="3">
        <f t="shared" si="41"/>
        <v>38.56666666666667</v>
      </c>
      <c r="Z72" s="3">
        <f t="shared" si="42"/>
        <v>3.8699999999999997</v>
      </c>
      <c r="AA72" s="3">
        <f t="shared" si="43"/>
        <v>4.5166666666666666</v>
      </c>
      <c r="AB72" s="3">
        <f t="shared" si="44"/>
        <v>5.253333333333333</v>
      </c>
      <c r="AC72" s="3">
        <f t="shared" si="45"/>
        <v>5.6866666666666674</v>
      </c>
      <c r="AD72" s="3">
        <f t="shared" si="46"/>
        <v>5.8966666666666656</v>
      </c>
      <c r="AE72" s="3">
        <f t="shared" si="47"/>
        <v>3.7433333333333336</v>
      </c>
      <c r="AF72" s="3">
        <f t="shared" si="48"/>
        <v>5.9333333333333336</v>
      </c>
      <c r="AG72" s="3">
        <f t="shared" si="49"/>
        <v>2323.6666666666665</v>
      </c>
      <c r="AH72" s="3">
        <f t="shared" si="50"/>
        <v>98.416666666666671</v>
      </c>
      <c r="AI72" s="3">
        <f t="shared" si="51"/>
        <v>5.0666666666666664</v>
      </c>
      <c r="AK72" s="2" t="e">
        <f>#REF!</f>
        <v>#REF!</v>
      </c>
      <c r="AL72" s="4" t="e">
        <f t="shared" si="52"/>
        <v>#REF!</v>
      </c>
      <c r="AM72" s="4" t="e">
        <f t="shared" si="53"/>
        <v>#REF!</v>
      </c>
      <c r="AN72" s="4" t="e">
        <f t="shared" si="54"/>
        <v>#REF!</v>
      </c>
      <c r="AO72" s="4" t="e">
        <f t="shared" si="55"/>
        <v>#REF!</v>
      </c>
      <c r="AP72" s="4" t="e">
        <f t="shared" si="56"/>
        <v>#REF!</v>
      </c>
      <c r="AQ72" s="4" t="e">
        <f t="shared" si="57"/>
        <v>#REF!</v>
      </c>
      <c r="AR72" s="4" t="e">
        <f t="shared" si="58"/>
        <v>#REF!</v>
      </c>
      <c r="AS72" s="4" t="e">
        <f t="shared" si="59"/>
        <v>#REF!</v>
      </c>
      <c r="AT72" s="4" t="e">
        <f t="shared" si="60"/>
        <v>#REF!</v>
      </c>
      <c r="AU72" s="4" t="e">
        <f t="shared" si="61"/>
        <v>#REF!</v>
      </c>
      <c r="AV72" s="4" t="e">
        <f t="shared" si="62"/>
        <v>#REF!</v>
      </c>
      <c r="AW72" s="4" t="e">
        <f t="shared" si="63"/>
        <v>#REF!</v>
      </c>
      <c r="AX72" s="4" t="e">
        <f t="shared" si="64"/>
        <v>#REF!</v>
      </c>
      <c r="AY72" s="4" t="e">
        <f t="shared" si="65"/>
        <v>#REF!</v>
      </c>
      <c r="AZ72" s="4" t="e">
        <f t="shared" si="66"/>
        <v>#REF!</v>
      </c>
      <c r="BA72" s="4" t="e">
        <f t="shared" si="67"/>
        <v>#REF!</v>
      </c>
    </row>
    <row r="73" spans="1:53" x14ac:dyDescent="0.35">
      <c r="A73" s="2">
        <v>23712</v>
      </c>
      <c r="B73" s="13">
        <v>59421</v>
      </c>
      <c r="C73" s="13">
        <v>160.30000000000001</v>
      </c>
      <c r="D73" s="13">
        <v>424.7</v>
      </c>
      <c r="E73" s="15"/>
      <c r="F73" s="13">
        <v>22.6</v>
      </c>
      <c r="G73" s="13">
        <v>31.7</v>
      </c>
      <c r="H73" s="3">
        <v>3.84</v>
      </c>
      <c r="I73" s="3">
        <v>4.0199999999999996</v>
      </c>
      <c r="J73" s="3">
        <v>4.08</v>
      </c>
      <c r="K73" s="3">
        <v>4.09</v>
      </c>
      <c r="L73" s="3">
        <v>4.18</v>
      </c>
      <c r="M73" s="13">
        <v>2.58</v>
      </c>
      <c r="N73" s="13">
        <v>5</v>
      </c>
      <c r="O73" s="13">
        <v>1484</v>
      </c>
      <c r="P73" s="19">
        <v>83.96</v>
      </c>
      <c r="Q73" s="13">
        <v>5.5</v>
      </c>
      <c r="R73" s="25"/>
      <c r="S73" s="2">
        <f t="shared" si="35"/>
        <v>26268</v>
      </c>
      <c r="T73" s="3">
        <f t="shared" si="36"/>
        <v>72399.333333333328</v>
      </c>
      <c r="U73" s="3">
        <f t="shared" si="37"/>
        <v>230.23333333333335</v>
      </c>
      <c r="V73" s="3">
        <f t="shared" si="38"/>
        <v>717.9</v>
      </c>
      <c r="W73" s="3">
        <f t="shared" si="39"/>
        <v>42.366666666666667</v>
      </c>
      <c r="X73" s="3">
        <f t="shared" si="40"/>
        <v>26.933333333333334</v>
      </c>
      <c r="Y73" s="3">
        <f t="shared" si="41"/>
        <v>38.866666666666667</v>
      </c>
      <c r="Z73" s="3">
        <f t="shared" si="42"/>
        <v>3.53</v>
      </c>
      <c r="AA73" s="3">
        <f t="shared" si="43"/>
        <v>4.3833333333333329</v>
      </c>
      <c r="AB73" s="3">
        <f t="shared" si="44"/>
        <v>5.22</v>
      </c>
      <c r="AC73" s="3">
        <f t="shared" si="45"/>
        <v>5.6566666666666672</v>
      </c>
      <c r="AD73" s="3">
        <f t="shared" si="46"/>
        <v>5.9866666666666672</v>
      </c>
      <c r="AE73" s="3">
        <f t="shared" si="47"/>
        <v>3.7833333333333332</v>
      </c>
      <c r="AF73" s="3">
        <f t="shared" si="48"/>
        <v>5.833333333333333</v>
      </c>
      <c r="AG73" s="3">
        <f t="shared" si="49"/>
        <v>2393</v>
      </c>
      <c r="AH73" s="3">
        <f t="shared" si="50"/>
        <v>102.55666666666667</v>
      </c>
      <c r="AI73" s="3">
        <f t="shared" si="51"/>
        <v>5.2333333333333334</v>
      </c>
      <c r="AK73" s="2" t="e">
        <f>#REF!</f>
        <v>#REF!</v>
      </c>
      <c r="AL73" s="4" t="e">
        <f t="shared" si="52"/>
        <v>#REF!</v>
      </c>
      <c r="AM73" s="4" t="e">
        <f t="shared" si="53"/>
        <v>#REF!</v>
      </c>
      <c r="AN73" s="4" t="e">
        <f t="shared" si="54"/>
        <v>#REF!</v>
      </c>
      <c r="AO73" s="4" t="e">
        <f t="shared" si="55"/>
        <v>#REF!</v>
      </c>
      <c r="AP73" s="4" t="e">
        <f t="shared" si="56"/>
        <v>#REF!</v>
      </c>
      <c r="AQ73" s="4" t="e">
        <f t="shared" si="57"/>
        <v>#REF!</v>
      </c>
      <c r="AR73" s="4" t="e">
        <f t="shared" si="58"/>
        <v>#REF!</v>
      </c>
      <c r="AS73" s="4" t="e">
        <f t="shared" si="59"/>
        <v>#REF!</v>
      </c>
      <c r="AT73" s="4" t="e">
        <f t="shared" si="60"/>
        <v>#REF!</v>
      </c>
      <c r="AU73" s="4" t="e">
        <f t="shared" si="61"/>
        <v>#REF!</v>
      </c>
      <c r="AV73" s="4" t="e">
        <f t="shared" si="62"/>
        <v>#REF!</v>
      </c>
      <c r="AW73" s="4" t="e">
        <f t="shared" si="63"/>
        <v>#REF!</v>
      </c>
      <c r="AX73" s="4" t="e">
        <f t="shared" si="64"/>
        <v>#REF!</v>
      </c>
      <c r="AY73" s="4" t="e">
        <f t="shared" si="65"/>
        <v>#REF!</v>
      </c>
      <c r="AZ73" s="4" t="e">
        <f t="shared" si="66"/>
        <v>#REF!</v>
      </c>
      <c r="BA73" s="4" t="e">
        <f t="shared" si="67"/>
        <v>#REF!</v>
      </c>
    </row>
    <row r="74" spans="1:53" x14ac:dyDescent="0.35">
      <c r="A74" s="2">
        <v>23743</v>
      </c>
      <c r="B74" s="13">
        <v>59582</v>
      </c>
      <c r="C74" s="13">
        <v>160.69999999999999</v>
      </c>
      <c r="D74" s="13">
        <v>427.5</v>
      </c>
      <c r="E74" s="15"/>
      <c r="F74" s="13">
        <v>22.8</v>
      </c>
      <c r="G74" s="13">
        <v>31.8</v>
      </c>
      <c r="H74" s="3">
        <v>3.81</v>
      </c>
      <c r="I74" s="3">
        <v>3.94</v>
      </c>
      <c r="J74" s="3">
        <v>4.03</v>
      </c>
      <c r="K74" s="3">
        <v>4.0999999999999996</v>
      </c>
      <c r="L74" s="3">
        <v>4.1900000000000004</v>
      </c>
      <c r="M74" s="13">
        <v>2.58</v>
      </c>
      <c r="N74" s="13">
        <v>4.9000000000000004</v>
      </c>
      <c r="O74" s="13">
        <v>1361</v>
      </c>
      <c r="P74" s="19">
        <v>86.12</v>
      </c>
      <c r="Q74" s="13">
        <v>5.6</v>
      </c>
      <c r="R74" s="25"/>
      <c r="S74" s="2">
        <f t="shared" si="35"/>
        <v>26299</v>
      </c>
      <c r="T74" s="3">
        <f t="shared" si="36"/>
        <v>72677.666666666672</v>
      </c>
      <c r="U74" s="3">
        <f t="shared" si="37"/>
        <v>232.23333333333335</v>
      </c>
      <c r="V74" s="3">
        <f t="shared" si="38"/>
        <v>725.63333333333333</v>
      </c>
      <c r="W74" s="3">
        <f t="shared" si="39"/>
        <v>42.466666666666669</v>
      </c>
      <c r="X74" s="3">
        <f t="shared" si="40"/>
        <v>26.899999999999995</v>
      </c>
      <c r="Y74" s="3">
        <f t="shared" si="41"/>
        <v>39.06666666666667</v>
      </c>
      <c r="Z74" s="3">
        <f t="shared" si="42"/>
        <v>3.436666666666667</v>
      </c>
      <c r="AA74" s="3">
        <f t="shared" si="43"/>
        <v>4.4066666666666672</v>
      </c>
      <c r="AB74" s="3">
        <f t="shared" si="44"/>
        <v>5.3166666666666664</v>
      </c>
      <c r="AC74" s="3">
        <f t="shared" si="45"/>
        <v>5.7166666666666677</v>
      </c>
      <c r="AD74" s="3">
        <f t="shared" si="46"/>
        <v>6.0333333333333341</v>
      </c>
      <c r="AE74" s="3">
        <f t="shared" si="47"/>
        <v>3.82</v>
      </c>
      <c r="AF74" s="3">
        <f t="shared" si="48"/>
        <v>5.7666666666666666</v>
      </c>
      <c r="AG74" s="3">
        <f t="shared" si="49"/>
        <v>2406</v>
      </c>
      <c r="AH74" s="3">
        <f t="shared" si="50"/>
        <v>105.39999999999999</v>
      </c>
      <c r="AI74" s="3">
        <f t="shared" si="51"/>
        <v>5.5666666666666673</v>
      </c>
      <c r="AK74" s="2" t="e">
        <f>#REF!</f>
        <v>#REF!</v>
      </c>
      <c r="AL74" s="4" t="e">
        <f t="shared" si="52"/>
        <v>#REF!</v>
      </c>
      <c r="AM74" s="4" t="e">
        <f t="shared" si="53"/>
        <v>#REF!</v>
      </c>
      <c r="AN74" s="4" t="e">
        <f t="shared" si="54"/>
        <v>#REF!</v>
      </c>
      <c r="AO74" s="4" t="e">
        <f t="shared" si="55"/>
        <v>#REF!</v>
      </c>
      <c r="AP74" s="4" t="e">
        <f t="shared" si="56"/>
        <v>#REF!</v>
      </c>
      <c r="AQ74" s="4" t="e">
        <f t="shared" si="57"/>
        <v>#REF!</v>
      </c>
      <c r="AR74" s="4" t="e">
        <f t="shared" si="58"/>
        <v>#REF!</v>
      </c>
      <c r="AS74" s="4" t="e">
        <f t="shared" si="59"/>
        <v>#REF!</v>
      </c>
      <c r="AT74" s="4" t="e">
        <f t="shared" si="60"/>
        <v>#REF!</v>
      </c>
      <c r="AU74" s="4" t="e">
        <f t="shared" si="61"/>
        <v>#REF!</v>
      </c>
      <c r="AV74" s="4" t="e">
        <f t="shared" si="62"/>
        <v>#REF!</v>
      </c>
      <c r="AW74" s="4" t="e">
        <f t="shared" si="63"/>
        <v>#REF!</v>
      </c>
      <c r="AX74" s="4" t="e">
        <f t="shared" si="64"/>
        <v>#REF!</v>
      </c>
      <c r="AY74" s="4" t="e">
        <f t="shared" si="65"/>
        <v>#REF!</v>
      </c>
      <c r="AZ74" s="4" t="e">
        <f t="shared" si="66"/>
        <v>#REF!</v>
      </c>
      <c r="BA74" s="4" t="e">
        <f t="shared" si="67"/>
        <v>#REF!</v>
      </c>
    </row>
    <row r="75" spans="1:53" x14ac:dyDescent="0.35">
      <c r="A75" s="2">
        <v>23774</v>
      </c>
      <c r="B75" s="13">
        <v>59800</v>
      </c>
      <c r="C75" s="13">
        <v>160.9</v>
      </c>
      <c r="D75" s="13">
        <v>430.4</v>
      </c>
      <c r="E75" s="15"/>
      <c r="F75" s="13">
        <v>22.7</v>
      </c>
      <c r="G75" s="13">
        <v>31.9</v>
      </c>
      <c r="H75" s="3">
        <v>3.93</v>
      </c>
      <c r="I75" s="3">
        <v>4.03</v>
      </c>
      <c r="J75" s="3">
        <v>4.08</v>
      </c>
      <c r="K75" s="3">
        <v>4.1500000000000004</v>
      </c>
      <c r="L75" s="3">
        <v>4.21</v>
      </c>
      <c r="M75" s="13">
        <v>2.59</v>
      </c>
      <c r="N75" s="13">
        <v>5.0999999999999996</v>
      </c>
      <c r="O75" s="13">
        <v>1433</v>
      </c>
      <c r="P75" s="19">
        <v>86.75</v>
      </c>
      <c r="Q75" s="13">
        <v>5.5</v>
      </c>
      <c r="R75" s="25"/>
      <c r="S75" s="2">
        <f t="shared" si="35"/>
        <v>26330</v>
      </c>
      <c r="T75" s="3">
        <f t="shared" si="36"/>
        <v>72918</v>
      </c>
      <c r="U75" s="3">
        <f t="shared" si="37"/>
        <v>234.06666666666669</v>
      </c>
      <c r="V75" s="3">
        <f t="shared" si="38"/>
        <v>732.5333333333333</v>
      </c>
      <c r="W75" s="3">
        <f t="shared" si="39"/>
        <v>42.6</v>
      </c>
      <c r="X75" s="3">
        <f t="shared" si="40"/>
        <v>26.866666666666664</v>
      </c>
      <c r="Y75" s="3">
        <f t="shared" si="41"/>
        <v>39.233333333333334</v>
      </c>
      <c r="Z75" s="3">
        <f t="shared" si="42"/>
        <v>3.5466666666666669</v>
      </c>
      <c r="AA75" s="3">
        <f t="shared" si="43"/>
        <v>4.6333333333333329</v>
      </c>
      <c r="AB75" s="3">
        <f t="shared" si="44"/>
        <v>5.5633333333333326</v>
      </c>
      <c r="AC75" s="3">
        <f t="shared" si="45"/>
        <v>5.91</v>
      </c>
      <c r="AD75" s="3">
        <f t="shared" si="46"/>
        <v>6.1133333333333333</v>
      </c>
      <c r="AE75" s="3">
        <f t="shared" si="47"/>
        <v>3.84</v>
      </c>
      <c r="AF75" s="3">
        <f t="shared" si="48"/>
        <v>5.7333333333333334</v>
      </c>
      <c r="AG75" s="3">
        <f t="shared" si="49"/>
        <v>2324.3333333333335</v>
      </c>
      <c r="AH75" s="3">
        <f t="shared" si="50"/>
        <v>107.23333333333333</v>
      </c>
      <c r="AI75" s="3">
        <f t="shared" si="51"/>
        <v>5.7666666666666666</v>
      </c>
      <c r="AK75" s="2" t="e">
        <f>#REF!</f>
        <v>#REF!</v>
      </c>
      <c r="AL75" s="4" t="e">
        <f t="shared" si="52"/>
        <v>#REF!</v>
      </c>
      <c r="AM75" s="4" t="e">
        <f t="shared" si="53"/>
        <v>#REF!</v>
      </c>
      <c r="AN75" s="4" t="e">
        <f t="shared" si="54"/>
        <v>#REF!</v>
      </c>
      <c r="AO75" s="4" t="e">
        <f t="shared" si="55"/>
        <v>#REF!</v>
      </c>
      <c r="AP75" s="4" t="e">
        <f t="shared" si="56"/>
        <v>#REF!</v>
      </c>
      <c r="AQ75" s="4" t="e">
        <f t="shared" si="57"/>
        <v>#REF!</v>
      </c>
      <c r="AR75" s="4" t="e">
        <f t="shared" si="58"/>
        <v>#REF!</v>
      </c>
      <c r="AS75" s="4" t="e">
        <f t="shared" si="59"/>
        <v>#REF!</v>
      </c>
      <c r="AT75" s="4" t="e">
        <f t="shared" si="60"/>
        <v>#REF!</v>
      </c>
      <c r="AU75" s="4" t="e">
        <f t="shared" si="61"/>
        <v>#REF!</v>
      </c>
      <c r="AV75" s="4" t="e">
        <f t="shared" si="62"/>
        <v>#REF!</v>
      </c>
      <c r="AW75" s="4" t="e">
        <f t="shared" si="63"/>
        <v>#REF!</v>
      </c>
      <c r="AX75" s="4" t="e">
        <f t="shared" si="64"/>
        <v>#REF!</v>
      </c>
      <c r="AY75" s="4" t="e">
        <f t="shared" si="65"/>
        <v>#REF!</v>
      </c>
      <c r="AZ75" s="4" t="e">
        <f t="shared" si="66"/>
        <v>#REF!</v>
      </c>
      <c r="BA75" s="4" t="e">
        <f t="shared" si="67"/>
        <v>#REF!</v>
      </c>
    </row>
    <row r="76" spans="1:53" x14ac:dyDescent="0.35">
      <c r="A76" s="2">
        <v>23802</v>
      </c>
      <c r="B76" s="13">
        <v>60003</v>
      </c>
      <c r="C76" s="13">
        <v>161.5</v>
      </c>
      <c r="D76" s="13">
        <v>433.2</v>
      </c>
      <c r="E76" s="15"/>
      <c r="F76" s="13">
        <v>22.6</v>
      </c>
      <c r="G76" s="13">
        <v>31.9</v>
      </c>
      <c r="H76" s="3">
        <v>3.93</v>
      </c>
      <c r="I76" s="3">
        <v>4.0599999999999996</v>
      </c>
      <c r="J76" s="3">
        <v>4.13</v>
      </c>
      <c r="K76" s="3">
        <v>4.1500000000000004</v>
      </c>
      <c r="L76" s="3">
        <v>4.21</v>
      </c>
      <c r="M76" s="13">
        <v>2.61</v>
      </c>
      <c r="N76" s="13">
        <v>4.7</v>
      </c>
      <c r="O76" s="13">
        <v>1423</v>
      </c>
      <c r="P76" s="19">
        <v>86.83</v>
      </c>
      <c r="Q76" s="13">
        <v>5.4</v>
      </c>
      <c r="R76" s="25"/>
      <c r="S76" s="2">
        <f t="shared" si="35"/>
        <v>26359</v>
      </c>
      <c r="T76" s="3">
        <f t="shared" si="36"/>
        <v>73191.666666666672</v>
      </c>
      <c r="U76" s="3">
        <f t="shared" si="37"/>
        <v>235.26666666666665</v>
      </c>
      <c r="V76" s="3">
        <f t="shared" si="38"/>
        <v>738.4</v>
      </c>
      <c r="W76" s="3">
        <f t="shared" si="39"/>
        <v>42.633333333333333</v>
      </c>
      <c r="X76" s="3">
        <f t="shared" si="40"/>
        <v>26.933333333333334</v>
      </c>
      <c r="Y76" s="3">
        <f t="shared" si="41"/>
        <v>39.333333333333336</v>
      </c>
      <c r="Z76" s="3">
        <f t="shared" si="42"/>
        <v>3.7099999999999995</v>
      </c>
      <c r="AA76" s="3">
        <f t="shared" si="43"/>
        <v>4.7566666666666668</v>
      </c>
      <c r="AB76" s="3">
        <f t="shared" si="44"/>
        <v>5.6633333333333331</v>
      </c>
      <c r="AC76" s="3">
        <f t="shared" si="45"/>
        <v>5.9633333333333338</v>
      </c>
      <c r="AD76" s="3">
        <f t="shared" si="46"/>
        <v>6.13</v>
      </c>
      <c r="AE76" s="3">
        <f t="shared" si="47"/>
        <v>3.8599999999999994</v>
      </c>
      <c r="AF76" s="3">
        <f t="shared" si="48"/>
        <v>5.7333333333333334</v>
      </c>
      <c r="AG76" s="3">
        <f t="shared" si="49"/>
        <v>2268</v>
      </c>
      <c r="AH76" s="3">
        <f t="shared" si="50"/>
        <v>108.06666666666666</v>
      </c>
      <c r="AI76" s="3">
        <f t="shared" si="51"/>
        <v>6</v>
      </c>
      <c r="AK76" s="2" t="e">
        <f>#REF!</f>
        <v>#REF!</v>
      </c>
      <c r="AL76" s="4" t="e">
        <f t="shared" si="52"/>
        <v>#REF!</v>
      </c>
      <c r="AM76" s="4" t="e">
        <f t="shared" si="53"/>
        <v>#REF!</v>
      </c>
      <c r="AN76" s="4" t="e">
        <f t="shared" si="54"/>
        <v>#REF!</v>
      </c>
      <c r="AO76" s="4" t="e">
        <f t="shared" si="55"/>
        <v>#REF!</v>
      </c>
      <c r="AP76" s="4" t="e">
        <f t="shared" si="56"/>
        <v>#REF!</v>
      </c>
      <c r="AQ76" s="4" t="e">
        <f t="shared" si="57"/>
        <v>#REF!</v>
      </c>
      <c r="AR76" s="4" t="e">
        <f t="shared" si="58"/>
        <v>#REF!</v>
      </c>
      <c r="AS76" s="4" t="e">
        <f t="shared" si="59"/>
        <v>#REF!</v>
      </c>
      <c r="AT76" s="4" t="e">
        <f t="shared" si="60"/>
        <v>#REF!</v>
      </c>
      <c r="AU76" s="4" t="e">
        <f t="shared" si="61"/>
        <v>#REF!</v>
      </c>
      <c r="AV76" s="4" t="e">
        <f t="shared" si="62"/>
        <v>#REF!</v>
      </c>
      <c r="AW76" s="4" t="e">
        <f t="shared" si="63"/>
        <v>#REF!</v>
      </c>
      <c r="AX76" s="4" t="e">
        <f t="shared" si="64"/>
        <v>#REF!</v>
      </c>
      <c r="AY76" s="4" t="e">
        <f t="shared" si="65"/>
        <v>#REF!</v>
      </c>
      <c r="AZ76" s="4" t="e">
        <f t="shared" si="66"/>
        <v>#REF!</v>
      </c>
      <c r="BA76" s="4" t="e">
        <f t="shared" si="67"/>
        <v>#REF!</v>
      </c>
    </row>
    <row r="77" spans="1:53" x14ac:dyDescent="0.35">
      <c r="A77" s="2">
        <v>23833</v>
      </c>
      <c r="B77" s="13">
        <v>60259</v>
      </c>
      <c r="C77" s="13">
        <v>162</v>
      </c>
      <c r="D77" s="13">
        <v>435.4</v>
      </c>
      <c r="E77" s="15"/>
      <c r="F77" s="13">
        <v>22.9</v>
      </c>
      <c r="G77" s="13">
        <v>32</v>
      </c>
      <c r="H77" s="3">
        <v>3.93</v>
      </c>
      <c r="I77" s="3">
        <v>4.04</v>
      </c>
      <c r="J77" s="3">
        <v>4.12</v>
      </c>
      <c r="K77" s="3">
        <v>4.1500000000000004</v>
      </c>
      <c r="L77" s="3">
        <v>4.2</v>
      </c>
      <c r="M77" s="13">
        <v>2.6</v>
      </c>
      <c r="N77" s="13">
        <v>4.8</v>
      </c>
      <c r="O77" s="13">
        <v>1438</v>
      </c>
      <c r="P77" s="19">
        <v>87.97</v>
      </c>
      <c r="Q77" s="13">
        <v>5.6</v>
      </c>
      <c r="R77" s="25"/>
      <c r="S77" s="2">
        <f t="shared" si="35"/>
        <v>26390</v>
      </c>
      <c r="T77" s="3">
        <f t="shared" si="36"/>
        <v>73463</v>
      </c>
      <c r="U77" s="3">
        <f t="shared" si="37"/>
        <v>236.03333333333333</v>
      </c>
      <c r="V77" s="3">
        <f t="shared" si="38"/>
        <v>743.79999999999984</v>
      </c>
      <c r="W77" s="3">
        <f t="shared" si="39"/>
        <v>42.70000000000001</v>
      </c>
      <c r="X77" s="3">
        <f t="shared" si="40"/>
        <v>26.966666666666669</v>
      </c>
      <c r="Y77" s="3">
        <f t="shared" si="41"/>
        <v>39.5</v>
      </c>
      <c r="Z77" s="3">
        <f t="shared" si="42"/>
        <v>3.77</v>
      </c>
      <c r="AA77" s="3">
        <f t="shared" si="43"/>
        <v>4.8433333333333328</v>
      </c>
      <c r="AB77" s="3">
        <f t="shared" si="44"/>
        <v>5.69</v>
      </c>
      <c r="AC77" s="3">
        <f t="shared" si="45"/>
        <v>5.9766666666666666</v>
      </c>
      <c r="AD77" s="3">
        <f t="shared" si="46"/>
        <v>6.1433333333333335</v>
      </c>
      <c r="AE77" s="3">
        <f t="shared" si="47"/>
        <v>3.8733333333333335</v>
      </c>
      <c r="AF77" s="3">
        <f t="shared" si="48"/>
        <v>5.7</v>
      </c>
      <c r="AG77" s="3">
        <f t="shared" si="49"/>
        <v>2241.3333333333335</v>
      </c>
      <c r="AH77" s="3">
        <f t="shared" si="50"/>
        <v>108.16666666666667</v>
      </c>
      <c r="AI77" s="3">
        <f t="shared" si="51"/>
        <v>6.0666666666666664</v>
      </c>
      <c r="AK77" s="2" t="e">
        <f>#REF!</f>
        <v>#REF!</v>
      </c>
      <c r="AL77" s="4" t="e">
        <f t="shared" si="52"/>
        <v>#REF!</v>
      </c>
      <c r="AM77" s="4" t="e">
        <f t="shared" si="53"/>
        <v>#REF!</v>
      </c>
      <c r="AN77" s="4" t="e">
        <f t="shared" si="54"/>
        <v>#REF!</v>
      </c>
      <c r="AO77" s="4" t="e">
        <f t="shared" si="55"/>
        <v>#REF!</v>
      </c>
      <c r="AP77" s="4" t="e">
        <f t="shared" si="56"/>
        <v>#REF!</v>
      </c>
      <c r="AQ77" s="4" t="e">
        <f t="shared" si="57"/>
        <v>#REF!</v>
      </c>
      <c r="AR77" s="4" t="e">
        <f t="shared" si="58"/>
        <v>#REF!</v>
      </c>
      <c r="AS77" s="4" t="e">
        <f t="shared" si="59"/>
        <v>#REF!</v>
      </c>
      <c r="AT77" s="4" t="e">
        <f t="shared" si="60"/>
        <v>#REF!</v>
      </c>
      <c r="AU77" s="4" t="e">
        <f t="shared" si="61"/>
        <v>#REF!</v>
      </c>
      <c r="AV77" s="4" t="e">
        <f t="shared" si="62"/>
        <v>#REF!</v>
      </c>
      <c r="AW77" s="4" t="e">
        <f t="shared" si="63"/>
        <v>#REF!</v>
      </c>
      <c r="AX77" s="4" t="e">
        <f t="shared" si="64"/>
        <v>#REF!</v>
      </c>
      <c r="AY77" s="4" t="e">
        <f t="shared" si="65"/>
        <v>#REF!</v>
      </c>
      <c r="AZ77" s="4" t="e">
        <f t="shared" si="66"/>
        <v>#REF!</v>
      </c>
      <c r="BA77" s="4" t="e">
        <f t="shared" si="67"/>
        <v>#REF!</v>
      </c>
    </row>
    <row r="78" spans="1:53" x14ac:dyDescent="0.35">
      <c r="A78" s="2">
        <v>23863</v>
      </c>
      <c r="B78" s="13">
        <v>60491</v>
      </c>
      <c r="C78" s="13">
        <v>161.69999999999999</v>
      </c>
      <c r="D78" s="13">
        <v>437.1</v>
      </c>
      <c r="E78" s="15"/>
      <c r="F78" s="13">
        <v>23</v>
      </c>
      <c r="G78" s="13">
        <v>32.1</v>
      </c>
      <c r="H78" s="3">
        <v>3.89</v>
      </c>
      <c r="I78" s="3">
        <v>4.03</v>
      </c>
      <c r="J78" s="3">
        <v>4.1100000000000003</v>
      </c>
      <c r="K78" s="3">
        <v>4.1500000000000004</v>
      </c>
      <c r="L78" s="3">
        <v>4.21</v>
      </c>
      <c r="M78" s="13">
        <v>2.62</v>
      </c>
      <c r="N78" s="13">
        <v>4.5999999999999996</v>
      </c>
      <c r="O78" s="13">
        <v>1478</v>
      </c>
      <c r="P78" s="19">
        <v>89.28</v>
      </c>
      <c r="Q78" s="13">
        <v>5.3</v>
      </c>
      <c r="R78" s="25"/>
      <c r="S78" s="2">
        <f t="shared" si="35"/>
        <v>26420</v>
      </c>
      <c r="T78" s="3">
        <f t="shared" si="36"/>
        <v>73645.333333333328</v>
      </c>
      <c r="U78" s="3">
        <f t="shared" si="37"/>
        <v>237.1</v>
      </c>
      <c r="V78" s="3">
        <f t="shared" si="38"/>
        <v>750.83333333333337</v>
      </c>
      <c r="W78" s="3">
        <f t="shared" si="39"/>
        <v>42.866666666666667</v>
      </c>
      <c r="X78" s="3">
        <f t="shared" si="40"/>
        <v>27.033333333333331</v>
      </c>
      <c r="Y78" s="3">
        <f t="shared" si="41"/>
        <v>39.733333333333334</v>
      </c>
      <c r="Z78" s="3">
        <f t="shared" si="42"/>
        <v>3.86</v>
      </c>
      <c r="AA78" s="3">
        <f t="shared" si="43"/>
        <v>4.8433333333333337</v>
      </c>
      <c r="AB78" s="3">
        <f t="shared" si="44"/>
        <v>5.6566666666666663</v>
      </c>
      <c r="AC78" s="3">
        <f t="shared" si="45"/>
        <v>5.91</v>
      </c>
      <c r="AD78" s="3">
        <f t="shared" si="46"/>
        <v>6.1166666666666671</v>
      </c>
      <c r="AE78" s="3">
        <f t="shared" si="47"/>
        <v>3.8866666666666667</v>
      </c>
      <c r="AF78" s="3">
        <f t="shared" si="48"/>
        <v>5.666666666666667</v>
      </c>
      <c r="AG78" s="3">
        <f t="shared" si="49"/>
        <v>2242.3333333333335</v>
      </c>
      <c r="AH78" s="3">
        <f t="shared" si="50"/>
        <v>107.63333333333333</v>
      </c>
      <c r="AI78" s="3">
        <f t="shared" si="51"/>
        <v>6.2333333333333334</v>
      </c>
      <c r="AK78" s="2" t="e">
        <f>#REF!</f>
        <v>#REF!</v>
      </c>
      <c r="AL78" s="4" t="e">
        <f t="shared" si="52"/>
        <v>#REF!</v>
      </c>
      <c r="AM78" s="4" t="e">
        <f t="shared" si="53"/>
        <v>#REF!</v>
      </c>
      <c r="AN78" s="4" t="e">
        <f t="shared" si="54"/>
        <v>#REF!</v>
      </c>
      <c r="AO78" s="4" t="e">
        <f t="shared" si="55"/>
        <v>#REF!</v>
      </c>
      <c r="AP78" s="4" t="e">
        <f t="shared" si="56"/>
        <v>#REF!</v>
      </c>
      <c r="AQ78" s="4" t="e">
        <f t="shared" si="57"/>
        <v>#REF!</v>
      </c>
      <c r="AR78" s="4" t="e">
        <f t="shared" si="58"/>
        <v>#REF!</v>
      </c>
      <c r="AS78" s="4" t="e">
        <f t="shared" si="59"/>
        <v>#REF!</v>
      </c>
      <c r="AT78" s="4" t="e">
        <f t="shared" si="60"/>
        <v>#REF!</v>
      </c>
      <c r="AU78" s="4" t="e">
        <f t="shared" si="61"/>
        <v>#REF!</v>
      </c>
      <c r="AV78" s="4" t="e">
        <f t="shared" si="62"/>
        <v>#REF!</v>
      </c>
      <c r="AW78" s="4" t="e">
        <f t="shared" si="63"/>
        <v>#REF!</v>
      </c>
      <c r="AX78" s="4" t="e">
        <f t="shared" si="64"/>
        <v>#REF!</v>
      </c>
      <c r="AY78" s="4" t="e">
        <f t="shared" si="65"/>
        <v>#REF!</v>
      </c>
      <c r="AZ78" s="4" t="e">
        <f t="shared" si="66"/>
        <v>#REF!</v>
      </c>
      <c r="BA78" s="4" t="e">
        <f t="shared" si="67"/>
        <v>#REF!</v>
      </c>
    </row>
    <row r="79" spans="1:53" x14ac:dyDescent="0.35">
      <c r="A79" s="2">
        <v>23894</v>
      </c>
      <c r="B79" s="13">
        <v>60690</v>
      </c>
      <c r="C79" s="13">
        <v>162.19999999999999</v>
      </c>
      <c r="D79" s="13">
        <v>440.1</v>
      </c>
      <c r="E79" s="15"/>
      <c r="F79" s="13">
        <v>23.1</v>
      </c>
      <c r="G79" s="13">
        <v>32.4</v>
      </c>
      <c r="H79" s="3">
        <v>3.8</v>
      </c>
      <c r="I79" s="3">
        <v>3.99</v>
      </c>
      <c r="J79" s="3">
        <v>4.08</v>
      </c>
      <c r="K79" s="3">
        <v>4.1500000000000004</v>
      </c>
      <c r="L79" s="3">
        <v>4.21</v>
      </c>
      <c r="M79" s="13">
        <v>2.63</v>
      </c>
      <c r="N79" s="13">
        <v>4.5999999999999996</v>
      </c>
      <c r="O79" s="13">
        <v>1488</v>
      </c>
      <c r="P79" s="19">
        <v>85.04</v>
      </c>
      <c r="Q79" s="13">
        <v>4.7</v>
      </c>
      <c r="R79" s="25"/>
      <c r="S79" s="2">
        <f t="shared" si="35"/>
        <v>26451</v>
      </c>
      <c r="T79" s="3">
        <f t="shared" si="36"/>
        <v>73869.333333333328</v>
      </c>
      <c r="U79" s="3">
        <f t="shared" si="37"/>
        <v>238.76666666666665</v>
      </c>
      <c r="V79" s="3">
        <f t="shared" si="38"/>
        <v>759.30000000000007</v>
      </c>
      <c r="W79" s="3">
        <f t="shared" si="39"/>
        <v>43</v>
      </c>
      <c r="X79" s="3">
        <f t="shared" si="40"/>
        <v>27.133333333333336</v>
      </c>
      <c r="Y79" s="3">
        <f t="shared" si="41"/>
        <v>39.933333333333337</v>
      </c>
      <c r="Z79" s="3">
        <f t="shared" si="42"/>
        <v>3.97</v>
      </c>
      <c r="AA79" s="3">
        <f t="shared" si="43"/>
        <v>4.956666666666667</v>
      </c>
      <c r="AB79" s="3">
        <f t="shared" si="44"/>
        <v>5.7366666666666672</v>
      </c>
      <c r="AC79" s="3">
        <f t="shared" si="45"/>
        <v>5.9666666666666659</v>
      </c>
      <c r="AD79" s="3">
        <f t="shared" si="46"/>
        <v>6.1433333333333335</v>
      </c>
      <c r="AE79" s="3">
        <f t="shared" si="47"/>
        <v>3.9</v>
      </c>
      <c r="AF79" s="3">
        <f t="shared" si="48"/>
        <v>5.6333333333333329</v>
      </c>
      <c r="AG79" s="3">
        <f t="shared" si="49"/>
        <v>2296</v>
      </c>
      <c r="AH79" s="3">
        <f t="shared" si="50"/>
        <v>108.73333333333333</v>
      </c>
      <c r="AI79" s="3">
        <f t="shared" si="51"/>
        <v>6.2</v>
      </c>
      <c r="AK79" s="2" t="e">
        <f>#REF!</f>
        <v>#REF!</v>
      </c>
      <c r="AL79" s="4" t="e">
        <f t="shared" si="52"/>
        <v>#REF!</v>
      </c>
      <c r="AM79" s="4" t="e">
        <f t="shared" si="53"/>
        <v>#REF!</v>
      </c>
      <c r="AN79" s="4" t="e">
        <f t="shared" si="54"/>
        <v>#REF!</v>
      </c>
      <c r="AO79" s="4" t="e">
        <f t="shared" si="55"/>
        <v>#REF!</v>
      </c>
      <c r="AP79" s="4" t="e">
        <f t="shared" si="56"/>
        <v>#REF!</v>
      </c>
      <c r="AQ79" s="4" t="e">
        <f t="shared" si="57"/>
        <v>#REF!</v>
      </c>
      <c r="AR79" s="4" t="e">
        <f t="shared" si="58"/>
        <v>#REF!</v>
      </c>
      <c r="AS79" s="4" t="e">
        <f t="shared" si="59"/>
        <v>#REF!</v>
      </c>
      <c r="AT79" s="4" t="e">
        <f t="shared" si="60"/>
        <v>#REF!</v>
      </c>
      <c r="AU79" s="4" t="e">
        <f t="shared" si="61"/>
        <v>#REF!</v>
      </c>
      <c r="AV79" s="4" t="e">
        <f t="shared" si="62"/>
        <v>#REF!</v>
      </c>
      <c r="AW79" s="4" t="e">
        <f t="shared" si="63"/>
        <v>#REF!</v>
      </c>
      <c r="AX79" s="4" t="e">
        <f t="shared" si="64"/>
        <v>#REF!</v>
      </c>
      <c r="AY79" s="4" t="e">
        <f t="shared" si="65"/>
        <v>#REF!</v>
      </c>
      <c r="AZ79" s="4" t="e">
        <f t="shared" si="66"/>
        <v>#REF!</v>
      </c>
      <c r="BA79" s="4" t="e">
        <f t="shared" si="67"/>
        <v>#REF!</v>
      </c>
    </row>
    <row r="80" spans="1:53" x14ac:dyDescent="0.35">
      <c r="A80" s="2">
        <v>23924</v>
      </c>
      <c r="B80" s="13">
        <v>60965</v>
      </c>
      <c r="C80" s="13">
        <v>163</v>
      </c>
      <c r="D80" s="13">
        <v>442.9</v>
      </c>
      <c r="E80" s="15"/>
      <c r="F80" s="13">
        <v>23</v>
      </c>
      <c r="G80" s="13">
        <v>32.4</v>
      </c>
      <c r="H80" s="3">
        <v>3.84</v>
      </c>
      <c r="I80" s="3">
        <v>3.98</v>
      </c>
      <c r="J80" s="3">
        <v>4.09</v>
      </c>
      <c r="K80" s="3">
        <v>4.1500000000000004</v>
      </c>
      <c r="L80" s="3">
        <v>4.2</v>
      </c>
      <c r="M80" s="13">
        <v>2.63</v>
      </c>
      <c r="N80" s="13">
        <v>4.4000000000000004</v>
      </c>
      <c r="O80" s="13">
        <v>1529</v>
      </c>
      <c r="P80" s="19">
        <v>84.91</v>
      </c>
      <c r="Q80" s="13">
        <v>5.2</v>
      </c>
      <c r="R80" s="25"/>
      <c r="S80" s="2">
        <f t="shared" si="35"/>
        <v>26481</v>
      </c>
      <c r="T80" s="3">
        <f t="shared" si="36"/>
        <v>74038</v>
      </c>
      <c r="U80" s="3">
        <f t="shared" si="37"/>
        <v>240.9666666666667</v>
      </c>
      <c r="V80" s="3">
        <f t="shared" si="38"/>
        <v>768.83333333333337</v>
      </c>
      <c r="W80" s="3">
        <f t="shared" si="39"/>
        <v>43.233333333333327</v>
      </c>
      <c r="X80" s="3">
        <f t="shared" si="40"/>
        <v>27.333333333333332</v>
      </c>
      <c r="Y80" s="3">
        <f t="shared" si="41"/>
        <v>40.1</v>
      </c>
      <c r="Z80" s="3">
        <f t="shared" si="42"/>
        <v>4.22</v>
      </c>
      <c r="AA80" s="3">
        <f t="shared" si="43"/>
        <v>5.1533333333333333</v>
      </c>
      <c r="AB80" s="3">
        <f t="shared" si="44"/>
        <v>5.876666666666666</v>
      </c>
      <c r="AC80" s="3">
        <f t="shared" si="45"/>
        <v>6.0799999999999992</v>
      </c>
      <c r="AD80" s="3">
        <f t="shared" si="46"/>
        <v>6.29</v>
      </c>
      <c r="AE80" s="3">
        <f t="shared" si="47"/>
        <v>3.92</v>
      </c>
      <c r="AF80" s="3">
        <f t="shared" si="48"/>
        <v>5.5666666666666664</v>
      </c>
      <c r="AG80" s="3">
        <f t="shared" si="49"/>
        <v>2371.6666666666665</v>
      </c>
      <c r="AH80" s="3">
        <f t="shared" si="50"/>
        <v>109.2</v>
      </c>
      <c r="AI80" s="3">
        <f t="shared" si="51"/>
        <v>6.166666666666667</v>
      </c>
      <c r="AK80" s="2" t="e">
        <f>#REF!</f>
        <v>#REF!</v>
      </c>
      <c r="AL80" s="4" t="e">
        <f t="shared" si="52"/>
        <v>#REF!</v>
      </c>
      <c r="AM80" s="4" t="e">
        <f t="shared" si="53"/>
        <v>#REF!</v>
      </c>
      <c r="AN80" s="4" t="e">
        <f t="shared" si="54"/>
        <v>#REF!</v>
      </c>
      <c r="AO80" s="4" t="e">
        <f t="shared" si="55"/>
        <v>#REF!</v>
      </c>
      <c r="AP80" s="4" t="e">
        <f t="shared" si="56"/>
        <v>#REF!</v>
      </c>
      <c r="AQ80" s="4" t="e">
        <f t="shared" si="57"/>
        <v>#REF!</v>
      </c>
      <c r="AR80" s="4" t="e">
        <f t="shared" si="58"/>
        <v>#REF!</v>
      </c>
      <c r="AS80" s="4" t="e">
        <f t="shared" si="59"/>
        <v>#REF!</v>
      </c>
      <c r="AT80" s="4" t="e">
        <f t="shared" si="60"/>
        <v>#REF!</v>
      </c>
      <c r="AU80" s="4" t="e">
        <f t="shared" si="61"/>
        <v>#REF!</v>
      </c>
      <c r="AV80" s="4" t="e">
        <f t="shared" si="62"/>
        <v>#REF!</v>
      </c>
      <c r="AW80" s="4" t="e">
        <f t="shared" si="63"/>
        <v>#REF!</v>
      </c>
      <c r="AX80" s="4" t="e">
        <f t="shared" si="64"/>
        <v>#REF!</v>
      </c>
      <c r="AY80" s="4" t="e">
        <f t="shared" si="65"/>
        <v>#REF!</v>
      </c>
      <c r="AZ80" s="4" t="e">
        <f t="shared" si="66"/>
        <v>#REF!</v>
      </c>
      <c r="BA80" s="4" t="e">
        <f t="shared" si="67"/>
        <v>#REF!</v>
      </c>
    </row>
    <row r="81" spans="1:53" x14ac:dyDescent="0.35">
      <c r="A81" s="2">
        <v>23955</v>
      </c>
      <c r="B81" s="13">
        <v>61228</v>
      </c>
      <c r="C81" s="13">
        <v>163.69999999999999</v>
      </c>
      <c r="D81" s="13">
        <v>445.8</v>
      </c>
      <c r="E81" s="15"/>
      <c r="F81" s="13">
        <v>23</v>
      </c>
      <c r="G81" s="13">
        <v>32.4</v>
      </c>
      <c r="H81" s="3">
        <v>3.84</v>
      </c>
      <c r="I81" s="3">
        <v>4.07</v>
      </c>
      <c r="J81" s="3">
        <v>4.16</v>
      </c>
      <c r="K81" s="3">
        <v>4.2</v>
      </c>
      <c r="L81" s="3">
        <v>4.25</v>
      </c>
      <c r="M81" s="13">
        <v>2.64</v>
      </c>
      <c r="N81" s="13">
        <v>4.4000000000000004</v>
      </c>
      <c r="O81" s="13">
        <v>1432</v>
      </c>
      <c r="P81" s="19">
        <v>86.49</v>
      </c>
      <c r="Q81" s="13">
        <v>4.5999999999999996</v>
      </c>
      <c r="R81" s="25"/>
      <c r="S81" s="2">
        <f t="shared" si="35"/>
        <v>26512</v>
      </c>
      <c r="T81" s="3">
        <f t="shared" si="36"/>
        <v>74359.666666666672</v>
      </c>
      <c r="U81" s="3">
        <f t="shared" si="37"/>
        <v>243.03333333333333</v>
      </c>
      <c r="V81" s="3">
        <f t="shared" si="38"/>
        <v>777.9666666666667</v>
      </c>
      <c r="W81" s="3">
        <f t="shared" si="39"/>
        <v>43.433333333333337</v>
      </c>
      <c r="X81" s="3">
        <f t="shared" si="40"/>
        <v>27.533333333333335</v>
      </c>
      <c r="Y81" s="3">
        <f t="shared" si="41"/>
        <v>40.133333333333333</v>
      </c>
      <c r="Z81" s="3">
        <f t="shared" si="42"/>
        <v>4.4733333333333336</v>
      </c>
      <c r="AA81" s="3">
        <f t="shared" si="43"/>
        <v>5.34</v>
      </c>
      <c r="AB81" s="3">
        <f t="shared" si="44"/>
        <v>5.9666666666666659</v>
      </c>
      <c r="AC81" s="3">
        <f t="shared" si="45"/>
        <v>6.1499999999999995</v>
      </c>
      <c r="AD81" s="3">
        <f t="shared" si="46"/>
        <v>6.413333333333334</v>
      </c>
      <c r="AE81" s="3">
        <f t="shared" si="47"/>
        <v>3.9433333333333334</v>
      </c>
      <c r="AF81" s="3">
        <f t="shared" si="48"/>
        <v>5.5666666666666664</v>
      </c>
      <c r="AG81" s="3">
        <f t="shared" si="49"/>
        <v>2449.3333333333335</v>
      </c>
      <c r="AH81" s="3">
        <f t="shared" si="50"/>
        <v>110</v>
      </c>
      <c r="AI81" s="3">
        <f t="shared" si="51"/>
        <v>5.9666666666666659</v>
      </c>
      <c r="AK81" s="2" t="e">
        <f>#REF!</f>
        <v>#REF!</v>
      </c>
      <c r="AL81" s="4" t="e">
        <f t="shared" si="52"/>
        <v>#REF!</v>
      </c>
      <c r="AM81" s="4" t="e">
        <f t="shared" si="53"/>
        <v>#REF!</v>
      </c>
      <c r="AN81" s="4" t="e">
        <f t="shared" si="54"/>
        <v>#REF!</v>
      </c>
      <c r="AO81" s="4" t="e">
        <f t="shared" si="55"/>
        <v>#REF!</v>
      </c>
      <c r="AP81" s="4" t="e">
        <f t="shared" si="56"/>
        <v>#REF!</v>
      </c>
      <c r="AQ81" s="4" t="e">
        <f t="shared" si="57"/>
        <v>#REF!</v>
      </c>
      <c r="AR81" s="4" t="e">
        <f t="shared" si="58"/>
        <v>#REF!</v>
      </c>
      <c r="AS81" s="4" t="e">
        <f t="shared" si="59"/>
        <v>#REF!</v>
      </c>
      <c r="AT81" s="4" t="e">
        <f t="shared" si="60"/>
        <v>#REF!</v>
      </c>
      <c r="AU81" s="4" t="e">
        <f t="shared" si="61"/>
        <v>#REF!</v>
      </c>
      <c r="AV81" s="4" t="e">
        <f t="shared" si="62"/>
        <v>#REF!</v>
      </c>
      <c r="AW81" s="4" t="e">
        <f t="shared" si="63"/>
        <v>#REF!</v>
      </c>
      <c r="AX81" s="4" t="e">
        <f t="shared" si="64"/>
        <v>#REF!</v>
      </c>
      <c r="AY81" s="4" t="e">
        <f t="shared" si="65"/>
        <v>#REF!</v>
      </c>
      <c r="AZ81" s="4" t="e">
        <f t="shared" si="66"/>
        <v>#REF!</v>
      </c>
      <c r="BA81" s="4" t="e">
        <f t="shared" si="67"/>
        <v>#REF!</v>
      </c>
    </row>
    <row r="82" spans="1:53" x14ac:dyDescent="0.35">
      <c r="A82" s="2">
        <v>23986</v>
      </c>
      <c r="B82" s="13">
        <v>61490</v>
      </c>
      <c r="C82" s="13">
        <v>164.8</v>
      </c>
      <c r="D82" s="13">
        <v>449.5</v>
      </c>
      <c r="E82" s="15"/>
      <c r="F82" s="13">
        <v>23.1</v>
      </c>
      <c r="G82" s="13">
        <v>32.4</v>
      </c>
      <c r="H82" s="3">
        <v>3.92</v>
      </c>
      <c r="I82" s="3">
        <v>4.2</v>
      </c>
      <c r="J82" s="3">
        <v>4.24</v>
      </c>
      <c r="K82" s="3">
        <v>4.25</v>
      </c>
      <c r="L82" s="3">
        <v>4.29</v>
      </c>
      <c r="M82" s="13">
        <v>2.65</v>
      </c>
      <c r="N82" s="13">
        <v>4.3</v>
      </c>
      <c r="O82" s="13">
        <v>1482</v>
      </c>
      <c r="P82" s="19">
        <v>89.38</v>
      </c>
      <c r="Q82" s="13">
        <v>4.9000000000000004</v>
      </c>
      <c r="R82" s="25"/>
      <c r="S82" s="2">
        <f t="shared" si="35"/>
        <v>26543</v>
      </c>
      <c r="T82" s="3">
        <f t="shared" si="36"/>
        <v>74637</v>
      </c>
      <c r="U82" s="3">
        <f t="shared" si="37"/>
        <v>244.86666666666667</v>
      </c>
      <c r="V82" s="3">
        <f t="shared" si="38"/>
        <v>786.36666666666667</v>
      </c>
      <c r="W82" s="3">
        <f t="shared" si="39"/>
        <v>43.699999999999996</v>
      </c>
      <c r="X82" s="3">
        <f t="shared" si="40"/>
        <v>27.733333333333331</v>
      </c>
      <c r="Y82" s="3">
        <f t="shared" si="41"/>
        <v>40.200000000000003</v>
      </c>
      <c r="Z82" s="3">
        <f t="shared" si="42"/>
        <v>4.7266666666666666</v>
      </c>
      <c r="AA82" s="3">
        <f t="shared" si="43"/>
        <v>5.4366666666666665</v>
      </c>
      <c r="AB82" s="3">
        <f t="shared" si="44"/>
        <v>6.0166666666666666</v>
      </c>
      <c r="AC82" s="3">
        <f t="shared" si="45"/>
        <v>6.1833333333333336</v>
      </c>
      <c r="AD82" s="3">
        <f t="shared" si="46"/>
        <v>6.4366666666666674</v>
      </c>
      <c r="AE82" s="3">
        <f t="shared" si="47"/>
        <v>3.9666666666666668</v>
      </c>
      <c r="AF82" s="3">
        <f t="shared" si="48"/>
        <v>5.4666666666666659</v>
      </c>
      <c r="AG82" s="3">
        <f t="shared" si="49"/>
        <v>2462.3333333333335</v>
      </c>
      <c r="AH82" s="3">
        <f t="shared" si="50"/>
        <v>111.36666666666667</v>
      </c>
      <c r="AI82" s="3">
        <f t="shared" si="51"/>
        <v>6.2333333333333334</v>
      </c>
      <c r="AK82" s="2" t="e">
        <f>#REF!</f>
        <v>#REF!</v>
      </c>
      <c r="AL82" s="4" t="e">
        <f t="shared" si="52"/>
        <v>#REF!</v>
      </c>
      <c r="AM82" s="4" t="e">
        <f t="shared" si="53"/>
        <v>#REF!</v>
      </c>
      <c r="AN82" s="4" t="e">
        <f t="shared" si="54"/>
        <v>#REF!</v>
      </c>
      <c r="AO82" s="4" t="e">
        <f t="shared" si="55"/>
        <v>#REF!</v>
      </c>
      <c r="AP82" s="4" t="e">
        <f t="shared" si="56"/>
        <v>#REF!</v>
      </c>
      <c r="AQ82" s="4" t="e">
        <f t="shared" si="57"/>
        <v>#REF!</v>
      </c>
      <c r="AR82" s="4" t="e">
        <f t="shared" si="58"/>
        <v>#REF!</v>
      </c>
      <c r="AS82" s="4" t="e">
        <f t="shared" si="59"/>
        <v>#REF!</v>
      </c>
      <c r="AT82" s="4" t="e">
        <f t="shared" si="60"/>
        <v>#REF!</v>
      </c>
      <c r="AU82" s="4" t="e">
        <f t="shared" si="61"/>
        <v>#REF!</v>
      </c>
      <c r="AV82" s="4" t="e">
        <f t="shared" si="62"/>
        <v>#REF!</v>
      </c>
      <c r="AW82" s="4" t="e">
        <f t="shared" si="63"/>
        <v>#REF!</v>
      </c>
      <c r="AX82" s="4" t="e">
        <f t="shared" si="64"/>
        <v>#REF!</v>
      </c>
      <c r="AY82" s="4" t="e">
        <f t="shared" si="65"/>
        <v>#REF!</v>
      </c>
      <c r="AZ82" s="4" t="e">
        <f t="shared" si="66"/>
        <v>#REF!</v>
      </c>
      <c r="BA82" s="4" t="e">
        <f t="shared" si="67"/>
        <v>#REF!</v>
      </c>
    </row>
    <row r="83" spans="1:53" x14ac:dyDescent="0.35">
      <c r="A83" s="2">
        <v>24016</v>
      </c>
      <c r="B83" s="13">
        <v>61719</v>
      </c>
      <c r="C83" s="13">
        <v>166</v>
      </c>
      <c r="D83" s="13">
        <v>452.6</v>
      </c>
      <c r="E83" s="15"/>
      <c r="F83" s="13">
        <v>23</v>
      </c>
      <c r="G83" s="13">
        <v>32.5</v>
      </c>
      <c r="H83" s="3">
        <v>4.03</v>
      </c>
      <c r="I83" s="3">
        <v>4.3</v>
      </c>
      <c r="J83" s="3">
        <v>4.33</v>
      </c>
      <c r="K83" s="3">
        <v>4.34</v>
      </c>
      <c r="L83" s="3">
        <v>4.3499999999999996</v>
      </c>
      <c r="M83" s="13">
        <v>2.66</v>
      </c>
      <c r="N83" s="13">
        <v>4.2</v>
      </c>
      <c r="O83" s="13">
        <v>1452</v>
      </c>
      <c r="P83" s="19">
        <v>91.39</v>
      </c>
      <c r="Q83" s="13">
        <v>5</v>
      </c>
      <c r="R83" s="25"/>
      <c r="S83" s="2">
        <f t="shared" si="35"/>
        <v>26573</v>
      </c>
      <c r="T83" s="3">
        <f t="shared" si="36"/>
        <v>74971.666666666672</v>
      </c>
      <c r="U83" s="3">
        <f t="shared" si="37"/>
        <v>246.86666666666665</v>
      </c>
      <c r="V83" s="3">
        <f t="shared" si="38"/>
        <v>794.36666666666667</v>
      </c>
      <c r="W83" s="3">
        <f t="shared" si="39"/>
        <v>43.9</v>
      </c>
      <c r="X83" s="3">
        <f t="shared" si="40"/>
        <v>27.799999999999997</v>
      </c>
      <c r="Y83" s="3">
        <f t="shared" si="41"/>
        <v>40.5</v>
      </c>
      <c r="Z83" s="3">
        <f t="shared" si="42"/>
        <v>4.8633333333333333</v>
      </c>
      <c r="AA83" s="3">
        <f t="shared" si="43"/>
        <v>5.4366666666666665</v>
      </c>
      <c r="AB83" s="3">
        <f t="shared" si="44"/>
        <v>6</v>
      </c>
      <c r="AC83" s="3">
        <f t="shared" si="45"/>
        <v>6.1533333333333333</v>
      </c>
      <c r="AD83" s="3">
        <f t="shared" si="46"/>
        <v>6.373333333333334</v>
      </c>
      <c r="AE83" s="3">
        <f t="shared" si="47"/>
        <v>3.9866666666666668</v>
      </c>
      <c r="AF83" s="3">
        <f t="shared" si="48"/>
        <v>5.3666666666666663</v>
      </c>
      <c r="AG83" s="3">
        <f t="shared" si="49"/>
        <v>2424</v>
      </c>
      <c r="AH83" s="3">
        <f t="shared" si="50"/>
        <v>114.06666666666666</v>
      </c>
      <c r="AI83" s="3">
        <f t="shared" si="51"/>
        <v>6.333333333333333</v>
      </c>
      <c r="AK83" s="2" t="e">
        <f>#REF!</f>
        <v>#REF!</v>
      </c>
      <c r="AL83" s="4" t="e">
        <f t="shared" si="52"/>
        <v>#REF!</v>
      </c>
      <c r="AM83" s="4" t="e">
        <f t="shared" si="53"/>
        <v>#REF!</v>
      </c>
      <c r="AN83" s="4" t="e">
        <f t="shared" si="54"/>
        <v>#REF!</v>
      </c>
      <c r="AO83" s="4" t="e">
        <f t="shared" si="55"/>
        <v>#REF!</v>
      </c>
      <c r="AP83" s="4" t="e">
        <f t="shared" si="56"/>
        <v>#REF!</v>
      </c>
      <c r="AQ83" s="4" t="e">
        <f t="shared" si="57"/>
        <v>#REF!</v>
      </c>
      <c r="AR83" s="4" t="e">
        <f t="shared" si="58"/>
        <v>#REF!</v>
      </c>
      <c r="AS83" s="4" t="e">
        <f t="shared" si="59"/>
        <v>#REF!</v>
      </c>
      <c r="AT83" s="4" t="e">
        <f t="shared" si="60"/>
        <v>#REF!</v>
      </c>
      <c r="AU83" s="4" t="e">
        <f t="shared" si="61"/>
        <v>#REF!</v>
      </c>
      <c r="AV83" s="4" t="e">
        <f t="shared" si="62"/>
        <v>#REF!</v>
      </c>
      <c r="AW83" s="4" t="e">
        <f t="shared" si="63"/>
        <v>#REF!</v>
      </c>
      <c r="AX83" s="4" t="e">
        <f t="shared" si="64"/>
        <v>#REF!</v>
      </c>
      <c r="AY83" s="4" t="e">
        <f t="shared" si="65"/>
        <v>#REF!</v>
      </c>
      <c r="AZ83" s="4" t="e">
        <f t="shared" si="66"/>
        <v>#REF!</v>
      </c>
      <c r="BA83" s="4" t="e">
        <f t="shared" si="67"/>
        <v>#REF!</v>
      </c>
    </row>
    <row r="84" spans="1:53" x14ac:dyDescent="0.35">
      <c r="A84" s="2">
        <v>24047</v>
      </c>
      <c r="B84" s="13">
        <v>61996</v>
      </c>
      <c r="C84" s="13">
        <v>166.7</v>
      </c>
      <c r="D84" s="13">
        <v>455.7</v>
      </c>
      <c r="E84" s="15"/>
      <c r="F84" s="13">
        <v>23.1</v>
      </c>
      <c r="G84" s="13">
        <v>32.6</v>
      </c>
      <c r="H84" s="3">
        <v>4.09</v>
      </c>
      <c r="I84" s="3">
        <v>4.37</v>
      </c>
      <c r="J84" s="3">
        <v>4.45</v>
      </c>
      <c r="K84" s="3">
        <v>4.46</v>
      </c>
      <c r="L84" s="3">
        <v>4.45</v>
      </c>
      <c r="M84" s="13">
        <v>2.67</v>
      </c>
      <c r="N84" s="13">
        <v>4.0999999999999996</v>
      </c>
      <c r="O84" s="13">
        <v>1460</v>
      </c>
      <c r="P84" s="19">
        <v>92.15</v>
      </c>
      <c r="Q84" s="13">
        <v>4.5999999999999996</v>
      </c>
      <c r="R84" s="25"/>
      <c r="S84" s="2">
        <f t="shared" si="35"/>
        <v>26604</v>
      </c>
      <c r="T84" s="3">
        <f t="shared" si="36"/>
        <v>75286</v>
      </c>
      <c r="U84" s="3">
        <f t="shared" si="37"/>
        <v>249.03333333333333</v>
      </c>
      <c r="V84" s="3">
        <f t="shared" si="38"/>
        <v>802.16666666666663</v>
      </c>
      <c r="W84" s="3">
        <f t="shared" si="39"/>
        <v>44.266666666666673</v>
      </c>
      <c r="X84" s="3">
        <f t="shared" si="40"/>
        <v>27.866666666666664</v>
      </c>
      <c r="Y84" s="3">
        <f t="shared" si="41"/>
        <v>41</v>
      </c>
      <c r="Z84" s="3">
        <f t="shared" si="42"/>
        <v>5.0866666666666669</v>
      </c>
      <c r="AA84" s="3">
        <f t="shared" si="43"/>
        <v>5.56</v>
      </c>
      <c r="AB84" s="3">
        <f t="shared" si="44"/>
        <v>6.0733333333333333</v>
      </c>
      <c r="AC84" s="3">
        <f t="shared" si="45"/>
        <v>6.206666666666667</v>
      </c>
      <c r="AD84" s="3">
        <f t="shared" si="46"/>
        <v>6.3666666666666671</v>
      </c>
      <c r="AE84" s="3">
        <f t="shared" si="47"/>
        <v>4.0066666666666668</v>
      </c>
      <c r="AF84" s="3">
        <f t="shared" si="48"/>
        <v>5.1333333333333337</v>
      </c>
      <c r="AG84" s="3">
        <f t="shared" si="49"/>
        <v>2422.6666666666665</v>
      </c>
      <c r="AH84" s="3">
        <f t="shared" si="50"/>
        <v>117</v>
      </c>
      <c r="AI84" s="3">
        <f t="shared" si="51"/>
        <v>6.6000000000000005</v>
      </c>
      <c r="AK84" s="2" t="e">
        <f>#REF!</f>
        <v>#REF!</v>
      </c>
      <c r="AL84" s="4" t="e">
        <f t="shared" si="52"/>
        <v>#REF!</v>
      </c>
      <c r="AM84" s="4" t="e">
        <f t="shared" si="53"/>
        <v>#REF!</v>
      </c>
      <c r="AN84" s="4" t="e">
        <f t="shared" si="54"/>
        <v>#REF!</v>
      </c>
      <c r="AO84" s="4" t="e">
        <f t="shared" si="55"/>
        <v>#REF!</v>
      </c>
      <c r="AP84" s="4" t="e">
        <f t="shared" si="56"/>
        <v>#REF!</v>
      </c>
      <c r="AQ84" s="4" t="e">
        <f t="shared" si="57"/>
        <v>#REF!</v>
      </c>
      <c r="AR84" s="4" t="e">
        <f t="shared" si="58"/>
        <v>#REF!</v>
      </c>
      <c r="AS84" s="4" t="e">
        <f t="shared" si="59"/>
        <v>#REF!</v>
      </c>
      <c r="AT84" s="4" t="e">
        <f t="shared" si="60"/>
        <v>#REF!</v>
      </c>
      <c r="AU84" s="4" t="e">
        <f t="shared" si="61"/>
        <v>#REF!</v>
      </c>
      <c r="AV84" s="4" t="e">
        <f t="shared" si="62"/>
        <v>#REF!</v>
      </c>
      <c r="AW84" s="4" t="e">
        <f t="shared" si="63"/>
        <v>#REF!</v>
      </c>
      <c r="AX84" s="4" t="e">
        <f t="shared" si="64"/>
        <v>#REF!</v>
      </c>
      <c r="AY84" s="4" t="e">
        <f t="shared" si="65"/>
        <v>#REF!</v>
      </c>
      <c r="AZ84" s="4" t="e">
        <f t="shared" si="66"/>
        <v>#REF!</v>
      </c>
      <c r="BA84" s="4" t="e">
        <f t="shared" si="67"/>
        <v>#REF!</v>
      </c>
    </row>
    <row r="85" spans="1:53" x14ac:dyDescent="0.35">
      <c r="A85" s="2">
        <v>24077</v>
      </c>
      <c r="B85" s="13">
        <v>62322</v>
      </c>
      <c r="C85" s="13">
        <v>167.8</v>
      </c>
      <c r="D85" s="13">
        <v>459.2</v>
      </c>
      <c r="E85" s="15"/>
      <c r="F85" s="13">
        <v>23.1</v>
      </c>
      <c r="G85" s="13">
        <v>32.799999999999997</v>
      </c>
      <c r="H85" s="3">
        <v>4.38</v>
      </c>
      <c r="I85" s="3">
        <v>4.72</v>
      </c>
      <c r="J85" s="3">
        <v>4.79</v>
      </c>
      <c r="K85" s="3">
        <v>4.72</v>
      </c>
      <c r="L85" s="3">
        <v>4.62</v>
      </c>
      <c r="M85" s="13">
        <v>2.67</v>
      </c>
      <c r="N85" s="13">
        <v>4</v>
      </c>
      <c r="O85" s="13">
        <v>1656</v>
      </c>
      <c r="P85" s="19">
        <v>91.73</v>
      </c>
      <c r="Q85" s="13">
        <v>4.4000000000000004</v>
      </c>
      <c r="R85" s="25"/>
      <c r="S85" s="2">
        <f t="shared" si="35"/>
        <v>26634</v>
      </c>
      <c r="T85" s="3">
        <f t="shared" si="36"/>
        <v>75633</v>
      </c>
      <c r="U85" s="3">
        <f t="shared" si="37"/>
        <v>250.96666666666667</v>
      </c>
      <c r="V85" s="3">
        <f t="shared" si="38"/>
        <v>808.9</v>
      </c>
      <c r="W85" s="3">
        <f t="shared" si="39"/>
        <v>44.800000000000004</v>
      </c>
      <c r="X85" s="3">
        <f t="shared" si="40"/>
        <v>27.966666666666669</v>
      </c>
      <c r="Y85" s="3">
        <f t="shared" si="41"/>
        <v>41.699999999999996</v>
      </c>
      <c r="Z85" s="3">
        <f t="shared" si="42"/>
        <v>5.3599999999999994</v>
      </c>
      <c r="AA85" s="3">
        <f t="shared" si="43"/>
        <v>5.8666666666666671</v>
      </c>
      <c r="AB85" s="3">
        <f t="shared" si="44"/>
        <v>6.2866666666666662</v>
      </c>
      <c r="AC85" s="3">
        <f t="shared" si="45"/>
        <v>6.3666666666666671</v>
      </c>
      <c r="AD85" s="3">
        <f t="shared" si="46"/>
        <v>6.4866666666666672</v>
      </c>
      <c r="AE85" s="3">
        <f t="shared" si="47"/>
        <v>4.0266666666666673</v>
      </c>
      <c r="AF85" s="3">
        <f t="shared" si="48"/>
        <v>5.0333333333333341</v>
      </c>
      <c r="AG85" s="3">
        <f t="shared" si="49"/>
        <v>2378.6666666666665</v>
      </c>
      <c r="AH85" s="3">
        <f t="shared" si="50"/>
        <v>116.7</v>
      </c>
      <c r="AI85" s="3">
        <f t="shared" si="51"/>
        <v>6.6000000000000005</v>
      </c>
      <c r="AK85" s="2" t="e">
        <f>#REF!</f>
        <v>#REF!</v>
      </c>
      <c r="AL85" s="4" t="e">
        <f t="shared" si="52"/>
        <v>#REF!</v>
      </c>
      <c r="AM85" s="4" t="e">
        <f t="shared" si="53"/>
        <v>#REF!</v>
      </c>
      <c r="AN85" s="4" t="e">
        <f t="shared" si="54"/>
        <v>#REF!</v>
      </c>
      <c r="AO85" s="4" t="e">
        <f t="shared" si="55"/>
        <v>#REF!</v>
      </c>
      <c r="AP85" s="4" t="e">
        <f t="shared" si="56"/>
        <v>#REF!</v>
      </c>
      <c r="AQ85" s="4" t="e">
        <f t="shared" si="57"/>
        <v>#REF!</v>
      </c>
      <c r="AR85" s="4" t="e">
        <f t="shared" si="58"/>
        <v>#REF!</v>
      </c>
      <c r="AS85" s="4" t="e">
        <f t="shared" si="59"/>
        <v>#REF!</v>
      </c>
      <c r="AT85" s="4" t="e">
        <f t="shared" si="60"/>
        <v>#REF!</v>
      </c>
      <c r="AU85" s="4" t="e">
        <f t="shared" si="61"/>
        <v>#REF!</v>
      </c>
      <c r="AV85" s="4" t="e">
        <f t="shared" si="62"/>
        <v>#REF!</v>
      </c>
      <c r="AW85" s="4" t="e">
        <f t="shared" si="63"/>
        <v>#REF!</v>
      </c>
      <c r="AX85" s="4" t="e">
        <f t="shared" si="64"/>
        <v>#REF!</v>
      </c>
      <c r="AY85" s="4" t="e">
        <f t="shared" si="65"/>
        <v>#REF!</v>
      </c>
      <c r="AZ85" s="4" t="e">
        <f t="shared" si="66"/>
        <v>#REF!</v>
      </c>
      <c r="BA85" s="4" t="e">
        <f t="shared" si="67"/>
        <v>#REF!</v>
      </c>
    </row>
    <row r="86" spans="1:53" x14ac:dyDescent="0.35">
      <c r="A86" s="2">
        <v>24108</v>
      </c>
      <c r="B86" s="13">
        <v>62529</v>
      </c>
      <c r="C86" s="13">
        <v>169.1</v>
      </c>
      <c r="D86" s="13">
        <v>462</v>
      </c>
      <c r="E86" s="15"/>
      <c r="F86" s="13">
        <v>23.1</v>
      </c>
      <c r="G86" s="13">
        <v>32.9</v>
      </c>
      <c r="H86" s="3">
        <v>4.59</v>
      </c>
      <c r="I86" s="3">
        <v>4.88</v>
      </c>
      <c r="J86" s="3">
        <v>4.9000000000000004</v>
      </c>
      <c r="K86" s="3">
        <v>4.8600000000000003</v>
      </c>
      <c r="L86" s="3">
        <v>4.6100000000000003</v>
      </c>
      <c r="M86" s="13">
        <v>2.68</v>
      </c>
      <c r="N86" s="13">
        <v>4</v>
      </c>
      <c r="O86" s="13">
        <v>1370</v>
      </c>
      <c r="P86" s="19">
        <v>93.32</v>
      </c>
      <c r="Q86" s="13">
        <v>4.7</v>
      </c>
      <c r="R86" s="25"/>
      <c r="S86" s="2">
        <f t="shared" si="35"/>
        <v>26665</v>
      </c>
      <c r="T86" s="3">
        <f t="shared" si="36"/>
        <v>75971.666666666672</v>
      </c>
      <c r="U86" s="3">
        <f t="shared" si="37"/>
        <v>251.79999999999998</v>
      </c>
      <c r="V86" s="3">
        <f t="shared" si="38"/>
        <v>813.23333333333323</v>
      </c>
      <c r="W86" s="3">
        <f t="shared" si="39"/>
        <v>45.6</v>
      </c>
      <c r="X86" s="3">
        <f t="shared" si="40"/>
        <v>28.133333333333329</v>
      </c>
      <c r="Y86" s="3">
        <f t="shared" si="41"/>
        <v>42.466666666666669</v>
      </c>
      <c r="Z86" s="3">
        <f t="shared" si="42"/>
        <v>5.7</v>
      </c>
      <c r="AA86" s="3">
        <f t="shared" si="43"/>
        <v>6.31</v>
      </c>
      <c r="AB86" s="3">
        <f t="shared" si="44"/>
        <v>6.57</v>
      </c>
      <c r="AC86" s="3">
        <f t="shared" si="45"/>
        <v>6.5799999999999992</v>
      </c>
      <c r="AD86" s="3">
        <f t="shared" si="46"/>
        <v>6.6033333333333326</v>
      </c>
      <c r="AE86" s="3">
        <f t="shared" si="47"/>
        <v>4.0466666666666669</v>
      </c>
      <c r="AF86" s="3">
        <f t="shared" si="48"/>
        <v>4.9333333333333336</v>
      </c>
      <c r="AG86" s="3">
        <f t="shared" si="49"/>
        <v>2378.3333333333335</v>
      </c>
      <c r="AH86" s="3">
        <f t="shared" si="50"/>
        <v>115</v>
      </c>
      <c r="AI86" s="3">
        <f t="shared" si="51"/>
        <v>6.7666666666666666</v>
      </c>
      <c r="AK86" s="2" t="e">
        <f>#REF!</f>
        <v>#REF!</v>
      </c>
      <c r="AL86" s="4" t="e">
        <f t="shared" si="52"/>
        <v>#REF!</v>
      </c>
      <c r="AM86" s="4" t="e">
        <f t="shared" si="53"/>
        <v>#REF!</v>
      </c>
      <c r="AN86" s="4" t="e">
        <f t="shared" si="54"/>
        <v>#REF!</v>
      </c>
      <c r="AO86" s="4" t="e">
        <f t="shared" si="55"/>
        <v>#REF!</v>
      </c>
      <c r="AP86" s="4" t="e">
        <f t="shared" si="56"/>
        <v>#REF!</v>
      </c>
      <c r="AQ86" s="4" t="e">
        <f t="shared" si="57"/>
        <v>#REF!</v>
      </c>
      <c r="AR86" s="4" t="e">
        <f t="shared" si="58"/>
        <v>#REF!</v>
      </c>
      <c r="AS86" s="4" t="e">
        <f t="shared" si="59"/>
        <v>#REF!</v>
      </c>
      <c r="AT86" s="4" t="e">
        <f t="shared" si="60"/>
        <v>#REF!</v>
      </c>
      <c r="AU86" s="4" t="e">
        <f t="shared" si="61"/>
        <v>#REF!</v>
      </c>
      <c r="AV86" s="4" t="e">
        <f t="shared" si="62"/>
        <v>#REF!</v>
      </c>
      <c r="AW86" s="4" t="e">
        <f t="shared" si="63"/>
        <v>#REF!</v>
      </c>
      <c r="AX86" s="4" t="e">
        <f t="shared" si="64"/>
        <v>#REF!</v>
      </c>
      <c r="AY86" s="4" t="e">
        <f t="shared" si="65"/>
        <v>#REF!</v>
      </c>
      <c r="AZ86" s="4" t="e">
        <f t="shared" si="66"/>
        <v>#REF!</v>
      </c>
      <c r="BA86" s="4" t="e">
        <f t="shared" si="67"/>
        <v>#REF!</v>
      </c>
    </row>
    <row r="87" spans="1:53" x14ac:dyDescent="0.35">
      <c r="A87" s="2">
        <v>24139</v>
      </c>
      <c r="B87" s="13">
        <v>62796</v>
      </c>
      <c r="C87" s="13">
        <v>169.6</v>
      </c>
      <c r="D87" s="13">
        <v>464.6</v>
      </c>
      <c r="E87" s="15"/>
      <c r="F87" s="13">
        <v>23.2</v>
      </c>
      <c r="G87" s="13">
        <v>33.200000000000003</v>
      </c>
      <c r="H87" s="3">
        <v>4.6500000000000004</v>
      </c>
      <c r="I87" s="3">
        <v>4.9400000000000004</v>
      </c>
      <c r="J87" s="3">
        <v>5.0199999999999996</v>
      </c>
      <c r="K87" s="3">
        <v>4.9800000000000004</v>
      </c>
      <c r="L87" s="3">
        <v>4.83</v>
      </c>
      <c r="M87" s="13">
        <v>2.69</v>
      </c>
      <c r="N87" s="13">
        <v>3.8</v>
      </c>
      <c r="O87" s="13">
        <v>1378</v>
      </c>
      <c r="P87" s="19">
        <v>92.69</v>
      </c>
      <c r="Q87" s="13">
        <v>4.9000000000000004</v>
      </c>
      <c r="R87" s="25"/>
      <c r="S87" s="2">
        <f t="shared" si="35"/>
        <v>26696</v>
      </c>
      <c r="T87" s="3">
        <f t="shared" si="36"/>
        <v>76251</v>
      </c>
      <c r="U87" s="3">
        <f t="shared" si="37"/>
        <v>252.19999999999996</v>
      </c>
      <c r="V87" s="3">
        <f t="shared" si="38"/>
        <v>816.36666666666679</v>
      </c>
      <c r="W87" s="3">
        <f t="shared" si="39"/>
        <v>46.4</v>
      </c>
      <c r="X87" s="3">
        <f t="shared" si="40"/>
        <v>28.366666666666664</v>
      </c>
      <c r="Y87" s="3">
        <f t="shared" si="41"/>
        <v>43.133333333333333</v>
      </c>
      <c r="Z87" s="3">
        <f t="shared" si="42"/>
        <v>5.9833333333333334</v>
      </c>
      <c r="AA87" s="3">
        <f t="shared" si="43"/>
        <v>6.63</v>
      </c>
      <c r="AB87" s="3">
        <f t="shared" si="44"/>
        <v>6.7400000000000011</v>
      </c>
      <c r="AC87" s="3">
        <f t="shared" si="45"/>
        <v>6.69</v>
      </c>
      <c r="AD87" s="3">
        <f t="shared" si="46"/>
        <v>6.6733333333333329</v>
      </c>
      <c r="AE87" s="3">
        <f t="shared" si="47"/>
        <v>4.0666666666666664</v>
      </c>
      <c r="AF87" s="3">
        <f t="shared" si="48"/>
        <v>4.9666666666666668</v>
      </c>
      <c r="AG87" s="3">
        <f t="shared" si="49"/>
        <v>2246</v>
      </c>
      <c r="AH87" s="3">
        <f t="shared" si="50"/>
        <v>112.30000000000001</v>
      </c>
      <c r="AI87" s="3">
        <f t="shared" si="51"/>
        <v>7.166666666666667</v>
      </c>
      <c r="AK87" s="2" t="e">
        <f>#REF!</f>
        <v>#REF!</v>
      </c>
      <c r="AL87" s="4" t="e">
        <f t="shared" si="52"/>
        <v>#REF!</v>
      </c>
      <c r="AM87" s="4" t="e">
        <f t="shared" si="53"/>
        <v>#REF!</v>
      </c>
      <c r="AN87" s="4" t="e">
        <f t="shared" si="54"/>
        <v>#REF!</v>
      </c>
      <c r="AO87" s="4" t="e">
        <f t="shared" si="55"/>
        <v>#REF!</v>
      </c>
      <c r="AP87" s="4" t="e">
        <f t="shared" si="56"/>
        <v>#REF!</v>
      </c>
      <c r="AQ87" s="4" t="e">
        <f t="shared" si="57"/>
        <v>#REF!</v>
      </c>
      <c r="AR87" s="4" t="e">
        <f t="shared" si="58"/>
        <v>#REF!</v>
      </c>
      <c r="AS87" s="4" t="e">
        <f t="shared" si="59"/>
        <v>#REF!</v>
      </c>
      <c r="AT87" s="4" t="e">
        <f t="shared" si="60"/>
        <v>#REF!</v>
      </c>
      <c r="AU87" s="4" t="e">
        <f t="shared" si="61"/>
        <v>#REF!</v>
      </c>
      <c r="AV87" s="4" t="e">
        <f t="shared" si="62"/>
        <v>#REF!</v>
      </c>
      <c r="AW87" s="4" t="e">
        <f t="shared" si="63"/>
        <v>#REF!</v>
      </c>
      <c r="AX87" s="4" t="e">
        <f t="shared" si="64"/>
        <v>#REF!</v>
      </c>
      <c r="AY87" s="4" t="e">
        <f t="shared" si="65"/>
        <v>#REF!</v>
      </c>
      <c r="AZ87" s="4" t="e">
        <f t="shared" si="66"/>
        <v>#REF!</v>
      </c>
      <c r="BA87" s="4" t="e">
        <f t="shared" si="67"/>
        <v>#REF!</v>
      </c>
    </row>
    <row r="88" spans="1:53" x14ac:dyDescent="0.35">
      <c r="A88" s="2">
        <v>24167</v>
      </c>
      <c r="B88" s="13">
        <v>63192</v>
      </c>
      <c r="C88" s="13">
        <v>170.5</v>
      </c>
      <c r="D88" s="13">
        <v>467.2</v>
      </c>
      <c r="E88" s="15"/>
      <c r="F88" s="13">
        <v>23.2</v>
      </c>
      <c r="G88" s="13">
        <v>33.200000000000003</v>
      </c>
      <c r="H88" s="3">
        <v>4.59</v>
      </c>
      <c r="I88" s="3">
        <v>4.97</v>
      </c>
      <c r="J88" s="3">
        <v>4.97</v>
      </c>
      <c r="K88" s="3">
        <v>4.92</v>
      </c>
      <c r="L88" s="3">
        <v>4.87</v>
      </c>
      <c r="M88" s="13">
        <v>2.7</v>
      </c>
      <c r="N88" s="13">
        <v>3.8</v>
      </c>
      <c r="O88" s="13">
        <v>1394</v>
      </c>
      <c r="P88" s="19">
        <v>88.88</v>
      </c>
      <c r="Q88" s="13">
        <v>5</v>
      </c>
      <c r="R88" s="25"/>
      <c r="S88" s="2">
        <f t="shared" si="35"/>
        <v>26724</v>
      </c>
      <c r="T88" s="3">
        <f t="shared" si="36"/>
        <v>76462.333333333328</v>
      </c>
      <c r="U88" s="3">
        <f t="shared" si="37"/>
        <v>253.1</v>
      </c>
      <c r="V88" s="3">
        <f t="shared" si="38"/>
        <v>820.6</v>
      </c>
      <c r="W88" s="3">
        <f t="shared" si="39"/>
        <v>47.166666666666664</v>
      </c>
      <c r="X88" s="3">
        <f t="shared" si="40"/>
        <v>28.566666666666666</v>
      </c>
      <c r="Y88" s="3">
        <f t="shared" si="41"/>
        <v>43.833333333333336</v>
      </c>
      <c r="Z88" s="3">
        <f t="shared" si="42"/>
        <v>6.2366666666666672</v>
      </c>
      <c r="AA88" s="3">
        <f t="shared" si="43"/>
        <v>6.8633333333333333</v>
      </c>
      <c r="AB88" s="3">
        <f t="shared" si="44"/>
        <v>6.8233333333333333</v>
      </c>
      <c r="AC88" s="3">
        <f t="shared" si="45"/>
        <v>6.7566666666666668</v>
      </c>
      <c r="AD88" s="3">
        <f t="shared" si="46"/>
        <v>6.7433333333333323</v>
      </c>
      <c r="AE88" s="3">
        <f t="shared" si="47"/>
        <v>4.083333333333333</v>
      </c>
      <c r="AF88" s="3">
        <f t="shared" si="48"/>
        <v>4.9333333333333336</v>
      </c>
      <c r="AG88" s="3">
        <f t="shared" si="49"/>
        <v>2238.3333333333335</v>
      </c>
      <c r="AH88" s="3">
        <f t="shared" si="50"/>
        <v>109.96666666666665</v>
      </c>
      <c r="AI88" s="3">
        <f t="shared" si="51"/>
        <v>7.3999999999999995</v>
      </c>
      <c r="AK88" s="2" t="e">
        <f>#REF!</f>
        <v>#REF!</v>
      </c>
      <c r="AL88" s="4" t="e">
        <f t="shared" si="52"/>
        <v>#REF!</v>
      </c>
      <c r="AM88" s="4" t="e">
        <f t="shared" si="53"/>
        <v>#REF!</v>
      </c>
      <c r="AN88" s="4" t="e">
        <f t="shared" si="54"/>
        <v>#REF!</v>
      </c>
      <c r="AO88" s="4" t="e">
        <f t="shared" si="55"/>
        <v>#REF!</v>
      </c>
      <c r="AP88" s="4" t="e">
        <f t="shared" si="56"/>
        <v>#REF!</v>
      </c>
      <c r="AQ88" s="4" t="e">
        <f t="shared" si="57"/>
        <v>#REF!</v>
      </c>
      <c r="AR88" s="4" t="e">
        <f t="shared" si="58"/>
        <v>#REF!</v>
      </c>
      <c r="AS88" s="4" t="e">
        <f t="shared" si="59"/>
        <v>#REF!</v>
      </c>
      <c r="AT88" s="4" t="e">
        <f t="shared" si="60"/>
        <v>#REF!</v>
      </c>
      <c r="AU88" s="4" t="e">
        <f t="shared" si="61"/>
        <v>#REF!</v>
      </c>
      <c r="AV88" s="4" t="e">
        <f t="shared" si="62"/>
        <v>#REF!</v>
      </c>
      <c r="AW88" s="4" t="e">
        <f t="shared" si="63"/>
        <v>#REF!</v>
      </c>
      <c r="AX88" s="4" t="e">
        <f t="shared" si="64"/>
        <v>#REF!</v>
      </c>
      <c r="AY88" s="4" t="e">
        <f t="shared" si="65"/>
        <v>#REF!</v>
      </c>
      <c r="AZ88" s="4" t="e">
        <f t="shared" si="66"/>
        <v>#REF!</v>
      </c>
      <c r="BA88" s="4" t="e">
        <f t="shared" si="67"/>
        <v>#REF!</v>
      </c>
    </row>
    <row r="89" spans="1:53" x14ac:dyDescent="0.35">
      <c r="A89" s="2">
        <v>24198</v>
      </c>
      <c r="B89" s="13">
        <v>63437</v>
      </c>
      <c r="C89" s="13">
        <v>171.8</v>
      </c>
      <c r="D89" s="13">
        <v>469.3</v>
      </c>
      <c r="E89" s="15"/>
      <c r="F89" s="13">
        <v>23.2</v>
      </c>
      <c r="G89" s="13">
        <v>33.200000000000003</v>
      </c>
      <c r="H89" s="3">
        <v>4.62</v>
      </c>
      <c r="I89" s="3">
        <v>4.9000000000000004</v>
      </c>
      <c r="J89" s="3">
        <v>4.8899999999999997</v>
      </c>
      <c r="K89" s="3">
        <v>4.83</v>
      </c>
      <c r="L89" s="3">
        <v>4.75</v>
      </c>
      <c r="M89" s="13">
        <v>2.71</v>
      </c>
      <c r="N89" s="13">
        <v>3.8</v>
      </c>
      <c r="O89" s="13">
        <v>1352</v>
      </c>
      <c r="P89" s="19">
        <v>91.6</v>
      </c>
      <c r="Q89" s="13">
        <v>5.0999999999999996</v>
      </c>
      <c r="R89" s="25"/>
      <c r="S89" s="2">
        <f t="shared" si="35"/>
        <v>26755</v>
      </c>
      <c r="T89" s="3">
        <f t="shared" si="36"/>
        <v>76663.333333333328</v>
      </c>
      <c r="U89" s="3">
        <f t="shared" si="37"/>
        <v>254.76666666666665</v>
      </c>
      <c r="V89" s="3">
        <f t="shared" si="38"/>
        <v>826.6</v>
      </c>
      <c r="W89" s="3">
        <f t="shared" si="39"/>
        <v>47.766666666666673</v>
      </c>
      <c r="X89" s="3">
        <f t="shared" si="40"/>
        <v>28.866666666666671</v>
      </c>
      <c r="Y89" s="3">
        <f t="shared" si="41"/>
        <v>44.533333333333331</v>
      </c>
      <c r="Z89" s="3">
        <f t="shared" si="42"/>
        <v>6.6033333333333344</v>
      </c>
      <c r="AA89" s="3">
        <f t="shared" si="43"/>
        <v>7.0166666666666657</v>
      </c>
      <c r="AB89" s="3">
        <f t="shared" si="44"/>
        <v>6.8166666666666664</v>
      </c>
      <c r="AC89" s="3">
        <f t="shared" si="45"/>
        <v>6.72</v>
      </c>
      <c r="AD89" s="3">
        <f t="shared" si="46"/>
        <v>6.8066666666666675</v>
      </c>
      <c r="AE89" s="3">
        <f t="shared" si="47"/>
        <v>4.1033333333333326</v>
      </c>
      <c r="AF89" s="3">
        <f t="shared" si="48"/>
        <v>4.9333333333333336</v>
      </c>
      <c r="AG89" s="3">
        <f t="shared" si="49"/>
        <v>2139</v>
      </c>
      <c r="AH89" s="3">
        <f t="shared" si="50"/>
        <v>107.43333333333334</v>
      </c>
      <c r="AI89" s="3">
        <f t="shared" si="51"/>
        <v>7.666666666666667</v>
      </c>
      <c r="AK89" s="2" t="e">
        <f>#REF!</f>
        <v>#REF!</v>
      </c>
      <c r="AL89" s="4" t="e">
        <f t="shared" si="52"/>
        <v>#REF!</v>
      </c>
      <c r="AM89" s="4" t="e">
        <f t="shared" si="53"/>
        <v>#REF!</v>
      </c>
      <c r="AN89" s="4" t="e">
        <f t="shared" si="54"/>
        <v>#REF!</v>
      </c>
      <c r="AO89" s="4" t="e">
        <f t="shared" si="55"/>
        <v>#REF!</v>
      </c>
      <c r="AP89" s="4" t="e">
        <f t="shared" si="56"/>
        <v>#REF!</v>
      </c>
      <c r="AQ89" s="4" t="e">
        <f t="shared" si="57"/>
        <v>#REF!</v>
      </c>
      <c r="AR89" s="4" t="e">
        <f t="shared" si="58"/>
        <v>#REF!</v>
      </c>
      <c r="AS89" s="4" t="e">
        <f t="shared" si="59"/>
        <v>#REF!</v>
      </c>
      <c r="AT89" s="4" t="e">
        <f t="shared" si="60"/>
        <v>#REF!</v>
      </c>
      <c r="AU89" s="4" t="e">
        <f t="shared" si="61"/>
        <v>#REF!</v>
      </c>
      <c r="AV89" s="4" t="e">
        <f t="shared" si="62"/>
        <v>#REF!</v>
      </c>
      <c r="AW89" s="4" t="e">
        <f t="shared" si="63"/>
        <v>#REF!</v>
      </c>
      <c r="AX89" s="4" t="e">
        <f t="shared" si="64"/>
        <v>#REF!</v>
      </c>
      <c r="AY89" s="4" t="e">
        <f t="shared" si="65"/>
        <v>#REF!</v>
      </c>
      <c r="AZ89" s="4" t="e">
        <f t="shared" si="66"/>
        <v>#REF!</v>
      </c>
      <c r="BA89" s="4" t="e">
        <f t="shared" si="67"/>
        <v>#REF!</v>
      </c>
    </row>
    <row r="90" spans="1:53" x14ac:dyDescent="0.35">
      <c r="A90" s="2">
        <v>24228</v>
      </c>
      <c r="B90" s="13">
        <v>63712</v>
      </c>
      <c r="C90" s="13">
        <v>171.3</v>
      </c>
      <c r="D90" s="13">
        <v>470.1</v>
      </c>
      <c r="E90" s="15"/>
      <c r="F90" s="13">
        <v>23.2</v>
      </c>
      <c r="G90" s="13">
        <v>33.200000000000003</v>
      </c>
      <c r="H90" s="3">
        <v>4.6399999999999997</v>
      </c>
      <c r="I90" s="3">
        <v>4.93</v>
      </c>
      <c r="J90" s="3">
        <v>5</v>
      </c>
      <c r="K90" s="3">
        <v>4.8899999999999997</v>
      </c>
      <c r="L90" s="3">
        <v>4.78</v>
      </c>
      <c r="M90" s="13">
        <v>2.72</v>
      </c>
      <c r="N90" s="13">
        <v>3.9</v>
      </c>
      <c r="O90" s="13">
        <v>1265</v>
      </c>
      <c r="P90" s="19">
        <v>86.78</v>
      </c>
      <c r="Q90" s="13">
        <v>5.3</v>
      </c>
      <c r="R90" s="25"/>
      <c r="S90" s="2">
        <f t="shared" si="35"/>
        <v>26785</v>
      </c>
      <c r="T90" s="3">
        <f t="shared" si="36"/>
        <v>76816</v>
      </c>
      <c r="U90" s="3">
        <f t="shared" si="37"/>
        <v>256.36666666666667</v>
      </c>
      <c r="V90" s="3">
        <f t="shared" si="38"/>
        <v>832.19999999999993</v>
      </c>
      <c r="W90" s="3">
        <f t="shared" si="39"/>
        <v>48.166666666666664</v>
      </c>
      <c r="X90" s="3">
        <f t="shared" si="40"/>
        <v>29.066666666666666</v>
      </c>
      <c r="Y90" s="3">
        <f t="shared" si="41"/>
        <v>44.966666666666669</v>
      </c>
      <c r="Z90" s="3">
        <f t="shared" si="42"/>
        <v>7.1866666666666674</v>
      </c>
      <c r="AA90" s="3">
        <f t="shared" si="43"/>
        <v>7.53</v>
      </c>
      <c r="AB90" s="3">
        <f t="shared" si="44"/>
        <v>7.07</v>
      </c>
      <c r="AC90" s="3">
        <f t="shared" si="45"/>
        <v>6.94</v>
      </c>
      <c r="AD90" s="3">
        <f t="shared" si="46"/>
        <v>6.96</v>
      </c>
      <c r="AE90" s="3">
        <f t="shared" si="47"/>
        <v>4.1233333333333331</v>
      </c>
      <c r="AF90" s="3">
        <f t="shared" si="48"/>
        <v>4.8666666666666671</v>
      </c>
      <c r="AG90" s="3">
        <f t="shared" si="49"/>
        <v>2152</v>
      </c>
      <c r="AH90" s="3">
        <f t="shared" si="50"/>
        <v>105.93333333333334</v>
      </c>
      <c r="AI90" s="3">
        <f t="shared" si="51"/>
        <v>8</v>
      </c>
      <c r="AK90" s="2" t="e">
        <f>#REF!</f>
        <v>#REF!</v>
      </c>
      <c r="AL90" s="4" t="e">
        <f t="shared" si="52"/>
        <v>#REF!</v>
      </c>
      <c r="AM90" s="4" t="e">
        <f t="shared" si="53"/>
        <v>#REF!</v>
      </c>
      <c r="AN90" s="4" t="e">
        <f t="shared" si="54"/>
        <v>#REF!</v>
      </c>
      <c r="AO90" s="4" t="e">
        <f t="shared" si="55"/>
        <v>#REF!</v>
      </c>
      <c r="AP90" s="4" t="e">
        <f t="shared" si="56"/>
        <v>#REF!</v>
      </c>
      <c r="AQ90" s="4" t="e">
        <f t="shared" si="57"/>
        <v>#REF!</v>
      </c>
      <c r="AR90" s="4" t="e">
        <f t="shared" si="58"/>
        <v>#REF!</v>
      </c>
      <c r="AS90" s="4" t="e">
        <f t="shared" si="59"/>
        <v>#REF!</v>
      </c>
      <c r="AT90" s="4" t="e">
        <f t="shared" si="60"/>
        <v>#REF!</v>
      </c>
      <c r="AU90" s="4" t="e">
        <f t="shared" si="61"/>
        <v>#REF!</v>
      </c>
      <c r="AV90" s="4" t="e">
        <f t="shared" si="62"/>
        <v>#REF!</v>
      </c>
      <c r="AW90" s="4" t="e">
        <f t="shared" si="63"/>
        <v>#REF!</v>
      </c>
      <c r="AX90" s="4" t="e">
        <f t="shared" si="64"/>
        <v>#REF!</v>
      </c>
      <c r="AY90" s="4" t="e">
        <f t="shared" si="65"/>
        <v>#REF!</v>
      </c>
      <c r="AZ90" s="4" t="e">
        <f t="shared" si="66"/>
        <v>#REF!</v>
      </c>
      <c r="BA90" s="4" t="e">
        <f t="shared" si="67"/>
        <v>#REF!</v>
      </c>
    </row>
    <row r="91" spans="1:53" x14ac:dyDescent="0.35">
      <c r="A91" s="2">
        <v>24259</v>
      </c>
      <c r="B91" s="13">
        <v>64111</v>
      </c>
      <c r="C91" s="13">
        <v>171.6</v>
      </c>
      <c r="D91" s="13">
        <v>471.2</v>
      </c>
      <c r="E91" s="15"/>
      <c r="F91" s="13">
        <v>23.3</v>
      </c>
      <c r="G91" s="13">
        <v>33.299999999999997</v>
      </c>
      <c r="H91" s="3">
        <v>4.5</v>
      </c>
      <c r="I91" s="3">
        <v>4.97</v>
      </c>
      <c r="J91" s="3">
        <v>5.05</v>
      </c>
      <c r="K91" s="3">
        <v>4.97</v>
      </c>
      <c r="L91" s="3">
        <v>4.8099999999999996</v>
      </c>
      <c r="M91" s="13">
        <v>2.73</v>
      </c>
      <c r="N91" s="13">
        <v>3.8</v>
      </c>
      <c r="O91" s="13">
        <v>1194</v>
      </c>
      <c r="P91" s="19">
        <v>86.06</v>
      </c>
      <c r="Q91" s="13">
        <v>6</v>
      </c>
      <c r="R91" s="25"/>
      <c r="S91" s="2">
        <f t="shared" si="35"/>
        <v>26816</v>
      </c>
      <c r="T91" s="3">
        <f t="shared" si="36"/>
        <v>76989.333333333328</v>
      </c>
      <c r="U91" s="3">
        <f t="shared" si="37"/>
        <v>257.3</v>
      </c>
      <c r="V91" s="3">
        <f t="shared" si="38"/>
        <v>836.19999999999993</v>
      </c>
      <c r="W91" s="3">
        <f t="shared" si="39"/>
        <v>49.199999999999996</v>
      </c>
      <c r="X91" s="3">
        <f t="shared" si="40"/>
        <v>29.266666666666666</v>
      </c>
      <c r="Y91" s="3">
        <f t="shared" si="41"/>
        <v>45.966666666666669</v>
      </c>
      <c r="Z91" s="3">
        <f t="shared" si="42"/>
        <v>7.9566666666666661</v>
      </c>
      <c r="AA91" s="3">
        <f t="shared" si="43"/>
        <v>8.1733333333333338</v>
      </c>
      <c r="AB91" s="3">
        <f t="shared" si="44"/>
        <v>7.4233333333333329</v>
      </c>
      <c r="AC91" s="3">
        <f t="shared" si="45"/>
        <v>7.2166666666666659</v>
      </c>
      <c r="AD91" s="3">
        <f t="shared" si="46"/>
        <v>7.1433333333333335</v>
      </c>
      <c r="AE91" s="3">
        <f t="shared" si="47"/>
        <v>4.1433333333333335</v>
      </c>
      <c r="AF91" s="3">
        <f t="shared" si="48"/>
        <v>4.833333333333333</v>
      </c>
      <c r="AG91" s="3">
        <f t="shared" si="49"/>
        <v>2080.3333333333335</v>
      </c>
      <c r="AH91" s="3">
        <f t="shared" si="50"/>
        <v>104.8</v>
      </c>
      <c r="AI91" s="3">
        <f t="shared" si="51"/>
        <v>8.6333333333333329</v>
      </c>
      <c r="AK91" s="2" t="e">
        <f>#REF!</f>
        <v>#REF!</v>
      </c>
      <c r="AL91" s="4" t="e">
        <f t="shared" si="52"/>
        <v>#REF!</v>
      </c>
      <c r="AM91" s="4" t="e">
        <f t="shared" si="53"/>
        <v>#REF!</v>
      </c>
      <c r="AN91" s="4" t="e">
        <f t="shared" si="54"/>
        <v>#REF!</v>
      </c>
      <c r="AO91" s="4" t="e">
        <f t="shared" si="55"/>
        <v>#REF!</v>
      </c>
      <c r="AP91" s="4" t="e">
        <f t="shared" si="56"/>
        <v>#REF!</v>
      </c>
      <c r="AQ91" s="4" t="e">
        <f t="shared" si="57"/>
        <v>#REF!</v>
      </c>
      <c r="AR91" s="4" t="e">
        <f t="shared" si="58"/>
        <v>#REF!</v>
      </c>
      <c r="AS91" s="4" t="e">
        <f t="shared" si="59"/>
        <v>#REF!</v>
      </c>
      <c r="AT91" s="4" t="e">
        <f t="shared" si="60"/>
        <v>#REF!</v>
      </c>
      <c r="AU91" s="4" t="e">
        <f t="shared" si="61"/>
        <v>#REF!</v>
      </c>
      <c r="AV91" s="4" t="e">
        <f t="shared" si="62"/>
        <v>#REF!</v>
      </c>
      <c r="AW91" s="4" t="e">
        <f t="shared" si="63"/>
        <v>#REF!</v>
      </c>
      <c r="AX91" s="4" t="e">
        <f t="shared" si="64"/>
        <v>#REF!</v>
      </c>
      <c r="AY91" s="4" t="e">
        <f t="shared" si="65"/>
        <v>#REF!</v>
      </c>
      <c r="AZ91" s="4" t="e">
        <f t="shared" si="66"/>
        <v>#REF!</v>
      </c>
      <c r="BA91" s="4" t="e">
        <f t="shared" si="67"/>
        <v>#REF!</v>
      </c>
    </row>
    <row r="92" spans="1:53" x14ac:dyDescent="0.35">
      <c r="A92" s="2">
        <v>24289</v>
      </c>
      <c r="B92" s="13">
        <v>64301</v>
      </c>
      <c r="C92" s="13">
        <v>170.3</v>
      </c>
      <c r="D92" s="13">
        <v>470.9</v>
      </c>
      <c r="E92" s="15"/>
      <c r="F92" s="13">
        <v>23.4</v>
      </c>
      <c r="G92" s="13">
        <v>33.5</v>
      </c>
      <c r="H92" s="3">
        <v>4.8</v>
      </c>
      <c r="I92" s="3">
        <v>5.17</v>
      </c>
      <c r="J92" s="3">
        <v>5.26</v>
      </c>
      <c r="K92" s="3">
        <v>5.17</v>
      </c>
      <c r="L92" s="3">
        <v>5.0199999999999996</v>
      </c>
      <c r="M92" s="13">
        <v>2.74</v>
      </c>
      <c r="N92" s="13">
        <v>3.8</v>
      </c>
      <c r="O92" s="13">
        <v>1086</v>
      </c>
      <c r="P92" s="19">
        <v>85.84</v>
      </c>
      <c r="Q92" s="13">
        <v>5.9</v>
      </c>
      <c r="R92" s="25"/>
      <c r="S92" s="2">
        <f t="shared" si="35"/>
        <v>26846</v>
      </c>
      <c r="T92" s="3">
        <f t="shared" si="36"/>
        <v>77119</v>
      </c>
      <c r="U92" s="3">
        <f t="shared" si="37"/>
        <v>257.7</v>
      </c>
      <c r="V92" s="3">
        <f t="shared" si="38"/>
        <v>838.19999999999993</v>
      </c>
      <c r="W92" s="3">
        <f t="shared" si="39"/>
        <v>50.066666666666663</v>
      </c>
      <c r="X92" s="3">
        <f t="shared" si="40"/>
        <v>29.333333333333332</v>
      </c>
      <c r="Y92" s="3">
        <f t="shared" si="41"/>
        <v>46.366666666666674</v>
      </c>
      <c r="Z92" s="3">
        <f t="shared" si="42"/>
        <v>8.3233333333333324</v>
      </c>
      <c r="AA92" s="3">
        <f t="shared" si="43"/>
        <v>8.5066666666666677</v>
      </c>
      <c r="AB92" s="3">
        <f t="shared" si="44"/>
        <v>7.56</v>
      </c>
      <c r="AC92" s="3">
        <f t="shared" si="45"/>
        <v>7.3366666666666669</v>
      </c>
      <c r="AD92" s="3">
        <f t="shared" si="46"/>
        <v>7.206666666666667</v>
      </c>
      <c r="AE92" s="3">
        <f t="shared" si="47"/>
        <v>4.1700000000000008</v>
      </c>
      <c r="AF92" s="3">
        <f t="shared" si="48"/>
        <v>4.8</v>
      </c>
      <c r="AG92" s="3">
        <f t="shared" si="49"/>
        <v>2016</v>
      </c>
      <c r="AH92" s="3">
        <f t="shared" si="50"/>
        <v>105.06666666666666</v>
      </c>
      <c r="AI92" s="3">
        <f t="shared" si="51"/>
        <v>9.1999999999999993</v>
      </c>
      <c r="AK92" s="2" t="e">
        <f>#REF!</f>
        <v>#REF!</v>
      </c>
      <c r="AL92" s="4" t="e">
        <f t="shared" si="52"/>
        <v>#REF!</v>
      </c>
      <c r="AM92" s="4" t="e">
        <f t="shared" si="53"/>
        <v>#REF!</v>
      </c>
      <c r="AN92" s="4" t="e">
        <f t="shared" si="54"/>
        <v>#REF!</v>
      </c>
      <c r="AO92" s="4" t="e">
        <f t="shared" si="55"/>
        <v>#REF!</v>
      </c>
      <c r="AP92" s="4" t="e">
        <f t="shared" si="56"/>
        <v>#REF!</v>
      </c>
      <c r="AQ92" s="4" t="e">
        <f t="shared" si="57"/>
        <v>#REF!</v>
      </c>
      <c r="AR92" s="4" t="e">
        <f t="shared" si="58"/>
        <v>#REF!</v>
      </c>
      <c r="AS92" s="4" t="e">
        <f t="shared" si="59"/>
        <v>#REF!</v>
      </c>
      <c r="AT92" s="4" t="e">
        <f t="shared" si="60"/>
        <v>#REF!</v>
      </c>
      <c r="AU92" s="4" t="e">
        <f t="shared" si="61"/>
        <v>#REF!</v>
      </c>
      <c r="AV92" s="4" t="e">
        <f t="shared" si="62"/>
        <v>#REF!</v>
      </c>
      <c r="AW92" s="4" t="e">
        <f t="shared" si="63"/>
        <v>#REF!</v>
      </c>
      <c r="AX92" s="4" t="e">
        <f t="shared" si="64"/>
        <v>#REF!</v>
      </c>
      <c r="AY92" s="4" t="e">
        <f t="shared" si="65"/>
        <v>#REF!</v>
      </c>
      <c r="AZ92" s="4" t="e">
        <f t="shared" si="66"/>
        <v>#REF!</v>
      </c>
      <c r="BA92" s="4" t="e">
        <f t="shared" si="67"/>
        <v>#REF!</v>
      </c>
    </row>
    <row r="93" spans="1:53" x14ac:dyDescent="0.35">
      <c r="A93" s="2">
        <v>24320</v>
      </c>
      <c r="B93" s="13">
        <v>64507</v>
      </c>
      <c r="C93" s="13">
        <v>170.8</v>
      </c>
      <c r="D93" s="13">
        <v>472.6</v>
      </c>
      <c r="E93" s="15"/>
      <c r="F93" s="13">
        <v>23.3</v>
      </c>
      <c r="G93" s="13">
        <v>33.6</v>
      </c>
      <c r="H93" s="3">
        <v>4.96</v>
      </c>
      <c r="I93" s="3">
        <v>5.54</v>
      </c>
      <c r="J93" s="3">
        <v>5.68</v>
      </c>
      <c r="K93" s="3">
        <v>5.5</v>
      </c>
      <c r="L93" s="3">
        <v>5.22</v>
      </c>
      <c r="M93" s="13">
        <v>2.75</v>
      </c>
      <c r="N93" s="13">
        <v>3.8</v>
      </c>
      <c r="O93" s="13">
        <v>1119</v>
      </c>
      <c r="P93" s="19">
        <v>80.650000000000006</v>
      </c>
      <c r="Q93" s="13">
        <v>6.8</v>
      </c>
      <c r="R93" s="25"/>
      <c r="S93" s="2">
        <f t="shared" si="35"/>
        <v>26877</v>
      </c>
      <c r="T93" s="3">
        <f t="shared" si="36"/>
        <v>77350.333333333328</v>
      </c>
      <c r="U93" s="3">
        <f t="shared" si="37"/>
        <v>258.2</v>
      </c>
      <c r="V93" s="3">
        <f t="shared" si="38"/>
        <v>840.23333333333323</v>
      </c>
      <c r="W93" s="3">
        <f t="shared" si="39"/>
        <v>51</v>
      </c>
      <c r="X93" s="3">
        <f t="shared" si="40"/>
        <v>29.7</v>
      </c>
      <c r="Y93" s="3">
        <f t="shared" si="41"/>
        <v>46.833333333333336</v>
      </c>
      <c r="Z93" s="3">
        <f t="shared" si="42"/>
        <v>8.06</v>
      </c>
      <c r="AA93" s="3">
        <f t="shared" si="43"/>
        <v>8.1766666666666676</v>
      </c>
      <c r="AB93" s="3">
        <f t="shared" si="44"/>
        <v>7.3166666666666664</v>
      </c>
      <c r="AC93" s="3">
        <f t="shared" si="45"/>
        <v>7.1499999999999995</v>
      </c>
      <c r="AD93" s="3">
        <f t="shared" si="46"/>
        <v>7.0933333333333337</v>
      </c>
      <c r="AE93" s="3">
        <f t="shared" si="47"/>
        <v>4.1900000000000004</v>
      </c>
      <c r="AF93" s="3">
        <f t="shared" si="48"/>
        <v>4.7333333333333334</v>
      </c>
      <c r="AG93" s="3">
        <f t="shared" si="49"/>
        <v>1867.3333333333333</v>
      </c>
      <c r="AH93" s="3">
        <f t="shared" si="50"/>
        <v>106.39999999999999</v>
      </c>
      <c r="AI93" s="3">
        <f t="shared" si="51"/>
        <v>9.4333333333333318</v>
      </c>
      <c r="AK93" s="2" t="e">
        <f>#REF!</f>
        <v>#REF!</v>
      </c>
      <c r="AL93" s="4" t="e">
        <f t="shared" si="52"/>
        <v>#REF!</v>
      </c>
      <c r="AM93" s="4" t="e">
        <f t="shared" si="53"/>
        <v>#REF!</v>
      </c>
      <c r="AN93" s="4" t="e">
        <f t="shared" si="54"/>
        <v>#REF!</v>
      </c>
      <c r="AO93" s="4" t="e">
        <f t="shared" si="55"/>
        <v>#REF!</v>
      </c>
      <c r="AP93" s="4" t="e">
        <f t="shared" si="56"/>
        <v>#REF!</v>
      </c>
      <c r="AQ93" s="4" t="e">
        <f t="shared" si="57"/>
        <v>#REF!</v>
      </c>
      <c r="AR93" s="4" t="e">
        <f t="shared" si="58"/>
        <v>#REF!</v>
      </c>
      <c r="AS93" s="4" t="e">
        <f t="shared" si="59"/>
        <v>#REF!</v>
      </c>
      <c r="AT93" s="4" t="e">
        <f t="shared" si="60"/>
        <v>#REF!</v>
      </c>
      <c r="AU93" s="4" t="e">
        <f t="shared" si="61"/>
        <v>#REF!</v>
      </c>
      <c r="AV93" s="4" t="e">
        <f t="shared" si="62"/>
        <v>#REF!</v>
      </c>
      <c r="AW93" s="4" t="e">
        <f t="shared" si="63"/>
        <v>#REF!</v>
      </c>
      <c r="AX93" s="4" t="e">
        <f t="shared" si="64"/>
        <v>#REF!</v>
      </c>
      <c r="AY93" s="4" t="e">
        <f t="shared" si="65"/>
        <v>#REF!</v>
      </c>
      <c r="AZ93" s="4" t="e">
        <f t="shared" si="66"/>
        <v>#REF!</v>
      </c>
      <c r="BA93" s="4" t="e">
        <f t="shared" si="67"/>
        <v>#REF!</v>
      </c>
    </row>
    <row r="94" spans="1:53" x14ac:dyDescent="0.35">
      <c r="A94" s="2">
        <v>24351</v>
      </c>
      <c r="B94" s="13">
        <v>64643</v>
      </c>
      <c r="C94" s="13">
        <v>172</v>
      </c>
      <c r="D94" s="13">
        <v>475.4</v>
      </c>
      <c r="E94" s="15"/>
      <c r="F94" s="13">
        <v>23.4</v>
      </c>
      <c r="G94" s="13">
        <v>33.6</v>
      </c>
      <c r="H94" s="3">
        <v>5.37</v>
      </c>
      <c r="I94" s="3">
        <v>5.82</v>
      </c>
      <c r="J94" s="3">
        <v>5.79</v>
      </c>
      <c r="K94" s="3">
        <v>5.5</v>
      </c>
      <c r="L94" s="3">
        <v>5.18</v>
      </c>
      <c r="M94" s="13">
        <v>2.76</v>
      </c>
      <c r="N94" s="13">
        <v>3.7</v>
      </c>
      <c r="O94" s="13">
        <v>1046</v>
      </c>
      <c r="P94" s="19">
        <v>77.81</v>
      </c>
      <c r="Q94" s="13">
        <v>7.2</v>
      </c>
      <c r="R94" s="25"/>
      <c r="S94" s="2">
        <f t="shared" si="35"/>
        <v>26908</v>
      </c>
      <c r="T94" s="3">
        <f t="shared" si="36"/>
        <v>77601</v>
      </c>
      <c r="U94" s="3">
        <f t="shared" si="37"/>
        <v>259.3</v>
      </c>
      <c r="V94" s="3">
        <f t="shared" si="38"/>
        <v>843.6</v>
      </c>
      <c r="W94" s="3">
        <f t="shared" si="39"/>
        <v>51.29999999999999</v>
      </c>
      <c r="X94" s="3">
        <f t="shared" si="40"/>
        <v>30.400000000000002</v>
      </c>
      <c r="Y94" s="3">
        <f t="shared" si="41"/>
        <v>46.5</v>
      </c>
      <c r="Z94" s="3">
        <f t="shared" si="42"/>
        <v>7.7799999999999985</v>
      </c>
      <c r="AA94" s="3">
        <f t="shared" si="43"/>
        <v>7.7600000000000007</v>
      </c>
      <c r="AB94" s="3">
        <f t="shared" si="44"/>
        <v>7.02</v>
      </c>
      <c r="AC94" s="3">
        <f t="shared" si="45"/>
        <v>6.913333333333334</v>
      </c>
      <c r="AD94" s="3">
        <f t="shared" si="46"/>
        <v>6.87</v>
      </c>
      <c r="AE94" s="3">
        <f t="shared" si="47"/>
        <v>4.2166666666666668</v>
      </c>
      <c r="AF94" s="3">
        <f t="shared" si="48"/>
        <v>4.7333333333333334</v>
      </c>
      <c r="AG94" s="3">
        <f t="shared" si="49"/>
        <v>1758.3333333333333</v>
      </c>
      <c r="AH94" s="3">
        <f t="shared" si="50"/>
        <v>105.8</v>
      </c>
      <c r="AI94" s="3">
        <f t="shared" si="51"/>
        <v>9.5</v>
      </c>
      <c r="AK94" s="2" t="e">
        <f>#REF!</f>
        <v>#REF!</v>
      </c>
      <c r="AL94" s="4" t="e">
        <f t="shared" si="52"/>
        <v>#REF!</v>
      </c>
      <c r="AM94" s="4" t="e">
        <f t="shared" si="53"/>
        <v>#REF!</v>
      </c>
      <c r="AN94" s="4" t="e">
        <f t="shared" si="54"/>
        <v>#REF!</v>
      </c>
      <c r="AO94" s="4" t="e">
        <f t="shared" si="55"/>
        <v>#REF!</v>
      </c>
      <c r="AP94" s="4" t="e">
        <f t="shared" si="56"/>
        <v>#REF!</v>
      </c>
      <c r="AQ94" s="4" t="e">
        <f t="shared" si="57"/>
        <v>#REF!</v>
      </c>
      <c r="AR94" s="4" t="e">
        <f t="shared" si="58"/>
        <v>#REF!</v>
      </c>
      <c r="AS94" s="4" t="e">
        <f t="shared" si="59"/>
        <v>#REF!</v>
      </c>
      <c r="AT94" s="4" t="e">
        <f t="shared" si="60"/>
        <v>#REF!</v>
      </c>
      <c r="AU94" s="4" t="e">
        <f t="shared" si="61"/>
        <v>#REF!</v>
      </c>
      <c r="AV94" s="4" t="e">
        <f t="shared" si="62"/>
        <v>#REF!</v>
      </c>
      <c r="AW94" s="4" t="e">
        <f t="shared" si="63"/>
        <v>#REF!</v>
      </c>
      <c r="AX94" s="4" t="e">
        <f t="shared" si="64"/>
        <v>#REF!</v>
      </c>
      <c r="AY94" s="4" t="e">
        <f t="shared" si="65"/>
        <v>#REF!</v>
      </c>
      <c r="AZ94" s="4" t="e">
        <f t="shared" si="66"/>
        <v>#REF!</v>
      </c>
      <c r="BA94" s="4" t="e">
        <f t="shared" si="67"/>
        <v>#REF!</v>
      </c>
    </row>
    <row r="95" spans="1:53" x14ac:dyDescent="0.35">
      <c r="A95" s="2">
        <v>24381</v>
      </c>
      <c r="B95" s="13">
        <v>64854</v>
      </c>
      <c r="C95" s="13">
        <v>171.2</v>
      </c>
      <c r="D95" s="13">
        <v>475.7</v>
      </c>
      <c r="E95" s="15"/>
      <c r="F95" s="13">
        <v>23.4</v>
      </c>
      <c r="G95" s="13">
        <v>33.4</v>
      </c>
      <c r="H95" s="3">
        <v>5.35</v>
      </c>
      <c r="I95" s="3">
        <v>5.58</v>
      </c>
      <c r="J95" s="3">
        <v>5.48</v>
      </c>
      <c r="K95" s="3">
        <v>5.27</v>
      </c>
      <c r="L95" s="3">
        <v>5.01</v>
      </c>
      <c r="M95" s="13">
        <v>2.77</v>
      </c>
      <c r="N95" s="13">
        <v>3.7</v>
      </c>
      <c r="O95" s="13">
        <v>843</v>
      </c>
      <c r="P95" s="19">
        <v>77.13</v>
      </c>
      <c r="Q95" s="13">
        <v>6.3</v>
      </c>
      <c r="R95" s="25"/>
      <c r="S95" s="2">
        <f t="shared" si="35"/>
        <v>26938</v>
      </c>
      <c r="T95" s="3">
        <f t="shared" si="36"/>
        <v>77852.666666666672</v>
      </c>
      <c r="U95" s="3">
        <f t="shared" si="37"/>
        <v>260.96666666666664</v>
      </c>
      <c r="V95" s="3">
        <f t="shared" si="38"/>
        <v>849</v>
      </c>
      <c r="W95" s="3">
        <f t="shared" si="39"/>
        <v>51.766666666666673</v>
      </c>
      <c r="X95" s="3">
        <f t="shared" si="40"/>
        <v>31.433333333333334</v>
      </c>
      <c r="Y95" s="3">
        <f t="shared" si="41"/>
        <v>46.733333333333327</v>
      </c>
      <c r="Z95" s="3">
        <f t="shared" si="42"/>
        <v>7.5</v>
      </c>
      <c r="AA95" s="3">
        <f t="shared" si="43"/>
        <v>7.413333333333334</v>
      </c>
      <c r="AB95" s="3">
        <f t="shared" si="44"/>
        <v>6.8733333333333322</v>
      </c>
      <c r="AC95" s="3">
        <f t="shared" si="45"/>
        <v>6.8299999999999992</v>
      </c>
      <c r="AD95" s="3">
        <f t="shared" si="46"/>
        <v>6.753333333333333</v>
      </c>
      <c r="AE95" s="3">
        <f t="shared" si="47"/>
        <v>4.2333333333333334</v>
      </c>
      <c r="AF95" s="3">
        <f t="shared" si="48"/>
        <v>4.7666666666666666</v>
      </c>
      <c r="AG95" s="3">
        <f t="shared" si="49"/>
        <v>1642.3333333333333</v>
      </c>
      <c r="AH95" s="3">
        <f t="shared" si="50"/>
        <v>102.19333333333334</v>
      </c>
      <c r="AI95" s="3">
        <f t="shared" si="51"/>
        <v>9.7000000000000011</v>
      </c>
      <c r="AK95" s="2" t="e">
        <f>#REF!</f>
        <v>#REF!</v>
      </c>
      <c r="AL95" s="4" t="e">
        <f t="shared" si="52"/>
        <v>#REF!</v>
      </c>
      <c r="AM95" s="4" t="e">
        <f t="shared" si="53"/>
        <v>#REF!</v>
      </c>
      <c r="AN95" s="4" t="e">
        <f t="shared" si="54"/>
        <v>#REF!</v>
      </c>
      <c r="AO95" s="4" t="e">
        <f t="shared" si="55"/>
        <v>#REF!</v>
      </c>
      <c r="AP95" s="4" t="e">
        <f t="shared" si="56"/>
        <v>#REF!</v>
      </c>
      <c r="AQ95" s="4" t="e">
        <f t="shared" si="57"/>
        <v>#REF!</v>
      </c>
      <c r="AR95" s="4" t="e">
        <f t="shared" si="58"/>
        <v>#REF!</v>
      </c>
      <c r="AS95" s="4" t="e">
        <f t="shared" si="59"/>
        <v>#REF!</v>
      </c>
      <c r="AT95" s="4" t="e">
        <f t="shared" si="60"/>
        <v>#REF!</v>
      </c>
      <c r="AU95" s="4" t="e">
        <f t="shared" si="61"/>
        <v>#REF!</v>
      </c>
      <c r="AV95" s="4" t="e">
        <f t="shared" si="62"/>
        <v>#REF!</v>
      </c>
      <c r="AW95" s="4" t="e">
        <f t="shared" si="63"/>
        <v>#REF!</v>
      </c>
      <c r="AX95" s="4" t="e">
        <f t="shared" si="64"/>
        <v>#REF!</v>
      </c>
      <c r="AY95" s="4" t="e">
        <f t="shared" si="65"/>
        <v>#REF!</v>
      </c>
      <c r="AZ95" s="4" t="e">
        <f t="shared" si="66"/>
        <v>#REF!</v>
      </c>
      <c r="BA95" s="4" t="e">
        <f t="shared" si="67"/>
        <v>#REF!</v>
      </c>
    </row>
    <row r="96" spans="1:53" x14ac:dyDescent="0.35">
      <c r="A96" s="2">
        <v>24412</v>
      </c>
      <c r="B96" s="13">
        <v>65019</v>
      </c>
      <c r="C96" s="13">
        <v>171.4</v>
      </c>
      <c r="D96" s="13">
        <v>477.3</v>
      </c>
      <c r="E96" s="15"/>
      <c r="F96" s="13">
        <v>23.5</v>
      </c>
      <c r="G96" s="13">
        <v>33.299999999999997</v>
      </c>
      <c r="H96" s="3">
        <v>5.32</v>
      </c>
      <c r="I96" s="3">
        <v>5.54</v>
      </c>
      <c r="J96" s="3">
        <v>5.53</v>
      </c>
      <c r="K96" s="3">
        <v>5.36</v>
      </c>
      <c r="L96" s="3">
        <v>5.16</v>
      </c>
      <c r="M96" s="13">
        <v>2.78</v>
      </c>
      <c r="N96" s="13">
        <v>3.6</v>
      </c>
      <c r="O96" s="13">
        <v>961</v>
      </c>
      <c r="P96" s="19">
        <v>80.989999999999981</v>
      </c>
      <c r="Q96" s="13">
        <v>6.2</v>
      </c>
      <c r="R96" s="25"/>
      <c r="S96" s="2">
        <f t="shared" si="35"/>
        <v>26969</v>
      </c>
      <c r="T96" s="3">
        <f t="shared" si="36"/>
        <v>78017</v>
      </c>
      <c r="U96" s="3">
        <f t="shared" si="37"/>
        <v>262.56666666666666</v>
      </c>
      <c r="V96" s="3">
        <f t="shared" si="38"/>
        <v>854.70000000000016</v>
      </c>
      <c r="W96" s="3">
        <f t="shared" si="39"/>
        <v>52.333333333333336</v>
      </c>
      <c r="X96" s="3">
        <f t="shared" si="40"/>
        <v>32.699999999999996</v>
      </c>
      <c r="Y96" s="3">
        <f t="shared" si="41"/>
        <v>47.633333333333333</v>
      </c>
      <c r="Z96" s="3">
        <f t="shared" si="42"/>
        <v>7.6833333333333336</v>
      </c>
      <c r="AA96" s="3">
        <f t="shared" si="43"/>
        <v>7.419999999999999</v>
      </c>
      <c r="AB96" s="3">
        <f t="shared" si="44"/>
        <v>6.9233333333333329</v>
      </c>
      <c r="AC96" s="3">
        <f t="shared" si="45"/>
        <v>6.89</v>
      </c>
      <c r="AD96" s="3">
        <f t="shared" si="46"/>
        <v>6.82</v>
      </c>
      <c r="AE96" s="3">
        <f t="shared" si="47"/>
        <v>4.253333333333333</v>
      </c>
      <c r="AF96" s="3">
        <f t="shared" si="48"/>
        <v>4.9333333333333327</v>
      </c>
      <c r="AG96" s="3">
        <f t="shared" si="49"/>
        <v>1567</v>
      </c>
      <c r="AH96" s="3">
        <f t="shared" si="50"/>
        <v>97.63</v>
      </c>
      <c r="AI96" s="3">
        <f t="shared" si="51"/>
        <v>9.7999999999999989</v>
      </c>
      <c r="AK96" s="2" t="e">
        <f>#REF!</f>
        <v>#REF!</v>
      </c>
      <c r="AL96" s="4" t="e">
        <f t="shared" si="52"/>
        <v>#REF!</v>
      </c>
      <c r="AM96" s="4" t="e">
        <f t="shared" si="53"/>
        <v>#REF!</v>
      </c>
      <c r="AN96" s="4" t="e">
        <f t="shared" si="54"/>
        <v>#REF!</v>
      </c>
      <c r="AO96" s="4" t="e">
        <f t="shared" si="55"/>
        <v>#REF!</v>
      </c>
      <c r="AP96" s="4" t="e">
        <f t="shared" si="56"/>
        <v>#REF!</v>
      </c>
      <c r="AQ96" s="4" t="e">
        <f t="shared" si="57"/>
        <v>#REF!</v>
      </c>
      <c r="AR96" s="4" t="e">
        <f t="shared" si="58"/>
        <v>#REF!</v>
      </c>
      <c r="AS96" s="4" t="e">
        <f t="shared" si="59"/>
        <v>#REF!</v>
      </c>
      <c r="AT96" s="4" t="e">
        <f t="shared" si="60"/>
        <v>#REF!</v>
      </c>
      <c r="AU96" s="4" t="e">
        <f t="shared" si="61"/>
        <v>#REF!</v>
      </c>
      <c r="AV96" s="4" t="e">
        <f t="shared" si="62"/>
        <v>#REF!</v>
      </c>
      <c r="AW96" s="4" t="e">
        <f t="shared" si="63"/>
        <v>#REF!</v>
      </c>
      <c r="AX96" s="4" t="e">
        <f t="shared" si="64"/>
        <v>#REF!</v>
      </c>
      <c r="AY96" s="4" t="e">
        <f t="shared" si="65"/>
        <v>#REF!</v>
      </c>
      <c r="AZ96" s="4" t="e">
        <f t="shared" si="66"/>
        <v>#REF!</v>
      </c>
      <c r="BA96" s="4" t="e">
        <f t="shared" si="67"/>
        <v>#REF!</v>
      </c>
    </row>
    <row r="97" spans="1:53" x14ac:dyDescent="0.35">
      <c r="A97" s="2">
        <v>24442</v>
      </c>
      <c r="B97" s="13">
        <v>65199</v>
      </c>
      <c r="C97" s="13">
        <v>172</v>
      </c>
      <c r="D97" s="13">
        <v>480.2</v>
      </c>
      <c r="E97" s="15"/>
      <c r="F97" s="13">
        <v>23.5</v>
      </c>
      <c r="G97" s="13">
        <v>33.299999999999997</v>
      </c>
      <c r="H97" s="3">
        <v>4.96</v>
      </c>
      <c r="I97" s="3">
        <v>5.2</v>
      </c>
      <c r="J97" s="3">
        <v>5.19</v>
      </c>
      <c r="K97" s="3">
        <v>5</v>
      </c>
      <c r="L97" s="3">
        <v>4.84</v>
      </c>
      <c r="M97" s="13">
        <v>2.78</v>
      </c>
      <c r="N97" s="13">
        <v>3.8</v>
      </c>
      <c r="O97" s="13">
        <v>990</v>
      </c>
      <c r="P97" s="19">
        <v>81.33</v>
      </c>
      <c r="Q97" s="13">
        <v>6.3</v>
      </c>
      <c r="R97" s="25"/>
      <c r="S97" s="2">
        <f t="shared" si="35"/>
        <v>26999</v>
      </c>
      <c r="T97" s="3">
        <f t="shared" si="36"/>
        <v>78128.333333333328</v>
      </c>
      <c r="U97" s="3">
        <f t="shared" si="37"/>
        <v>264</v>
      </c>
      <c r="V97" s="3">
        <f t="shared" si="38"/>
        <v>859.80000000000007</v>
      </c>
      <c r="W97" s="3">
        <f t="shared" si="39"/>
        <v>53.066666666666663</v>
      </c>
      <c r="X97" s="3">
        <f t="shared" si="40"/>
        <v>34</v>
      </c>
      <c r="Y97" s="3">
        <f t="shared" si="41"/>
        <v>48.800000000000004</v>
      </c>
      <c r="Z97" s="3">
        <f t="shared" si="42"/>
        <v>7.4466666666666663</v>
      </c>
      <c r="AA97" s="3">
        <f t="shared" si="43"/>
        <v>7.19</v>
      </c>
      <c r="AB97" s="3">
        <f t="shared" si="44"/>
        <v>6.8433333333333337</v>
      </c>
      <c r="AC97" s="3">
        <f t="shared" si="45"/>
        <v>6.8566666666666665</v>
      </c>
      <c r="AD97" s="3">
        <f t="shared" si="46"/>
        <v>6.8966666666666674</v>
      </c>
      <c r="AE97" s="3">
        <f t="shared" si="47"/>
        <v>4.2699999999999996</v>
      </c>
      <c r="AF97" s="3">
        <f t="shared" si="48"/>
        <v>5.0666666666666664</v>
      </c>
      <c r="AG97" s="3">
        <f t="shared" si="49"/>
        <v>1576.3333333333333</v>
      </c>
      <c r="AH97" s="3">
        <f t="shared" si="50"/>
        <v>94.779999999999987</v>
      </c>
      <c r="AI97" s="3">
        <f t="shared" si="51"/>
        <v>9.7999999999999989</v>
      </c>
      <c r="AK97" s="2" t="e">
        <f>#REF!</f>
        <v>#REF!</v>
      </c>
      <c r="AL97" s="4" t="e">
        <f t="shared" si="52"/>
        <v>#REF!</v>
      </c>
      <c r="AM97" s="4" t="e">
        <f t="shared" si="53"/>
        <v>#REF!</v>
      </c>
      <c r="AN97" s="4" t="e">
        <f t="shared" si="54"/>
        <v>#REF!</v>
      </c>
      <c r="AO97" s="4" t="e">
        <f t="shared" si="55"/>
        <v>#REF!</v>
      </c>
      <c r="AP97" s="4" t="e">
        <f t="shared" si="56"/>
        <v>#REF!</v>
      </c>
      <c r="AQ97" s="4" t="e">
        <f t="shared" si="57"/>
        <v>#REF!</v>
      </c>
      <c r="AR97" s="4" t="e">
        <f t="shared" si="58"/>
        <v>#REF!</v>
      </c>
      <c r="AS97" s="4" t="e">
        <f t="shared" si="59"/>
        <v>#REF!</v>
      </c>
      <c r="AT97" s="4" t="e">
        <f t="shared" si="60"/>
        <v>#REF!</v>
      </c>
      <c r="AU97" s="4" t="e">
        <f t="shared" si="61"/>
        <v>#REF!</v>
      </c>
      <c r="AV97" s="4" t="e">
        <f t="shared" si="62"/>
        <v>#REF!</v>
      </c>
      <c r="AW97" s="4" t="e">
        <f t="shared" si="63"/>
        <v>#REF!</v>
      </c>
      <c r="AX97" s="4" t="e">
        <f t="shared" si="64"/>
        <v>#REF!</v>
      </c>
      <c r="AY97" s="4" t="e">
        <f t="shared" si="65"/>
        <v>#REF!</v>
      </c>
      <c r="AZ97" s="4" t="e">
        <f t="shared" si="66"/>
        <v>#REF!</v>
      </c>
      <c r="BA97" s="4" t="e">
        <f t="shared" si="67"/>
        <v>#REF!</v>
      </c>
    </row>
    <row r="98" spans="1:53" x14ac:dyDescent="0.35">
      <c r="A98" s="2">
        <v>24473</v>
      </c>
      <c r="B98" s="13">
        <v>65407</v>
      </c>
      <c r="C98" s="13">
        <v>171.9</v>
      </c>
      <c r="D98" s="13">
        <v>481.6</v>
      </c>
      <c r="E98" s="13">
        <v>34.799999999999997</v>
      </c>
      <c r="F98" s="13">
        <v>23.6</v>
      </c>
      <c r="G98" s="13">
        <v>33.4</v>
      </c>
      <c r="H98" s="3">
        <v>4.72</v>
      </c>
      <c r="I98" s="3">
        <v>4.75</v>
      </c>
      <c r="J98" s="3">
        <v>4.75</v>
      </c>
      <c r="K98" s="3">
        <v>4.7</v>
      </c>
      <c r="L98" s="3">
        <v>4.58</v>
      </c>
      <c r="M98" s="13">
        <v>2.8</v>
      </c>
      <c r="N98" s="13">
        <v>3.9</v>
      </c>
      <c r="O98" s="13">
        <v>1067</v>
      </c>
      <c r="P98" s="19">
        <v>84.45</v>
      </c>
      <c r="Q98" s="13">
        <v>5.7</v>
      </c>
      <c r="R98" s="25"/>
      <c r="S98" s="2">
        <f t="shared" si="35"/>
        <v>27030</v>
      </c>
      <c r="T98" s="3">
        <f t="shared" si="36"/>
        <v>78216.666666666672</v>
      </c>
      <c r="U98" s="3">
        <f t="shared" si="37"/>
        <v>265.26666666666665</v>
      </c>
      <c r="V98" s="3">
        <f t="shared" si="38"/>
        <v>864.66666666666663</v>
      </c>
      <c r="W98" s="3">
        <f t="shared" si="39"/>
        <v>53.800000000000004</v>
      </c>
      <c r="X98" s="3">
        <f t="shared" si="40"/>
        <v>35.466666666666669</v>
      </c>
      <c r="Y98" s="3">
        <f t="shared" si="41"/>
        <v>49.866666666666667</v>
      </c>
      <c r="Z98" s="3">
        <f t="shared" si="42"/>
        <v>7.6166666666666671</v>
      </c>
      <c r="AA98" s="3">
        <f t="shared" si="43"/>
        <v>7.3533333333333344</v>
      </c>
      <c r="AB98" s="3">
        <f t="shared" si="44"/>
        <v>7.0233333333333334</v>
      </c>
      <c r="AC98" s="3">
        <f t="shared" si="45"/>
        <v>7.0266666666666664</v>
      </c>
      <c r="AD98" s="3">
        <f t="shared" si="46"/>
        <v>7.0533333333333337</v>
      </c>
      <c r="AE98" s="3">
        <f t="shared" si="47"/>
        <v>4.293333333333333</v>
      </c>
      <c r="AF98" s="3">
        <f t="shared" si="48"/>
        <v>5.1333333333333337</v>
      </c>
      <c r="AG98" s="3">
        <f t="shared" si="49"/>
        <v>1586</v>
      </c>
      <c r="AH98" s="3">
        <f t="shared" si="50"/>
        <v>95.666666666666671</v>
      </c>
      <c r="AI98" s="3">
        <f t="shared" si="51"/>
        <v>9.3666666666666654</v>
      </c>
      <c r="AK98" s="2" t="e">
        <f>#REF!</f>
        <v>#REF!</v>
      </c>
      <c r="AL98" s="4" t="e">
        <f t="shared" si="52"/>
        <v>#REF!</v>
      </c>
      <c r="AM98" s="4" t="e">
        <f t="shared" si="53"/>
        <v>#REF!</v>
      </c>
      <c r="AN98" s="4" t="e">
        <f t="shared" si="54"/>
        <v>#REF!</v>
      </c>
      <c r="AO98" s="4" t="e">
        <f t="shared" si="55"/>
        <v>#REF!</v>
      </c>
      <c r="AP98" s="4" t="e">
        <f t="shared" si="56"/>
        <v>#REF!</v>
      </c>
      <c r="AQ98" s="4" t="e">
        <f t="shared" si="57"/>
        <v>#REF!</v>
      </c>
      <c r="AR98" s="4" t="e">
        <f t="shared" si="58"/>
        <v>#REF!</v>
      </c>
      <c r="AS98" s="4" t="e">
        <f t="shared" si="59"/>
        <v>#REF!</v>
      </c>
      <c r="AT98" s="4" t="e">
        <f t="shared" si="60"/>
        <v>#REF!</v>
      </c>
      <c r="AU98" s="4" t="e">
        <f t="shared" si="61"/>
        <v>#REF!</v>
      </c>
      <c r="AV98" s="4" t="e">
        <f t="shared" si="62"/>
        <v>#REF!</v>
      </c>
      <c r="AW98" s="4" t="e">
        <f t="shared" si="63"/>
        <v>#REF!</v>
      </c>
      <c r="AX98" s="4" t="e">
        <f t="shared" si="64"/>
        <v>#REF!</v>
      </c>
      <c r="AY98" s="4" t="e">
        <f t="shared" si="65"/>
        <v>#REF!</v>
      </c>
      <c r="AZ98" s="4" t="e">
        <f t="shared" si="66"/>
        <v>#REF!</v>
      </c>
      <c r="BA98" s="4" t="e">
        <f t="shared" si="67"/>
        <v>#REF!</v>
      </c>
    </row>
    <row r="99" spans="1:53" x14ac:dyDescent="0.35">
      <c r="A99" s="2">
        <v>24504</v>
      </c>
      <c r="B99" s="13">
        <v>65429</v>
      </c>
      <c r="C99" s="13">
        <v>173</v>
      </c>
      <c r="D99" s="13">
        <v>485.1</v>
      </c>
      <c r="E99" s="13">
        <v>34.700000000000003</v>
      </c>
      <c r="F99" s="13">
        <v>23.7</v>
      </c>
      <c r="G99" s="13">
        <v>33.4</v>
      </c>
      <c r="H99" s="3">
        <v>4.5599999999999996</v>
      </c>
      <c r="I99" s="3">
        <v>4.71</v>
      </c>
      <c r="J99" s="3">
        <v>4.7300000000000004</v>
      </c>
      <c r="K99" s="3">
        <v>4.74</v>
      </c>
      <c r="L99" s="3">
        <v>4.63</v>
      </c>
      <c r="M99" s="13">
        <v>2.81</v>
      </c>
      <c r="N99" s="13">
        <v>3.8</v>
      </c>
      <c r="O99" s="13">
        <v>1123</v>
      </c>
      <c r="P99" s="19">
        <v>87.36</v>
      </c>
      <c r="Q99" s="13">
        <v>5.7</v>
      </c>
      <c r="R99" s="25"/>
      <c r="S99" s="2">
        <f t="shared" si="35"/>
        <v>27061</v>
      </c>
      <c r="T99" s="3">
        <f t="shared" si="36"/>
        <v>78310.666666666672</v>
      </c>
      <c r="U99" s="3">
        <f t="shared" si="37"/>
        <v>266.40000000000003</v>
      </c>
      <c r="V99" s="3">
        <f t="shared" si="38"/>
        <v>869.06666666666672</v>
      </c>
      <c r="W99" s="3">
        <f t="shared" si="39"/>
        <v>54.300000000000004</v>
      </c>
      <c r="X99" s="3">
        <f t="shared" si="40"/>
        <v>36.633333333333333</v>
      </c>
      <c r="Y99" s="3">
        <f t="shared" si="41"/>
        <v>50.533333333333331</v>
      </c>
      <c r="Z99" s="3">
        <f t="shared" si="42"/>
        <v>7.8033333333333337</v>
      </c>
      <c r="AA99" s="3">
        <f t="shared" si="43"/>
        <v>7.753333333333333</v>
      </c>
      <c r="AB99" s="3">
        <f t="shared" si="44"/>
        <v>7.3866666666666667</v>
      </c>
      <c r="AC99" s="3">
        <f t="shared" si="45"/>
        <v>7.3499999999999988</v>
      </c>
      <c r="AD99" s="3">
        <f t="shared" si="46"/>
        <v>7.2266666666666666</v>
      </c>
      <c r="AE99" s="3">
        <f t="shared" si="47"/>
        <v>4.3133333333333335</v>
      </c>
      <c r="AF99" s="3">
        <f t="shared" si="48"/>
        <v>5.1333333333333337</v>
      </c>
      <c r="AG99" s="3">
        <f t="shared" si="49"/>
        <v>1638</v>
      </c>
      <c r="AH99" s="3">
        <f t="shared" si="50"/>
        <v>94.449999999999989</v>
      </c>
      <c r="AI99" s="3">
        <f t="shared" si="51"/>
        <v>9.1666666666666661</v>
      </c>
      <c r="AK99" s="2" t="e">
        <f>#REF!</f>
        <v>#REF!</v>
      </c>
      <c r="AL99" s="4" t="e">
        <f t="shared" si="52"/>
        <v>#REF!</v>
      </c>
      <c r="AM99" s="4" t="e">
        <f t="shared" si="53"/>
        <v>#REF!</v>
      </c>
      <c r="AN99" s="4" t="e">
        <f t="shared" si="54"/>
        <v>#REF!</v>
      </c>
      <c r="AO99" s="4" t="e">
        <f t="shared" si="55"/>
        <v>#REF!</v>
      </c>
      <c r="AP99" s="4" t="e">
        <f t="shared" si="56"/>
        <v>#REF!</v>
      </c>
      <c r="AQ99" s="4" t="e">
        <f t="shared" si="57"/>
        <v>#REF!</v>
      </c>
      <c r="AR99" s="4" t="e">
        <f t="shared" si="58"/>
        <v>#REF!</v>
      </c>
      <c r="AS99" s="4" t="e">
        <f t="shared" si="59"/>
        <v>#REF!</v>
      </c>
      <c r="AT99" s="4" t="e">
        <f t="shared" si="60"/>
        <v>#REF!</v>
      </c>
      <c r="AU99" s="4" t="e">
        <f t="shared" si="61"/>
        <v>#REF!</v>
      </c>
      <c r="AV99" s="4" t="e">
        <f t="shared" si="62"/>
        <v>#REF!</v>
      </c>
      <c r="AW99" s="4" t="e">
        <f t="shared" si="63"/>
        <v>#REF!</v>
      </c>
      <c r="AX99" s="4" t="e">
        <f t="shared" si="64"/>
        <v>#REF!</v>
      </c>
      <c r="AY99" s="4" t="e">
        <f t="shared" si="65"/>
        <v>#REF!</v>
      </c>
      <c r="AZ99" s="4" t="e">
        <f t="shared" si="66"/>
        <v>#REF!</v>
      </c>
      <c r="BA99" s="4" t="e">
        <f t="shared" si="67"/>
        <v>#REF!</v>
      </c>
    </row>
    <row r="100" spans="1:53" x14ac:dyDescent="0.35">
      <c r="A100" s="2">
        <v>24532</v>
      </c>
      <c r="B100" s="13">
        <v>65530</v>
      </c>
      <c r="C100" s="13">
        <v>174.8</v>
      </c>
      <c r="D100" s="13">
        <v>489.7</v>
      </c>
      <c r="E100" s="13">
        <v>34.700000000000003</v>
      </c>
      <c r="F100" s="13">
        <v>23.6</v>
      </c>
      <c r="G100" s="13">
        <v>33.299999999999997</v>
      </c>
      <c r="H100" s="3">
        <v>4.26</v>
      </c>
      <c r="I100" s="3">
        <v>4.3499999999999996</v>
      </c>
      <c r="J100" s="3">
        <v>4.47</v>
      </c>
      <c r="K100" s="3">
        <v>4.54</v>
      </c>
      <c r="L100" s="3">
        <v>4.54</v>
      </c>
      <c r="M100" s="13">
        <v>2.81</v>
      </c>
      <c r="N100" s="13">
        <v>3.8</v>
      </c>
      <c r="O100" s="13">
        <v>1056</v>
      </c>
      <c r="P100" s="19">
        <v>89.42</v>
      </c>
      <c r="Q100" s="13">
        <v>5.4</v>
      </c>
      <c r="R100" s="25"/>
      <c r="S100" s="2">
        <f t="shared" si="35"/>
        <v>27089</v>
      </c>
      <c r="T100" s="3">
        <f t="shared" si="36"/>
        <v>78409</v>
      </c>
      <c r="U100" s="3">
        <f t="shared" si="37"/>
        <v>267.16666666666669</v>
      </c>
      <c r="V100" s="3">
        <f t="shared" si="38"/>
        <v>872.5333333333333</v>
      </c>
      <c r="W100" s="3">
        <f t="shared" si="39"/>
        <v>54.566666666666663</v>
      </c>
      <c r="X100" s="3">
        <f t="shared" si="40"/>
        <v>37.6</v>
      </c>
      <c r="Y100" s="3">
        <f t="shared" si="41"/>
        <v>51.133333333333326</v>
      </c>
      <c r="Z100" s="3">
        <f t="shared" si="42"/>
        <v>8.1733333333333338</v>
      </c>
      <c r="AA100" s="3">
        <f t="shared" si="43"/>
        <v>8.3866666666666649</v>
      </c>
      <c r="AB100" s="3">
        <f t="shared" si="44"/>
        <v>7.8900000000000006</v>
      </c>
      <c r="AC100" s="3">
        <f t="shared" si="45"/>
        <v>7.8033333333333337</v>
      </c>
      <c r="AD100" s="3">
        <f t="shared" si="46"/>
        <v>7.4333333333333327</v>
      </c>
      <c r="AE100" s="3">
        <f t="shared" si="47"/>
        <v>4.3500000000000005</v>
      </c>
      <c r="AF100" s="3">
        <f t="shared" si="48"/>
        <v>5.0999999999999996</v>
      </c>
      <c r="AG100" s="3">
        <f t="shared" si="49"/>
        <v>1529.3333333333333</v>
      </c>
      <c r="AH100" s="3">
        <f t="shared" si="50"/>
        <v>93.19</v>
      </c>
      <c r="AI100" s="3">
        <f t="shared" si="51"/>
        <v>8.6333333333333329</v>
      </c>
      <c r="AK100" s="2" t="e">
        <f>#REF!</f>
        <v>#REF!</v>
      </c>
      <c r="AL100" s="4" t="e">
        <f t="shared" si="52"/>
        <v>#REF!</v>
      </c>
      <c r="AM100" s="4" t="e">
        <f t="shared" si="53"/>
        <v>#REF!</v>
      </c>
      <c r="AN100" s="4" t="e">
        <f t="shared" si="54"/>
        <v>#REF!</v>
      </c>
      <c r="AO100" s="4" t="e">
        <f t="shared" si="55"/>
        <v>#REF!</v>
      </c>
      <c r="AP100" s="4" t="e">
        <f t="shared" si="56"/>
        <v>#REF!</v>
      </c>
      <c r="AQ100" s="4" t="e">
        <f t="shared" si="57"/>
        <v>#REF!</v>
      </c>
      <c r="AR100" s="4" t="e">
        <f t="shared" si="58"/>
        <v>#REF!</v>
      </c>
      <c r="AS100" s="4" t="e">
        <f t="shared" si="59"/>
        <v>#REF!</v>
      </c>
      <c r="AT100" s="4" t="e">
        <f t="shared" si="60"/>
        <v>#REF!</v>
      </c>
      <c r="AU100" s="4" t="e">
        <f t="shared" si="61"/>
        <v>#REF!</v>
      </c>
      <c r="AV100" s="4" t="e">
        <f t="shared" si="62"/>
        <v>#REF!</v>
      </c>
      <c r="AW100" s="4" t="e">
        <f t="shared" si="63"/>
        <v>#REF!</v>
      </c>
      <c r="AX100" s="4" t="e">
        <f t="shared" si="64"/>
        <v>#REF!</v>
      </c>
      <c r="AY100" s="4" t="e">
        <f t="shared" si="65"/>
        <v>#REF!</v>
      </c>
      <c r="AZ100" s="4" t="e">
        <f t="shared" si="66"/>
        <v>#REF!</v>
      </c>
      <c r="BA100" s="4" t="e">
        <f t="shared" si="67"/>
        <v>#REF!</v>
      </c>
    </row>
    <row r="101" spans="1:53" x14ac:dyDescent="0.35">
      <c r="A101" s="2">
        <v>24563</v>
      </c>
      <c r="B101" s="13">
        <v>65466</v>
      </c>
      <c r="C101" s="13">
        <v>174.2</v>
      </c>
      <c r="D101" s="13">
        <v>492.1</v>
      </c>
      <c r="E101" s="13">
        <v>34.6</v>
      </c>
      <c r="F101" s="13">
        <v>23.9</v>
      </c>
      <c r="G101" s="13">
        <v>33.1</v>
      </c>
      <c r="H101" s="3">
        <v>3.84</v>
      </c>
      <c r="I101" s="3">
        <v>4.1100000000000003</v>
      </c>
      <c r="J101" s="3">
        <v>4.38</v>
      </c>
      <c r="K101" s="3">
        <v>4.51</v>
      </c>
      <c r="L101" s="3">
        <v>4.59</v>
      </c>
      <c r="M101" s="13">
        <v>2.82</v>
      </c>
      <c r="N101" s="13">
        <v>3.8</v>
      </c>
      <c r="O101" s="13">
        <v>1091</v>
      </c>
      <c r="P101" s="19">
        <v>90.96</v>
      </c>
      <c r="Q101" s="13">
        <v>4.9000000000000004</v>
      </c>
      <c r="R101" s="25"/>
      <c r="S101" s="2">
        <f t="shared" si="35"/>
        <v>27120</v>
      </c>
      <c r="T101" s="3">
        <f t="shared" si="36"/>
        <v>78511.666666666672</v>
      </c>
      <c r="U101" s="3">
        <f t="shared" si="37"/>
        <v>267.76666666666665</v>
      </c>
      <c r="V101" s="3">
        <f t="shared" si="38"/>
        <v>875.1</v>
      </c>
      <c r="W101" s="3">
        <f t="shared" si="39"/>
        <v>54.699999999999996</v>
      </c>
      <c r="X101" s="3">
        <f t="shared" si="40"/>
        <v>38.166666666666664</v>
      </c>
      <c r="Y101" s="3">
        <f t="shared" si="41"/>
        <v>51.6</v>
      </c>
      <c r="Z101" s="3">
        <f t="shared" si="42"/>
        <v>8.1533333333333342</v>
      </c>
      <c r="AA101" s="3">
        <f t="shared" si="43"/>
        <v>8.69</v>
      </c>
      <c r="AB101" s="3">
        <f t="shared" si="44"/>
        <v>8.1566666666666663</v>
      </c>
      <c r="AC101" s="3">
        <f t="shared" si="45"/>
        <v>8.0666666666666682</v>
      </c>
      <c r="AD101" s="3">
        <f t="shared" si="46"/>
        <v>7.543333333333333</v>
      </c>
      <c r="AE101" s="3">
        <f t="shared" si="47"/>
        <v>4.3900000000000006</v>
      </c>
      <c r="AF101" s="3">
        <f t="shared" si="48"/>
        <v>5.2</v>
      </c>
      <c r="AG101" s="3">
        <f t="shared" si="49"/>
        <v>1515.3333333333333</v>
      </c>
      <c r="AH101" s="3">
        <f t="shared" si="50"/>
        <v>90.64</v>
      </c>
      <c r="AI101" s="3">
        <f t="shared" si="51"/>
        <v>8.6666666666666661</v>
      </c>
      <c r="AK101" s="2" t="e">
        <f>#REF!</f>
        <v>#REF!</v>
      </c>
      <c r="AL101" s="4" t="e">
        <f t="shared" si="52"/>
        <v>#REF!</v>
      </c>
      <c r="AM101" s="4" t="e">
        <f t="shared" si="53"/>
        <v>#REF!</v>
      </c>
      <c r="AN101" s="4" t="e">
        <f t="shared" si="54"/>
        <v>#REF!</v>
      </c>
      <c r="AO101" s="4" t="e">
        <f t="shared" si="55"/>
        <v>#REF!</v>
      </c>
      <c r="AP101" s="4" t="e">
        <f t="shared" si="56"/>
        <v>#REF!</v>
      </c>
      <c r="AQ101" s="4" t="e">
        <f t="shared" si="57"/>
        <v>#REF!</v>
      </c>
      <c r="AR101" s="4" t="e">
        <f t="shared" si="58"/>
        <v>#REF!</v>
      </c>
      <c r="AS101" s="4" t="e">
        <f t="shared" si="59"/>
        <v>#REF!</v>
      </c>
      <c r="AT101" s="4" t="e">
        <f t="shared" si="60"/>
        <v>#REF!</v>
      </c>
      <c r="AU101" s="4" t="e">
        <f t="shared" si="61"/>
        <v>#REF!</v>
      </c>
      <c r="AV101" s="4" t="e">
        <f t="shared" si="62"/>
        <v>#REF!</v>
      </c>
      <c r="AW101" s="4" t="e">
        <f t="shared" si="63"/>
        <v>#REF!</v>
      </c>
      <c r="AX101" s="4" t="e">
        <f t="shared" si="64"/>
        <v>#REF!</v>
      </c>
      <c r="AY101" s="4" t="e">
        <f t="shared" si="65"/>
        <v>#REF!</v>
      </c>
      <c r="AZ101" s="4" t="e">
        <f t="shared" si="66"/>
        <v>#REF!</v>
      </c>
      <c r="BA101" s="4" t="e">
        <f t="shared" si="67"/>
        <v>#REF!</v>
      </c>
    </row>
    <row r="102" spans="1:53" x14ac:dyDescent="0.35">
      <c r="A102" s="2">
        <v>24593</v>
      </c>
      <c r="B102" s="13">
        <v>65620</v>
      </c>
      <c r="C102" s="13">
        <v>175.7</v>
      </c>
      <c r="D102" s="13">
        <v>497.2</v>
      </c>
      <c r="E102" s="13">
        <v>34.6</v>
      </c>
      <c r="F102" s="13">
        <v>23.9</v>
      </c>
      <c r="G102" s="13">
        <v>33.299999999999997</v>
      </c>
      <c r="H102" s="3">
        <v>3.6</v>
      </c>
      <c r="I102" s="3">
        <v>4.1500000000000004</v>
      </c>
      <c r="J102" s="3">
        <v>4.6100000000000003</v>
      </c>
      <c r="K102" s="3">
        <v>4.75</v>
      </c>
      <c r="L102" s="3">
        <v>4.8499999999999996</v>
      </c>
      <c r="M102" s="13">
        <v>2.83</v>
      </c>
      <c r="N102" s="13">
        <v>3.8</v>
      </c>
      <c r="O102" s="13">
        <v>1304</v>
      </c>
      <c r="P102" s="19">
        <v>92.59</v>
      </c>
      <c r="Q102" s="13">
        <v>4.5</v>
      </c>
      <c r="R102" s="25"/>
      <c r="S102" s="2">
        <f t="shared" si="35"/>
        <v>27150</v>
      </c>
      <c r="T102" s="3">
        <f t="shared" si="36"/>
        <v>78596.333333333328</v>
      </c>
      <c r="U102" s="3">
        <f t="shared" si="37"/>
        <v>268.4666666666667</v>
      </c>
      <c r="V102" s="3">
        <f t="shared" si="38"/>
        <v>877.93333333333339</v>
      </c>
      <c r="W102" s="3">
        <f t="shared" si="39"/>
        <v>54.833333333333336</v>
      </c>
      <c r="X102" s="3">
        <f t="shared" si="40"/>
        <v>38.6</v>
      </c>
      <c r="Y102" s="3">
        <f t="shared" si="41"/>
        <v>52.6</v>
      </c>
      <c r="Z102" s="3">
        <f t="shared" si="42"/>
        <v>7.8933333333333344</v>
      </c>
      <c r="AA102" s="3">
        <f t="shared" si="43"/>
        <v>8.7499999999999982</v>
      </c>
      <c r="AB102" s="3">
        <f t="shared" si="44"/>
        <v>8.2766666666666673</v>
      </c>
      <c r="AC102" s="3">
        <f t="shared" si="45"/>
        <v>8.2200000000000006</v>
      </c>
      <c r="AD102" s="3">
        <f t="shared" si="46"/>
        <v>7.6433333333333335</v>
      </c>
      <c r="AE102" s="3">
        <f t="shared" si="47"/>
        <v>4.43</v>
      </c>
      <c r="AF102" s="3">
        <f t="shared" si="48"/>
        <v>5.333333333333333</v>
      </c>
      <c r="AG102" s="3">
        <f t="shared" si="49"/>
        <v>1418.3333333333333</v>
      </c>
      <c r="AH102" s="3">
        <f t="shared" si="50"/>
        <v>86.256666666666661</v>
      </c>
      <c r="AI102" s="3">
        <f t="shared" si="51"/>
        <v>8.5666666666666664</v>
      </c>
      <c r="AK102" s="2" t="e">
        <f>#REF!</f>
        <v>#REF!</v>
      </c>
      <c r="AL102" s="4" t="e">
        <f t="shared" si="52"/>
        <v>#REF!</v>
      </c>
      <c r="AM102" s="4" t="e">
        <f t="shared" si="53"/>
        <v>#REF!</v>
      </c>
      <c r="AN102" s="4" t="e">
        <f t="shared" si="54"/>
        <v>#REF!</v>
      </c>
      <c r="AO102" s="4" t="e">
        <f t="shared" si="55"/>
        <v>#REF!</v>
      </c>
      <c r="AP102" s="4" t="e">
        <f t="shared" si="56"/>
        <v>#REF!</v>
      </c>
      <c r="AQ102" s="4" t="e">
        <f t="shared" si="57"/>
        <v>#REF!</v>
      </c>
      <c r="AR102" s="4" t="e">
        <f t="shared" si="58"/>
        <v>#REF!</v>
      </c>
      <c r="AS102" s="4" t="e">
        <f t="shared" si="59"/>
        <v>#REF!</v>
      </c>
      <c r="AT102" s="4" t="e">
        <f t="shared" si="60"/>
        <v>#REF!</v>
      </c>
      <c r="AU102" s="4" t="e">
        <f t="shared" si="61"/>
        <v>#REF!</v>
      </c>
      <c r="AV102" s="4" t="e">
        <f t="shared" si="62"/>
        <v>#REF!</v>
      </c>
      <c r="AW102" s="4" t="e">
        <f t="shared" si="63"/>
        <v>#REF!</v>
      </c>
      <c r="AX102" s="4" t="e">
        <f t="shared" si="64"/>
        <v>#REF!</v>
      </c>
      <c r="AY102" s="4" t="e">
        <f t="shared" si="65"/>
        <v>#REF!</v>
      </c>
      <c r="AZ102" s="4" t="e">
        <f t="shared" si="66"/>
        <v>#REF!</v>
      </c>
      <c r="BA102" s="4" t="e">
        <f t="shared" si="67"/>
        <v>#REF!</v>
      </c>
    </row>
    <row r="103" spans="1:53" x14ac:dyDescent="0.35">
      <c r="A103" s="2">
        <v>24624</v>
      </c>
      <c r="B103" s="13">
        <v>65750</v>
      </c>
      <c r="C103" s="13">
        <v>177</v>
      </c>
      <c r="D103" s="13">
        <v>502</v>
      </c>
      <c r="E103" s="13">
        <v>34.9</v>
      </c>
      <c r="F103" s="13">
        <v>23.8</v>
      </c>
      <c r="G103" s="13">
        <v>33.5</v>
      </c>
      <c r="H103" s="3">
        <v>3.54</v>
      </c>
      <c r="I103" s="3">
        <v>4.4800000000000004</v>
      </c>
      <c r="J103" s="3">
        <v>4.8899999999999997</v>
      </c>
      <c r="K103" s="3">
        <v>5.01</v>
      </c>
      <c r="L103" s="3">
        <v>5.0199999999999996</v>
      </c>
      <c r="M103" s="13">
        <v>2.85</v>
      </c>
      <c r="N103" s="13">
        <v>3.9</v>
      </c>
      <c r="O103" s="13">
        <v>1248</v>
      </c>
      <c r="P103" s="19">
        <v>91.43</v>
      </c>
      <c r="Q103" s="13">
        <v>4.5999999999999996</v>
      </c>
      <c r="R103" s="25"/>
      <c r="S103" s="2">
        <f t="shared" si="35"/>
        <v>27181</v>
      </c>
      <c r="T103" s="3">
        <f t="shared" si="36"/>
        <v>78619.666666666672</v>
      </c>
      <c r="U103" s="3">
        <f t="shared" si="37"/>
        <v>269.3</v>
      </c>
      <c r="V103" s="3">
        <f t="shared" si="38"/>
        <v>881.09999999999991</v>
      </c>
      <c r="W103" s="3">
        <f t="shared" si="39"/>
        <v>55.066666666666663</v>
      </c>
      <c r="X103" s="3">
        <f t="shared" si="40"/>
        <v>38.9</v>
      </c>
      <c r="Y103" s="3">
        <f t="shared" si="41"/>
        <v>53.966666666666669</v>
      </c>
      <c r="Z103" s="3">
        <f t="shared" si="42"/>
        <v>8.1366666666666667</v>
      </c>
      <c r="AA103" s="3">
        <f t="shared" si="43"/>
        <v>8.9433333333333334</v>
      </c>
      <c r="AB103" s="3">
        <f t="shared" si="44"/>
        <v>8.4066666666666681</v>
      </c>
      <c r="AC103" s="3">
        <f t="shared" si="45"/>
        <v>8.3699999999999992</v>
      </c>
      <c r="AD103" s="3">
        <f t="shared" si="46"/>
        <v>7.7966666666666669</v>
      </c>
      <c r="AE103" s="3">
        <f t="shared" si="47"/>
        <v>4.46</v>
      </c>
      <c r="AF103" s="3">
        <f t="shared" si="48"/>
        <v>5.4666666666666659</v>
      </c>
      <c r="AG103" s="3">
        <f t="shared" si="49"/>
        <v>1323.6666666666667</v>
      </c>
      <c r="AH103" s="3">
        <f t="shared" si="50"/>
        <v>81.710000000000008</v>
      </c>
      <c r="AI103" s="3">
        <f t="shared" si="51"/>
        <v>9.0000000000000018</v>
      </c>
      <c r="AK103" s="2" t="e">
        <f>#REF!</f>
        <v>#REF!</v>
      </c>
      <c r="AL103" s="4" t="e">
        <f t="shared" si="52"/>
        <v>#REF!</v>
      </c>
      <c r="AM103" s="4" t="e">
        <f t="shared" si="53"/>
        <v>#REF!</v>
      </c>
      <c r="AN103" s="4" t="e">
        <f t="shared" si="54"/>
        <v>#REF!</v>
      </c>
      <c r="AO103" s="4" t="e">
        <f t="shared" si="55"/>
        <v>#REF!</v>
      </c>
      <c r="AP103" s="4" t="e">
        <f t="shared" si="56"/>
        <v>#REF!</v>
      </c>
      <c r="AQ103" s="4" t="e">
        <f t="shared" si="57"/>
        <v>#REF!</v>
      </c>
      <c r="AR103" s="4" t="e">
        <f t="shared" si="58"/>
        <v>#REF!</v>
      </c>
      <c r="AS103" s="4" t="e">
        <f t="shared" si="59"/>
        <v>#REF!</v>
      </c>
      <c r="AT103" s="4" t="e">
        <f t="shared" si="60"/>
        <v>#REF!</v>
      </c>
      <c r="AU103" s="4" t="e">
        <f t="shared" si="61"/>
        <v>#REF!</v>
      </c>
      <c r="AV103" s="4" t="e">
        <f t="shared" si="62"/>
        <v>#REF!</v>
      </c>
      <c r="AW103" s="4" t="e">
        <f t="shared" si="63"/>
        <v>#REF!</v>
      </c>
      <c r="AX103" s="4" t="e">
        <f t="shared" si="64"/>
        <v>#REF!</v>
      </c>
      <c r="AY103" s="4" t="e">
        <f t="shared" si="65"/>
        <v>#REF!</v>
      </c>
      <c r="AZ103" s="4" t="e">
        <f t="shared" si="66"/>
        <v>#REF!</v>
      </c>
      <c r="BA103" s="4" t="e">
        <f t="shared" si="67"/>
        <v>#REF!</v>
      </c>
    </row>
    <row r="104" spans="1:53" x14ac:dyDescent="0.35">
      <c r="A104" s="2">
        <v>24654</v>
      </c>
      <c r="B104" s="13">
        <v>65888</v>
      </c>
      <c r="C104" s="13">
        <v>178.1</v>
      </c>
      <c r="D104" s="13">
        <v>506.3</v>
      </c>
      <c r="E104" s="13">
        <v>35</v>
      </c>
      <c r="F104" s="13">
        <v>23.8</v>
      </c>
      <c r="G104" s="13">
        <v>33.5</v>
      </c>
      <c r="H104" s="3">
        <v>4.21</v>
      </c>
      <c r="I104" s="3">
        <v>5.01</v>
      </c>
      <c r="J104" s="3">
        <v>5.0599999999999996</v>
      </c>
      <c r="K104" s="3">
        <v>5.23</v>
      </c>
      <c r="L104" s="3">
        <v>5.16</v>
      </c>
      <c r="M104" s="13">
        <v>2.86</v>
      </c>
      <c r="N104" s="13">
        <v>3.8</v>
      </c>
      <c r="O104" s="13">
        <v>1364</v>
      </c>
      <c r="P104" s="19">
        <v>93.01</v>
      </c>
      <c r="Q104" s="13">
        <v>4.4000000000000004</v>
      </c>
      <c r="R104" s="25"/>
      <c r="S104" s="2">
        <f t="shared" si="35"/>
        <v>27211</v>
      </c>
      <c r="T104" s="3">
        <f t="shared" si="36"/>
        <v>78621.666666666672</v>
      </c>
      <c r="U104" s="3">
        <f t="shared" si="37"/>
        <v>270.13333333333338</v>
      </c>
      <c r="V104" s="3">
        <f t="shared" si="38"/>
        <v>884.4666666666667</v>
      </c>
      <c r="W104" s="3">
        <f t="shared" si="39"/>
        <v>55.633333333333333</v>
      </c>
      <c r="X104" s="3">
        <f t="shared" si="40"/>
        <v>39.133333333333333</v>
      </c>
      <c r="Y104" s="3">
        <f t="shared" si="41"/>
        <v>55.266666666666673</v>
      </c>
      <c r="Z104" s="3">
        <f t="shared" si="42"/>
        <v>8.19</v>
      </c>
      <c r="AA104" s="3">
        <f t="shared" si="43"/>
        <v>9.01</v>
      </c>
      <c r="AB104" s="3">
        <f t="shared" si="44"/>
        <v>8.4933333333333341</v>
      </c>
      <c r="AC104" s="3">
        <f t="shared" si="45"/>
        <v>8.4600000000000009</v>
      </c>
      <c r="AD104" s="3">
        <f t="shared" si="46"/>
        <v>7.963333333333332</v>
      </c>
      <c r="AE104" s="3">
        <f t="shared" si="47"/>
        <v>4.4900000000000011</v>
      </c>
      <c r="AF104" s="3">
        <f t="shared" si="48"/>
        <v>5.6333333333333329</v>
      </c>
      <c r="AG104" s="3">
        <f t="shared" si="49"/>
        <v>1202.6666666666667</v>
      </c>
      <c r="AH104" s="3">
        <f t="shared" si="50"/>
        <v>74.486666666666665</v>
      </c>
      <c r="AI104" s="3">
        <f t="shared" si="51"/>
        <v>9.0666666666666682</v>
      </c>
      <c r="AK104" s="2" t="e">
        <f>#REF!</f>
        <v>#REF!</v>
      </c>
      <c r="AL104" s="4" t="e">
        <f t="shared" si="52"/>
        <v>#REF!</v>
      </c>
      <c r="AM104" s="4" t="e">
        <f t="shared" si="53"/>
        <v>#REF!</v>
      </c>
      <c r="AN104" s="4" t="e">
        <f t="shared" si="54"/>
        <v>#REF!</v>
      </c>
      <c r="AO104" s="4" t="e">
        <f t="shared" si="55"/>
        <v>#REF!</v>
      </c>
      <c r="AP104" s="4" t="e">
        <f t="shared" si="56"/>
        <v>#REF!</v>
      </c>
      <c r="AQ104" s="4" t="e">
        <f t="shared" si="57"/>
        <v>#REF!</v>
      </c>
      <c r="AR104" s="4" t="e">
        <f t="shared" si="58"/>
        <v>#REF!</v>
      </c>
      <c r="AS104" s="4" t="e">
        <f t="shared" si="59"/>
        <v>#REF!</v>
      </c>
      <c r="AT104" s="4" t="e">
        <f t="shared" si="60"/>
        <v>#REF!</v>
      </c>
      <c r="AU104" s="4" t="e">
        <f t="shared" si="61"/>
        <v>#REF!</v>
      </c>
      <c r="AV104" s="4" t="e">
        <f t="shared" si="62"/>
        <v>#REF!</v>
      </c>
      <c r="AW104" s="4" t="e">
        <f t="shared" si="63"/>
        <v>#REF!</v>
      </c>
      <c r="AX104" s="4" t="e">
        <f t="shared" si="64"/>
        <v>#REF!</v>
      </c>
      <c r="AY104" s="4" t="e">
        <f t="shared" si="65"/>
        <v>#REF!</v>
      </c>
      <c r="AZ104" s="4" t="e">
        <f t="shared" si="66"/>
        <v>#REF!</v>
      </c>
      <c r="BA104" s="4" t="e">
        <f t="shared" si="67"/>
        <v>#REF!</v>
      </c>
    </row>
    <row r="105" spans="1:53" x14ac:dyDescent="0.35">
      <c r="A105" s="2">
        <v>24685</v>
      </c>
      <c r="B105" s="13">
        <v>66143</v>
      </c>
      <c r="C105" s="13">
        <v>179.7</v>
      </c>
      <c r="D105" s="13">
        <v>510.8</v>
      </c>
      <c r="E105" s="13">
        <v>35.200000000000003</v>
      </c>
      <c r="F105" s="13">
        <v>23.9</v>
      </c>
      <c r="G105" s="13">
        <v>33.4</v>
      </c>
      <c r="H105" s="3">
        <v>4.2699999999999996</v>
      </c>
      <c r="I105" s="3">
        <v>5.13</v>
      </c>
      <c r="J105" s="3">
        <v>5.23</v>
      </c>
      <c r="K105" s="3">
        <v>5.31</v>
      </c>
      <c r="L105" s="3">
        <v>5.28</v>
      </c>
      <c r="M105" s="13">
        <v>2.88</v>
      </c>
      <c r="N105" s="13">
        <v>3.8</v>
      </c>
      <c r="O105" s="13">
        <v>1407</v>
      </c>
      <c r="P105" s="19">
        <v>94.49</v>
      </c>
      <c r="Q105" s="13">
        <v>4.4000000000000004</v>
      </c>
      <c r="R105" s="25"/>
      <c r="S105" s="2">
        <f t="shared" si="35"/>
        <v>27242</v>
      </c>
      <c r="T105" s="3">
        <f t="shared" si="36"/>
        <v>78619.666666666672</v>
      </c>
      <c r="U105" s="3">
        <f t="shared" si="37"/>
        <v>271.13333333333338</v>
      </c>
      <c r="V105" s="3">
        <f t="shared" si="38"/>
        <v>888.43333333333339</v>
      </c>
      <c r="W105" s="3">
        <f t="shared" si="39"/>
        <v>56.433333333333337</v>
      </c>
      <c r="X105" s="3">
        <f t="shared" si="40"/>
        <v>39.233333333333334</v>
      </c>
      <c r="Y105" s="3">
        <f t="shared" si="41"/>
        <v>56.233333333333327</v>
      </c>
      <c r="Z105" s="3">
        <f t="shared" si="42"/>
        <v>8.1600000000000019</v>
      </c>
      <c r="AA105" s="3">
        <f t="shared" si="43"/>
        <v>8.76</v>
      </c>
      <c r="AB105" s="3">
        <f t="shared" si="44"/>
        <v>8.3566666666666674</v>
      </c>
      <c r="AC105" s="3">
        <f t="shared" si="45"/>
        <v>8.3233333333333324</v>
      </c>
      <c r="AD105" s="3">
        <f t="shared" si="46"/>
        <v>7.9933333333333323</v>
      </c>
      <c r="AE105" s="3">
        <f t="shared" si="47"/>
        <v>4.5266666666666664</v>
      </c>
      <c r="AF105" s="3">
        <f t="shared" si="48"/>
        <v>5.8</v>
      </c>
      <c r="AG105" s="3">
        <f t="shared" si="49"/>
        <v>1120.6666666666667</v>
      </c>
      <c r="AH105" s="3">
        <f t="shared" si="50"/>
        <v>71.196666666666673</v>
      </c>
      <c r="AI105" s="3">
        <f t="shared" si="51"/>
        <v>9.4</v>
      </c>
      <c r="AK105" s="2" t="e">
        <f>#REF!</f>
        <v>#REF!</v>
      </c>
      <c r="AL105" s="4" t="e">
        <f t="shared" si="52"/>
        <v>#REF!</v>
      </c>
      <c r="AM105" s="4" t="e">
        <f t="shared" si="53"/>
        <v>#REF!</v>
      </c>
      <c r="AN105" s="4" t="e">
        <f t="shared" si="54"/>
        <v>#REF!</v>
      </c>
      <c r="AO105" s="4" t="e">
        <f t="shared" si="55"/>
        <v>#REF!</v>
      </c>
      <c r="AP105" s="4" t="e">
        <f t="shared" si="56"/>
        <v>#REF!</v>
      </c>
      <c r="AQ105" s="4" t="e">
        <f t="shared" si="57"/>
        <v>#REF!</v>
      </c>
      <c r="AR105" s="4" t="e">
        <f t="shared" si="58"/>
        <v>#REF!</v>
      </c>
      <c r="AS105" s="4" t="e">
        <f t="shared" si="59"/>
        <v>#REF!</v>
      </c>
      <c r="AT105" s="4" t="e">
        <f t="shared" si="60"/>
        <v>#REF!</v>
      </c>
      <c r="AU105" s="4" t="e">
        <f t="shared" si="61"/>
        <v>#REF!</v>
      </c>
      <c r="AV105" s="4" t="e">
        <f t="shared" si="62"/>
        <v>#REF!</v>
      </c>
      <c r="AW105" s="4" t="e">
        <f t="shared" si="63"/>
        <v>#REF!</v>
      </c>
      <c r="AX105" s="4" t="e">
        <f t="shared" si="64"/>
        <v>#REF!</v>
      </c>
      <c r="AY105" s="4" t="e">
        <f t="shared" si="65"/>
        <v>#REF!</v>
      </c>
      <c r="AZ105" s="4" t="e">
        <f t="shared" si="66"/>
        <v>#REF!</v>
      </c>
      <c r="BA105" s="4" t="e">
        <f t="shared" si="67"/>
        <v>#REF!</v>
      </c>
    </row>
    <row r="106" spans="1:53" x14ac:dyDescent="0.35">
      <c r="A106" s="2">
        <v>24716</v>
      </c>
      <c r="B106" s="13">
        <v>66164</v>
      </c>
      <c r="C106" s="13">
        <v>180.7</v>
      </c>
      <c r="D106" s="13">
        <v>514.70000000000005</v>
      </c>
      <c r="E106" s="13">
        <v>35.200000000000003</v>
      </c>
      <c r="F106" s="13">
        <v>24</v>
      </c>
      <c r="G106" s="13">
        <v>33.4</v>
      </c>
      <c r="H106" s="3">
        <v>4.42</v>
      </c>
      <c r="I106" s="3">
        <v>5.24</v>
      </c>
      <c r="J106" s="3">
        <v>5.41</v>
      </c>
      <c r="K106" s="3">
        <v>5.4</v>
      </c>
      <c r="L106" s="3">
        <v>5.3</v>
      </c>
      <c r="M106" s="13">
        <v>2.88</v>
      </c>
      <c r="N106" s="13">
        <v>3.8</v>
      </c>
      <c r="O106" s="13">
        <v>1421</v>
      </c>
      <c r="P106" s="19">
        <v>95.81</v>
      </c>
      <c r="Q106" s="13">
        <v>4.3</v>
      </c>
      <c r="R106" s="25"/>
      <c r="S106" s="2">
        <f t="shared" si="35"/>
        <v>27273</v>
      </c>
      <c r="T106" s="3">
        <f t="shared" si="36"/>
        <v>78501.666666666672</v>
      </c>
      <c r="U106" s="3">
        <f t="shared" si="37"/>
        <v>272.33333333333331</v>
      </c>
      <c r="V106" s="3">
        <f t="shared" si="38"/>
        <v>893.26666666666654</v>
      </c>
      <c r="W106" s="3">
        <f t="shared" si="39"/>
        <v>57.233333333333341</v>
      </c>
      <c r="X106" s="3">
        <f t="shared" si="40"/>
        <v>39.300000000000004</v>
      </c>
      <c r="Y106" s="3">
        <f t="shared" si="41"/>
        <v>56.733333333333327</v>
      </c>
      <c r="Z106" s="3">
        <f t="shared" si="42"/>
        <v>7.6633333333333331</v>
      </c>
      <c r="AA106" s="3">
        <f t="shared" si="43"/>
        <v>8.1933333333333334</v>
      </c>
      <c r="AB106" s="3">
        <f t="shared" si="44"/>
        <v>8.0066666666666659</v>
      </c>
      <c r="AC106" s="3">
        <f t="shared" si="45"/>
        <v>8.0066666666666659</v>
      </c>
      <c r="AD106" s="3">
        <f t="shared" si="46"/>
        <v>7.8733333333333322</v>
      </c>
      <c r="AE106" s="3">
        <f t="shared" si="47"/>
        <v>4.5533333333333337</v>
      </c>
      <c r="AF106" s="3">
        <f t="shared" si="48"/>
        <v>6.166666666666667</v>
      </c>
      <c r="AG106" s="3">
        <f t="shared" si="49"/>
        <v>1082</v>
      </c>
      <c r="AH106" s="3">
        <f t="shared" si="50"/>
        <v>69.766666666666666</v>
      </c>
      <c r="AI106" s="3">
        <f t="shared" si="51"/>
        <v>9.5333333333333332</v>
      </c>
      <c r="AK106" s="2" t="e">
        <f>#REF!</f>
        <v>#REF!</v>
      </c>
      <c r="AL106" s="4" t="e">
        <f t="shared" si="52"/>
        <v>#REF!</v>
      </c>
      <c r="AM106" s="4" t="e">
        <f t="shared" si="53"/>
        <v>#REF!</v>
      </c>
      <c r="AN106" s="4" t="e">
        <f t="shared" si="54"/>
        <v>#REF!</v>
      </c>
      <c r="AO106" s="4" t="e">
        <f t="shared" si="55"/>
        <v>#REF!</v>
      </c>
      <c r="AP106" s="4" t="e">
        <f t="shared" si="56"/>
        <v>#REF!</v>
      </c>
      <c r="AQ106" s="4" t="e">
        <f t="shared" si="57"/>
        <v>#REF!</v>
      </c>
      <c r="AR106" s="4" t="e">
        <f t="shared" si="58"/>
        <v>#REF!</v>
      </c>
      <c r="AS106" s="4" t="e">
        <f t="shared" si="59"/>
        <v>#REF!</v>
      </c>
      <c r="AT106" s="4" t="e">
        <f t="shared" si="60"/>
        <v>#REF!</v>
      </c>
      <c r="AU106" s="4" t="e">
        <f t="shared" si="61"/>
        <v>#REF!</v>
      </c>
      <c r="AV106" s="4" t="e">
        <f t="shared" si="62"/>
        <v>#REF!</v>
      </c>
      <c r="AW106" s="4" t="e">
        <f t="shared" si="63"/>
        <v>#REF!</v>
      </c>
      <c r="AX106" s="4" t="e">
        <f t="shared" si="64"/>
        <v>#REF!</v>
      </c>
      <c r="AY106" s="4" t="e">
        <f t="shared" si="65"/>
        <v>#REF!</v>
      </c>
      <c r="AZ106" s="4" t="e">
        <f t="shared" si="66"/>
        <v>#REF!</v>
      </c>
      <c r="BA106" s="4" t="e">
        <f t="shared" si="67"/>
        <v>#REF!</v>
      </c>
    </row>
    <row r="107" spans="1:53" x14ac:dyDescent="0.35">
      <c r="A107" s="2">
        <v>24746</v>
      </c>
      <c r="B107" s="13">
        <v>66225</v>
      </c>
      <c r="C107" s="13">
        <v>181.6</v>
      </c>
      <c r="D107" s="13">
        <v>518.20000000000005</v>
      </c>
      <c r="E107" s="13">
        <v>35.299999999999997</v>
      </c>
      <c r="F107" s="13">
        <v>23.9</v>
      </c>
      <c r="G107" s="13">
        <v>33.4</v>
      </c>
      <c r="H107" s="3">
        <v>4.5599999999999996</v>
      </c>
      <c r="I107" s="3">
        <v>5.37</v>
      </c>
      <c r="J107" s="3">
        <v>5.52</v>
      </c>
      <c r="K107" s="3">
        <v>5.57</v>
      </c>
      <c r="L107" s="3">
        <v>5.48</v>
      </c>
      <c r="M107" s="13">
        <v>2.89</v>
      </c>
      <c r="N107" s="13">
        <v>4</v>
      </c>
      <c r="O107" s="13">
        <v>1491</v>
      </c>
      <c r="P107" s="19">
        <v>95.66</v>
      </c>
      <c r="Q107" s="13">
        <v>4.0999999999999996</v>
      </c>
      <c r="R107" s="25"/>
      <c r="S107" s="2">
        <f t="shared" si="35"/>
        <v>27303</v>
      </c>
      <c r="T107" s="3">
        <f t="shared" si="36"/>
        <v>78182.333333333328</v>
      </c>
      <c r="U107" s="3">
        <f t="shared" si="37"/>
        <v>273.40000000000003</v>
      </c>
      <c r="V107" s="3">
        <f t="shared" si="38"/>
        <v>898</v>
      </c>
      <c r="W107" s="3">
        <f t="shared" si="39"/>
        <v>57.9</v>
      </c>
      <c r="X107" s="3">
        <f t="shared" si="40"/>
        <v>39.4</v>
      </c>
      <c r="Y107" s="3">
        <f t="shared" si="41"/>
        <v>57.199999999999996</v>
      </c>
      <c r="Z107" s="3">
        <f t="shared" si="42"/>
        <v>7.3599999999999994</v>
      </c>
      <c r="AA107" s="3">
        <f t="shared" si="43"/>
        <v>7.6733333333333329</v>
      </c>
      <c r="AB107" s="3">
        <f t="shared" si="44"/>
        <v>7.6166666666666671</v>
      </c>
      <c r="AC107" s="3">
        <f t="shared" si="45"/>
        <v>7.6533333333333324</v>
      </c>
      <c r="AD107" s="3">
        <f t="shared" si="46"/>
        <v>7.669999999999999</v>
      </c>
      <c r="AE107" s="3">
        <f t="shared" si="47"/>
        <v>4.5766666666666662</v>
      </c>
      <c r="AF107" s="3">
        <f t="shared" si="48"/>
        <v>6.6000000000000005</v>
      </c>
      <c r="AG107" s="3">
        <f t="shared" si="49"/>
        <v>1023.6666666666666</v>
      </c>
      <c r="AH107" s="3">
        <f t="shared" si="50"/>
        <v>69.416666666666671</v>
      </c>
      <c r="AI107" s="3">
        <f t="shared" si="51"/>
        <v>9.9333333333333336</v>
      </c>
      <c r="AK107" s="2" t="e">
        <f>#REF!</f>
        <v>#REF!</v>
      </c>
      <c r="AL107" s="4" t="e">
        <f t="shared" si="52"/>
        <v>#REF!</v>
      </c>
      <c r="AM107" s="4" t="e">
        <f t="shared" si="53"/>
        <v>#REF!</v>
      </c>
      <c r="AN107" s="4" t="e">
        <f t="shared" si="54"/>
        <v>#REF!</v>
      </c>
      <c r="AO107" s="4" t="e">
        <f t="shared" si="55"/>
        <v>#REF!</v>
      </c>
      <c r="AP107" s="4" t="e">
        <f t="shared" si="56"/>
        <v>#REF!</v>
      </c>
      <c r="AQ107" s="4" t="e">
        <f t="shared" si="57"/>
        <v>#REF!</v>
      </c>
      <c r="AR107" s="4" t="e">
        <f t="shared" si="58"/>
        <v>#REF!</v>
      </c>
      <c r="AS107" s="4" t="e">
        <f t="shared" si="59"/>
        <v>#REF!</v>
      </c>
      <c r="AT107" s="4" t="e">
        <f t="shared" si="60"/>
        <v>#REF!</v>
      </c>
      <c r="AU107" s="4" t="e">
        <f t="shared" si="61"/>
        <v>#REF!</v>
      </c>
      <c r="AV107" s="4" t="e">
        <f t="shared" si="62"/>
        <v>#REF!</v>
      </c>
      <c r="AW107" s="4" t="e">
        <f t="shared" si="63"/>
        <v>#REF!</v>
      </c>
      <c r="AX107" s="4" t="e">
        <f t="shared" si="64"/>
        <v>#REF!</v>
      </c>
      <c r="AY107" s="4" t="e">
        <f t="shared" si="65"/>
        <v>#REF!</v>
      </c>
      <c r="AZ107" s="4" t="e">
        <f t="shared" si="66"/>
        <v>#REF!</v>
      </c>
      <c r="BA107" s="4" t="e">
        <f t="shared" si="67"/>
        <v>#REF!</v>
      </c>
    </row>
    <row r="108" spans="1:53" x14ac:dyDescent="0.35">
      <c r="A108" s="2">
        <v>24777</v>
      </c>
      <c r="B108" s="13">
        <v>66703</v>
      </c>
      <c r="C108" s="13">
        <v>182.4</v>
      </c>
      <c r="D108" s="13">
        <v>521.20000000000005</v>
      </c>
      <c r="E108" s="13">
        <v>35.4</v>
      </c>
      <c r="F108" s="13">
        <v>24</v>
      </c>
      <c r="G108" s="13">
        <v>33.4</v>
      </c>
      <c r="H108" s="3">
        <v>4.7300000000000004</v>
      </c>
      <c r="I108" s="3">
        <v>5.61</v>
      </c>
      <c r="J108" s="3">
        <v>5.71</v>
      </c>
      <c r="K108" s="3">
        <v>5.78</v>
      </c>
      <c r="L108" s="3">
        <v>5.75</v>
      </c>
      <c r="M108" s="13">
        <v>2.91</v>
      </c>
      <c r="N108" s="13">
        <v>3.9</v>
      </c>
      <c r="O108" s="13">
        <v>1538</v>
      </c>
      <c r="P108" s="19">
        <v>92.66</v>
      </c>
      <c r="Q108" s="13">
        <v>4.5999999999999996</v>
      </c>
      <c r="R108" s="25"/>
      <c r="S108" s="2">
        <f t="shared" si="35"/>
        <v>27334</v>
      </c>
      <c r="T108" s="3">
        <f t="shared" si="36"/>
        <v>77736.666666666672</v>
      </c>
      <c r="U108" s="3">
        <f t="shared" si="37"/>
        <v>273.93333333333334</v>
      </c>
      <c r="V108" s="3">
        <f t="shared" si="38"/>
        <v>902.33333333333337</v>
      </c>
      <c r="W108" s="3">
        <f t="shared" si="39"/>
        <v>58.433333333333337</v>
      </c>
      <c r="X108" s="3">
        <f t="shared" si="40"/>
        <v>39.666666666666664</v>
      </c>
      <c r="Y108" s="3">
        <f t="shared" si="41"/>
        <v>57.366666666666667</v>
      </c>
      <c r="Z108" s="3">
        <f t="shared" si="42"/>
        <v>6.9600000000000009</v>
      </c>
      <c r="AA108" s="3">
        <f t="shared" si="43"/>
        <v>7.2666666666666657</v>
      </c>
      <c r="AB108" s="3">
        <f t="shared" si="44"/>
        <v>7.36</v>
      </c>
      <c r="AC108" s="3">
        <f t="shared" si="45"/>
        <v>7.4666666666666659</v>
      </c>
      <c r="AD108" s="3">
        <f t="shared" si="46"/>
        <v>7.5366666666666662</v>
      </c>
      <c r="AE108" s="3">
        <f t="shared" si="47"/>
        <v>4.5933333333333337</v>
      </c>
      <c r="AF108" s="3">
        <f t="shared" si="48"/>
        <v>7.3</v>
      </c>
      <c r="AG108" s="3">
        <f t="shared" si="49"/>
        <v>1011</v>
      </c>
      <c r="AH108" s="3">
        <f t="shared" si="50"/>
        <v>70.456666666666663</v>
      </c>
      <c r="AI108" s="3">
        <f t="shared" si="51"/>
        <v>9.9666666666666668</v>
      </c>
      <c r="AK108" s="2" t="e">
        <f>#REF!</f>
        <v>#REF!</v>
      </c>
      <c r="AL108" s="4" t="e">
        <f t="shared" si="52"/>
        <v>#REF!</v>
      </c>
      <c r="AM108" s="4" t="e">
        <f t="shared" si="53"/>
        <v>#REF!</v>
      </c>
      <c r="AN108" s="4" t="e">
        <f t="shared" si="54"/>
        <v>#REF!</v>
      </c>
      <c r="AO108" s="4" t="e">
        <f t="shared" si="55"/>
        <v>#REF!</v>
      </c>
      <c r="AP108" s="4" t="e">
        <f t="shared" si="56"/>
        <v>#REF!</v>
      </c>
      <c r="AQ108" s="4" t="e">
        <f t="shared" si="57"/>
        <v>#REF!</v>
      </c>
      <c r="AR108" s="4" t="e">
        <f t="shared" si="58"/>
        <v>#REF!</v>
      </c>
      <c r="AS108" s="4" t="e">
        <f t="shared" si="59"/>
        <v>#REF!</v>
      </c>
      <c r="AT108" s="4" t="e">
        <f t="shared" si="60"/>
        <v>#REF!</v>
      </c>
      <c r="AU108" s="4" t="e">
        <f t="shared" si="61"/>
        <v>#REF!</v>
      </c>
      <c r="AV108" s="4" t="e">
        <f t="shared" si="62"/>
        <v>#REF!</v>
      </c>
      <c r="AW108" s="4" t="e">
        <f t="shared" si="63"/>
        <v>#REF!</v>
      </c>
      <c r="AX108" s="4" t="e">
        <f t="shared" si="64"/>
        <v>#REF!</v>
      </c>
      <c r="AY108" s="4" t="e">
        <f t="shared" si="65"/>
        <v>#REF!</v>
      </c>
      <c r="AZ108" s="4" t="e">
        <f t="shared" si="66"/>
        <v>#REF!</v>
      </c>
      <c r="BA108" s="4" t="e">
        <f t="shared" si="67"/>
        <v>#REF!</v>
      </c>
    </row>
    <row r="109" spans="1:53" x14ac:dyDescent="0.35">
      <c r="A109" s="2">
        <v>24807</v>
      </c>
      <c r="B109" s="13">
        <v>66900</v>
      </c>
      <c r="C109" s="13">
        <v>183.3</v>
      </c>
      <c r="D109" s="13">
        <v>524.79999999999995</v>
      </c>
      <c r="E109" s="13">
        <v>35.5</v>
      </c>
      <c r="F109" s="13">
        <v>23.9</v>
      </c>
      <c r="G109" s="13">
        <v>33.700000000000003</v>
      </c>
      <c r="H109" s="3">
        <v>4.97</v>
      </c>
      <c r="I109" s="3">
        <v>5.71</v>
      </c>
      <c r="J109" s="3">
        <v>5.71</v>
      </c>
      <c r="K109" s="3">
        <v>5.75</v>
      </c>
      <c r="L109" s="3">
        <v>5.7</v>
      </c>
      <c r="M109" s="13">
        <v>2.92</v>
      </c>
      <c r="N109" s="13">
        <v>3.8</v>
      </c>
      <c r="O109" s="13">
        <v>1308</v>
      </c>
      <c r="P109" s="19">
        <v>95.3</v>
      </c>
      <c r="Q109" s="13">
        <v>4.7</v>
      </c>
      <c r="R109" s="25"/>
      <c r="S109" s="2">
        <f t="shared" si="35"/>
        <v>27364</v>
      </c>
      <c r="T109" s="3">
        <f t="shared" si="36"/>
        <v>77287.666666666672</v>
      </c>
      <c r="U109" s="3">
        <f t="shared" si="37"/>
        <v>274.36666666666662</v>
      </c>
      <c r="V109" s="3">
        <f t="shared" si="38"/>
        <v>907.5</v>
      </c>
      <c r="W109" s="3">
        <f t="shared" si="39"/>
        <v>58.800000000000004</v>
      </c>
      <c r="X109" s="3">
        <f t="shared" si="40"/>
        <v>39.966666666666661</v>
      </c>
      <c r="Y109" s="3">
        <f t="shared" si="41"/>
        <v>57.29999999999999</v>
      </c>
      <c r="Z109" s="3">
        <f t="shared" si="42"/>
        <v>6.3033333333333337</v>
      </c>
      <c r="AA109" s="3">
        <f t="shared" si="43"/>
        <v>6.706666666666667</v>
      </c>
      <c r="AB109" s="3">
        <f t="shared" si="44"/>
        <v>7.04</v>
      </c>
      <c r="AC109" s="3">
        <f t="shared" si="45"/>
        <v>7.2766666666666664</v>
      </c>
      <c r="AD109" s="3">
        <f t="shared" si="46"/>
        <v>7.44</v>
      </c>
      <c r="AE109" s="3">
        <f t="shared" si="47"/>
        <v>4.6166666666666671</v>
      </c>
      <c r="AF109" s="3">
        <f t="shared" si="48"/>
        <v>7.8</v>
      </c>
      <c r="AG109" s="3">
        <f t="shared" si="49"/>
        <v>970.33333333333337</v>
      </c>
      <c r="AH109" s="3">
        <f t="shared" si="50"/>
        <v>73.243333333333325</v>
      </c>
      <c r="AI109" s="3">
        <f t="shared" si="51"/>
        <v>10.200000000000001</v>
      </c>
      <c r="AK109" s="2" t="e">
        <f>#REF!</f>
        <v>#REF!</v>
      </c>
      <c r="AL109" s="4" t="e">
        <f t="shared" si="52"/>
        <v>#REF!</v>
      </c>
      <c r="AM109" s="4" t="e">
        <f t="shared" si="53"/>
        <v>#REF!</v>
      </c>
      <c r="AN109" s="4" t="e">
        <f t="shared" si="54"/>
        <v>#REF!</v>
      </c>
      <c r="AO109" s="4" t="e">
        <f t="shared" si="55"/>
        <v>#REF!</v>
      </c>
      <c r="AP109" s="4" t="e">
        <f t="shared" si="56"/>
        <v>#REF!</v>
      </c>
      <c r="AQ109" s="4" t="e">
        <f t="shared" si="57"/>
        <v>#REF!</v>
      </c>
      <c r="AR109" s="4" t="e">
        <f t="shared" si="58"/>
        <v>#REF!</v>
      </c>
      <c r="AS109" s="4" t="e">
        <f t="shared" si="59"/>
        <v>#REF!</v>
      </c>
      <c r="AT109" s="4" t="e">
        <f t="shared" si="60"/>
        <v>#REF!</v>
      </c>
      <c r="AU109" s="4" t="e">
        <f t="shared" si="61"/>
        <v>#REF!</v>
      </c>
      <c r="AV109" s="4" t="e">
        <f t="shared" si="62"/>
        <v>#REF!</v>
      </c>
      <c r="AW109" s="4" t="e">
        <f t="shared" si="63"/>
        <v>#REF!</v>
      </c>
      <c r="AX109" s="4" t="e">
        <f t="shared" si="64"/>
        <v>#REF!</v>
      </c>
      <c r="AY109" s="4" t="e">
        <f t="shared" si="65"/>
        <v>#REF!</v>
      </c>
      <c r="AZ109" s="4" t="e">
        <f t="shared" si="66"/>
        <v>#REF!</v>
      </c>
      <c r="BA109" s="4" t="e">
        <f t="shared" si="67"/>
        <v>#REF!</v>
      </c>
    </row>
    <row r="110" spans="1:53" x14ac:dyDescent="0.35">
      <c r="A110" s="2">
        <v>24838</v>
      </c>
      <c r="B110" s="13">
        <v>66804</v>
      </c>
      <c r="C110" s="13">
        <v>184.3</v>
      </c>
      <c r="D110" s="13">
        <v>527.4</v>
      </c>
      <c r="E110" s="13">
        <v>35.5</v>
      </c>
      <c r="F110" s="13">
        <v>24</v>
      </c>
      <c r="G110" s="13">
        <v>33.799999999999997</v>
      </c>
      <c r="H110" s="3">
        <v>5</v>
      </c>
      <c r="I110" s="3">
        <v>5.43</v>
      </c>
      <c r="J110" s="3">
        <v>5.53</v>
      </c>
      <c r="K110" s="3">
        <v>5.54</v>
      </c>
      <c r="L110" s="3">
        <v>5.53</v>
      </c>
      <c r="M110" s="13">
        <v>2.94</v>
      </c>
      <c r="N110" s="13">
        <v>3.7</v>
      </c>
      <c r="O110" s="13">
        <v>1380</v>
      </c>
      <c r="P110" s="19">
        <v>95.04</v>
      </c>
      <c r="Q110" s="13">
        <v>4.7</v>
      </c>
      <c r="R110" s="25"/>
      <c r="S110" s="2">
        <f t="shared" si="35"/>
        <v>27395</v>
      </c>
      <c r="T110" s="3">
        <f t="shared" si="36"/>
        <v>76953</v>
      </c>
      <c r="U110" s="3">
        <f t="shared" si="37"/>
        <v>275.09999999999997</v>
      </c>
      <c r="V110" s="3">
        <f t="shared" si="38"/>
        <v>915.13333333333333</v>
      </c>
      <c r="W110" s="3">
        <f t="shared" si="39"/>
        <v>58.9</v>
      </c>
      <c r="X110" s="3">
        <f t="shared" si="40"/>
        <v>40.300000000000004</v>
      </c>
      <c r="Y110" s="3">
        <f t="shared" si="41"/>
        <v>57.166666666666664</v>
      </c>
      <c r="Z110" s="3">
        <f t="shared" si="42"/>
        <v>5.75</v>
      </c>
      <c r="AA110" s="3">
        <f t="shared" si="43"/>
        <v>6.3066666666666675</v>
      </c>
      <c r="AB110" s="3">
        <f t="shared" si="44"/>
        <v>6.8966666666666674</v>
      </c>
      <c r="AC110" s="3">
        <f t="shared" si="45"/>
        <v>7.2733333333333334</v>
      </c>
      <c r="AD110" s="3">
        <f t="shared" si="46"/>
        <v>7.54</v>
      </c>
      <c r="AE110" s="3">
        <f t="shared" si="47"/>
        <v>4.6399999999999997</v>
      </c>
      <c r="AF110" s="3">
        <f t="shared" si="48"/>
        <v>8.2666666666666657</v>
      </c>
      <c r="AG110" s="3">
        <f t="shared" si="49"/>
        <v>976.33333333333337</v>
      </c>
      <c r="AH110" s="3">
        <f t="shared" si="50"/>
        <v>78.813333333333318</v>
      </c>
      <c r="AI110" s="3">
        <f t="shared" si="51"/>
        <v>9.7333333333333343</v>
      </c>
      <c r="AK110" s="2" t="e">
        <f>#REF!</f>
        <v>#REF!</v>
      </c>
      <c r="AL110" s="4" t="e">
        <f t="shared" si="52"/>
        <v>#REF!</v>
      </c>
      <c r="AM110" s="4" t="e">
        <f t="shared" si="53"/>
        <v>#REF!</v>
      </c>
      <c r="AN110" s="4" t="e">
        <f t="shared" si="54"/>
        <v>#REF!</v>
      </c>
      <c r="AO110" s="4" t="e">
        <f t="shared" si="55"/>
        <v>#REF!</v>
      </c>
      <c r="AP110" s="4" t="e">
        <f t="shared" si="56"/>
        <v>#REF!</v>
      </c>
      <c r="AQ110" s="4" t="e">
        <f t="shared" si="57"/>
        <v>#REF!</v>
      </c>
      <c r="AR110" s="4" t="e">
        <f t="shared" si="58"/>
        <v>#REF!</v>
      </c>
      <c r="AS110" s="4" t="e">
        <f t="shared" si="59"/>
        <v>#REF!</v>
      </c>
      <c r="AT110" s="4" t="e">
        <f t="shared" si="60"/>
        <v>#REF!</v>
      </c>
      <c r="AU110" s="4" t="e">
        <f t="shared" si="61"/>
        <v>#REF!</v>
      </c>
      <c r="AV110" s="4" t="e">
        <f t="shared" si="62"/>
        <v>#REF!</v>
      </c>
      <c r="AW110" s="4" t="e">
        <f t="shared" si="63"/>
        <v>#REF!</v>
      </c>
      <c r="AX110" s="4" t="e">
        <f t="shared" si="64"/>
        <v>#REF!</v>
      </c>
      <c r="AY110" s="4" t="e">
        <f t="shared" si="65"/>
        <v>#REF!</v>
      </c>
      <c r="AZ110" s="4" t="e">
        <f t="shared" si="66"/>
        <v>#REF!</v>
      </c>
      <c r="BA110" s="4" t="e">
        <f t="shared" si="67"/>
        <v>#REF!</v>
      </c>
    </row>
    <row r="111" spans="1:53" x14ac:dyDescent="0.35">
      <c r="A111" s="2">
        <v>24869</v>
      </c>
      <c r="B111" s="13">
        <v>67215</v>
      </c>
      <c r="C111" s="13">
        <v>184.7</v>
      </c>
      <c r="D111" s="13">
        <v>530.4</v>
      </c>
      <c r="E111" s="13">
        <v>35.700000000000003</v>
      </c>
      <c r="F111" s="13">
        <v>24.1</v>
      </c>
      <c r="G111" s="13">
        <v>34</v>
      </c>
      <c r="H111" s="3">
        <v>4.9800000000000004</v>
      </c>
      <c r="I111" s="3">
        <v>5.41</v>
      </c>
      <c r="J111" s="3">
        <v>5.61</v>
      </c>
      <c r="K111" s="3">
        <v>5.59</v>
      </c>
      <c r="L111" s="3">
        <v>5.56</v>
      </c>
      <c r="M111" s="13">
        <v>2.95</v>
      </c>
      <c r="N111" s="13">
        <v>3.8</v>
      </c>
      <c r="O111" s="13">
        <v>1520</v>
      </c>
      <c r="P111" s="19">
        <v>90.75</v>
      </c>
      <c r="Q111" s="13">
        <v>4.0999999999999996</v>
      </c>
      <c r="R111" s="25"/>
      <c r="S111" s="2">
        <f t="shared" si="35"/>
        <v>27426</v>
      </c>
      <c r="T111" s="3">
        <f t="shared" si="36"/>
        <v>76675.333333333328</v>
      </c>
      <c r="U111" s="3">
        <f t="shared" si="37"/>
        <v>275.86666666666662</v>
      </c>
      <c r="V111" s="3">
        <f t="shared" si="38"/>
        <v>924.73333333333323</v>
      </c>
      <c r="W111" s="3">
        <f t="shared" si="39"/>
        <v>58.9</v>
      </c>
      <c r="X111" s="3">
        <f t="shared" si="40"/>
        <v>40.633333333333333</v>
      </c>
      <c r="Y111" s="3">
        <f t="shared" si="41"/>
        <v>57.199999999999996</v>
      </c>
      <c r="Z111" s="3">
        <f t="shared" si="42"/>
        <v>5.5333333333333341</v>
      </c>
      <c r="AA111" s="3">
        <f t="shared" si="43"/>
        <v>6.330000000000001</v>
      </c>
      <c r="AB111" s="3">
        <f t="shared" si="44"/>
        <v>7.0733333333333333</v>
      </c>
      <c r="AC111" s="3">
        <f t="shared" si="45"/>
        <v>7.4666666666666659</v>
      </c>
      <c r="AD111" s="3">
        <f t="shared" si="46"/>
        <v>7.7833333333333341</v>
      </c>
      <c r="AE111" s="3">
        <f t="shared" si="47"/>
        <v>4.6599999999999993</v>
      </c>
      <c r="AF111" s="3">
        <f t="shared" si="48"/>
        <v>8.5</v>
      </c>
      <c r="AG111" s="3">
        <f t="shared" si="49"/>
        <v>967.33333333333337</v>
      </c>
      <c r="AH111" s="3">
        <f t="shared" si="50"/>
        <v>82.86666666666666</v>
      </c>
      <c r="AI111" s="3">
        <f t="shared" si="51"/>
        <v>8.8333333333333339</v>
      </c>
      <c r="AK111" s="2" t="e">
        <f>#REF!</f>
        <v>#REF!</v>
      </c>
      <c r="AL111" s="4" t="e">
        <f t="shared" si="52"/>
        <v>#REF!</v>
      </c>
      <c r="AM111" s="4" t="e">
        <f t="shared" si="53"/>
        <v>#REF!</v>
      </c>
      <c r="AN111" s="4" t="e">
        <f t="shared" si="54"/>
        <v>#REF!</v>
      </c>
      <c r="AO111" s="4" t="e">
        <f t="shared" si="55"/>
        <v>#REF!</v>
      </c>
      <c r="AP111" s="4" t="e">
        <f t="shared" si="56"/>
        <v>#REF!</v>
      </c>
      <c r="AQ111" s="4" t="e">
        <f t="shared" si="57"/>
        <v>#REF!</v>
      </c>
      <c r="AR111" s="4" t="e">
        <f t="shared" si="58"/>
        <v>#REF!</v>
      </c>
      <c r="AS111" s="4" t="e">
        <f t="shared" si="59"/>
        <v>#REF!</v>
      </c>
      <c r="AT111" s="4" t="e">
        <f t="shared" si="60"/>
        <v>#REF!</v>
      </c>
      <c r="AU111" s="4" t="e">
        <f t="shared" si="61"/>
        <v>#REF!</v>
      </c>
      <c r="AV111" s="4" t="e">
        <f t="shared" si="62"/>
        <v>#REF!</v>
      </c>
      <c r="AW111" s="4" t="e">
        <f t="shared" si="63"/>
        <v>#REF!</v>
      </c>
      <c r="AX111" s="4" t="e">
        <f t="shared" si="64"/>
        <v>#REF!</v>
      </c>
      <c r="AY111" s="4" t="e">
        <f t="shared" si="65"/>
        <v>#REF!</v>
      </c>
      <c r="AZ111" s="4" t="e">
        <f t="shared" si="66"/>
        <v>#REF!</v>
      </c>
      <c r="BA111" s="4" t="e">
        <f t="shared" si="67"/>
        <v>#REF!</v>
      </c>
    </row>
    <row r="112" spans="1:53" x14ac:dyDescent="0.35">
      <c r="A112" s="2">
        <v>24898</v>
      </c>
      <c r="B112" s="13">
        <v>67295</v>
      </c>
      <c r="C112" s="13">
        <v>185.5</v>
      </c>
      <c r="D112" s="13">
        <v>533.20000000000005</v>
      </c>
      <c r="E112" s="13">
        <v>35.799999999999997</v>
      </c>
      <c r="F112" s="13">
        <v>24.1</v>
      </c>
      <c r="G112" s="13">
        <v>34.1</v>
      </c>
      <c r="H112" s="3">
        <v>5.17</v>
      </c>
      <c r="I112" s="3">
        <v>5.58</v>
      </c>
      <c r="J112" s="3">
        <v>5.8</v>
      </c>
      <c r="K112" s="3">
        <v>5.76</v>
      </c>
      <c r="L112" s="3">
        <v>5.74</v>
      </c>
      <c r="M112" s="13">
        <v>2.97</v>
      </c>
      <c r="N112" s="13">
        <v>3.7</v>
      </c>
      <c r="O112" s="13">
        <v>1466</v>
      </c>
      <c r="P112" s="19">
        <v>89.09</v>
      </c>
      <c r="Q112" s="13">
        <v>4.8</v>
      </c>
      <c r="R112" s="25"/>
      <c r="S112" s="2">
        <f t="shared" si="35"/>
        <v>27454</v>
      </c>
      <c r="T112" s="3">
        <f t="shared" si="36"/>
        <v>76577.333333333328</v>
      </c>
      <c r="U112" s="3">
        <f t="shared" si="37"/>
        <v>277.26666666666665</v>
      </c>
      <c r="V112" s="3">
        <f t="shared" si="38"/>
        <v>936</v>
      </c>
      <c r="W112" s="3">
        <f t="shared" si="39"/>
        <v>58.9</v>
      </c>
      <c r="X112" s="3">
        <f t="shared" si="40"/>
        <v>40.966666666666661</v>
      </c>
      <c r="Y112" s="3">
        <f t="shared" si="41"/>
        <v>57.433333333333337</v>
      </c>
      <c r="Z112" s="3">
        <f t="shared" si="42"/>
        <v>5.4433333333333342</v>
      </c>
      <c r="AA112" s="3">
        <f t="shared" si="43"/>
        <v>6.4666666666666677</v>
      </c>
      <c r="AB112" s="3">
        <f t="shared" si="44"/>
        <v>7.32</v>
      </c>
      <c r="AC112" s="3">
        <f t="shared" si="45"/>
        <v>7.669999999999999</v>
      </c>
      <c r="AD112" s="3">
        <f t="shared" si="46"/>
        <v>8.0066666666666677</v>
      </c>
      <c r="AE112" s="3">
        <f t="shared" si="47"/>
        <v>4.6766666666666667</v>
      </c>
      <c r="AF112" s="3">
        <f t="shared" si="48"/>
        <v>8.7999999999999989</v>
      </c>
      <c r="AG112" s="3">
        <f t="shared" si="49"/>
        <v>1039.6666666666667</v>
      </c>
      <c r="AH112" s="3">
        <f t="shared" si="50"/>
        <v>86.2</v>
      </c>
      <c r="AI112" s="3">
        <f t="shared" si="51"/>
        <v>7.6333333333333337</v>
      </c>
      <c r="AK112" s="2" t="e">
        <f>#REF!</f>
        <v>#REF!</v>
      </c>
      <c r="AL112" s="4" t="e">
        <f t="shared" si="52"/>
        <v>#REF!</v>
      </c>
      <c r="AM112" s="4" t="e">
        <f t="shared" si="53"/>
        <v>#REF!</v>
      </c>
      <c r="AN112" s="4" t="e">
        <f t="shared" si="54"/>
        <v>#REF!</v>
      </c>
      <c r="AO112" s="4" t="e">
        <f t="shared" si="55"/>
        <v>#REF!</v>
      </c>
      <c r="AP112" s="4" t="e">
        <f t="shared" si="56"/>
        <v>#REF!</v>
      </c>
      <c r="AQ112" s="4" t="e">
        <f t="shared" si="57"/>
        <v>#REF!</v>
      </c>
      <c r="AR112" s="4" t="e">
        <f t="shared" si="58"/>
        <v>#REF!</v>
      </c>
      <c r="AS112" s="4" t="e">
        <f t="shared" si="59"/>
        <v>#REF!</v>
      </c>
      <c r="AT112" s="4" t="e">
        <f t="shared" si="60"/>
        <v>#REF!</v>
      </c>
      <c r="AU112" s="4" t="e">
        <f t="shared" si="61"/>
        <v>#REF!</v>
      </c>
      <c r="AV112" s="4" t="e">
        <f t="shared" si="62"/>
        <v>#REF!</v>
      </c>
      <c r="AW112" s="4" t="e">
        <f t="shared" si="63"/>
        <v>#REF!</v>
      </c>
      <c r="AX112" s="4" t="e">
        <f t="shared" si="64"/>
        <v>#REF!</v>
      </c>
      <c r="AY112" s="4" t="e">
        <f t="shared" si="65"/>
        <v>#REF!</v>
      </c>
      <c r="AZ112" s="4" t="e">
        <f t="shared" si="66"/>
        <v>#REF!</v>
      </c>
      <c r="BA112" s="4" t="e">
        <f t="shared" si="67"/>
        <v>#REF!</v>
      </c>
    </row>
    <row r="113" spans="1:53" x14ac:dyDescent="0.35">
      <c r="A113" s="2">
        <v>24929</v>
      </c>
      <c r="B113" s="13">
        <v>67556</v>
      </c>
      <c r="C113" s="13">
        <v>186.6</v>
      </c>
      <c r="D113" s="13">
        <v>535.70000000000005</v>
      </c>
      <c r="E113" s="13">
        <v>36</v>
      </c>
      <c r="F113" s="13">
        <v>24</v>
      </c>
      <c r="G113" s="13">
        <v>34.1</v>
      </c>
      <c r="H113" s="3">
        <v>5.38</v>
      </c>
      <c r="I113" s="3">
        <v>5.71</v>
      </c>
      <c r="J113" s="3">
        <v>5.75</v>
      </c>
      <c r="K113" s="3">
        <v>5.69</v>
      </c>
      <c r="L113" s="3">
        <v>5.64</v>
      </c>
      <c r="M113" s="13">
        <v>2.99</v>
      </c>
      <c r="N113" s="13">
        <v>3.5</v>
      </c>
      <c r="O113" s="13">
        <v>1554</v>
      </c>
      <c r="P113" s="19">
        <v>95.67</v>
      </c>
      <c r="Q113" s="13">
        <v>4.9000000000000004</v>
      </c>
      <c r="R113" s="25"/>
      <c r="S113" s="2">
        <f t="shared" si="35"/>
        <v>27485</v>
      </c>
      <c r="T113" s="3">
        <f t="shared" si="36"/>
        <v>76535</v>
      </c>
      <c r="U113" s="3">
        <f t="shared" si="37"/>
        <v>279.26666666666665</v>
      </c>
      <c r="V113" s="3">
        <f t="shared" si="38"/>
        <v>948.66666666666663</v>
      </c>
      <c r="W113" s="3">
        <f t="shared" si="39"/>
        <v>59.133333333333333</v>
      </c>
      <c r="X113" s="3">
        <f t="shared" si="40"/>
        <v>41.333333333333336</v>
      </c>
      <c r="Y113" s="3">
        <f t="shared" si="41"/>
        <v>57.800000000000004</v>
      </c>
      <c r="Z113" s="3">
        <f t="shared" si="42"/>
        <v>5.3933333333333335</v>
      </c>
      <c r="AA113" s="3">
        <f t="shared" si="43"/>
        <v>6.5266666666666664</v>
      </c>
      <c r="AB113" s="3">
        <f t="shared" si="44"/>
        <v>7.44</v>
      </c>
      <c r="AC113" s="3">
        <f t="shared" si="45"/>
        <v>7.7399999999999993</v>
      </c>
      <c r="AD113" s="3">
        <f t="shared" si="46"/>
        <v>8.0499999999999989</v>
      </c>
      <c r="AE113" s="3">
        <f t="shared" si="47"/>
        <v>4.6933333333333325</v>
      </c>
      <c r="AF113" s="3">
        <f t="shared" si="48"/>
        <v>8.8666666666666671</v>
      </c>
      <c r="AG113" s="3">
        <f t="shared" si="49"/>
        <v>1071</v>
      </c>
      <c r="AH113" s="3">
        <f t="shared" si="50"/>
        <v>89.073333333333338</v>
      </c>
      <c r="AI113" s="3">
        <f t="shared" si="51"/>
        <v>7.0666666666666664</v>
      </c>
      <c r="AK113" s="2" t="e">
        <f>#REF!</f>
        <v>#REF!</v>
      </c>
      <c r="AL113" s="4" t="e">
        <f t="shared" si="52"/>
        <v>#REF!</v>
      </c>
      <c r="AM113" s="4" t="e">
        <f t="shared" si="53"/>
        <v>#REF!</v>
      </c>
      <c r="AN113" s="4" t="e">
        <f t="shared" si="54"/>
        <v>#REF!</v>
      </c>
      <c r="AO113" s="4" t="e">
        <f t="shared" si="55"/>
        <v>#REF!</v>
      </c>
      <c r="AP113" s="4" t="e">
        <f t="shared" si="56"/>
        <v>#REF!</v>
      </c>
      <c r="AQ113" s="4" t="e">
        <f t="shared" si="57"/>
        <v>#REF!</v>
      </c>
      <c r="AR113" s="4" t="e">
        <f t="shared" si="58"/>
        <v>#REF!</v>
      </c>
      <c r="AS113" s="4" t="e">
        <f t="shared" si="59"/>
        <v>#REF!</v>
      </c>
      <c r="AT113" s="4" t="e">
        <f t="shared" si="60"/>
        <v>#REF!</v>
      </c>
      <c r="AU113" s="4" t="e">
        <f t="shared" si="61"/>
        <v>#REF!</v>
      </c>
      <c r="AV113" s="4" t="e">
        <f t="shared" si="62"/>
        <v>#REF!</v>
      </c>
      <c r="AW113" s="4" t="e">
        <f t="shared" si="63"/>
        <v>#REF!</v>
      </c>
      <c r="AX113" s="4" t="e">
        <f t="shared" si="64"/>
        <v>#REF!</v>
      </c>
      <c r="AY113" s="4" t="e">
        <f t="shared" si="65"/>
        <v>#REF!</v>
      </c>
      <c r="AZ113" s="4" t="e">
        <f t="shared" si="66"/>
        <v>#REF!</v>
      </c>
      <c r="BA113" s="4" t="e">
        <f t="shared" si="67"/>
        <v>#REF!</v>
      </c>
    </row>
    <row r="114" spans="1:53" x14ac:dyDescent="0.35">
      <c r="A114" s="2">
        <v>24959</v>
      </c>
      <c r="B114" s="13">
        <v>67652</v>
      </c>
      <c r="C114" s="13">
        <v>188</v>
      </c>
      <c r="D114" s="13">
        <v>538.9</v>
      </c>
      <c r="E114" s="13">
        <v>36.1</v>
      </c>
      <c r="F114" s="13">
        <v>24.1</v>
      </c>
      <c r="G114" s="13">
        <v>34.200000000000003</v>
      </c>
      <c r="H114" s="3">
        <v>5.66</v>
      </c>
      <c r="I114" s="3">
        <v>6.14</v>
      </c>
      <c r="J114" s="3">
        <v>6.11</v>
      </c>
      <c r="K114" s="3">
        <v>6.04</v>
      </c>
      <c r="L114" s="3">
        <v>5.87</v>
      </c>
      <c r="M114" s="13">
        <v>3</v>
      </c>
      <c r="N114" s="13">
        <v>3.5</v>
      </c>
      <c r="O114" s="13">
        <v>1408</v>
      </c>
      <c r="P114" s="19">
        <v>97.87</v>
      </c>
      <c r="Q114" s="13">
        <v>5.5</v>
      </c>
      <c r="R114" s="25"/>
      <c r="S114" s="2">
        <f t="shared" si="35"/>
        <v>27515</v>
      </c>
      <c r="T114" s="3">
        <f t="shared" si="36"/>
        <v>76638.333333333328</v>
      </c>
      <c r="U114" s="3">
        <f t="shared" si="37"/>
        <v>281.76666666666665</v>
      </c>
      <c r="V114" s="3">
        <f t="shared" si="38"/>
        <v>962</v>
      </c>
      <c r="W114" s="3">
        <f t="shared" si="39"/>
        <v>59.733333333333327</v>
      </c>
      <c r="X114" s="3">
        <f t="shared" si="40"/>
        <v>41.833333333333336</v>
      </c>
      <c r="Y114" s="3">
        <f t="shared" si="41"/>
        <v>58.20000000000001</v>
      </c>
      <c r="Z114" s="3">
        <f t="shared" si="42"/>
        <v>5.5666666666666664</v>
      </c>
      <c r="AA114" s="3">
        <f t="shared" si="43"/>
        <v>6.5966666666666667</v>
      </c>
      <c r="AB114" s="3">
        <f t="shared" si="44"/>
        <v>7.4266666666666659</v>
      </c>
      <c r="AC114" s="3">
        <f t="shared" si="45"/>
        <v>7.7166666666666659</v>
      </c>
      <c r="AD114" s="3">
        <f t="shared" si="46"/>
        <v>7.993333333333335</v>
      </c>
      <c r="AE114" s="3">
        <f t="shared" si="47"/>
        <v>4.7166666666666668</v>
      </c>
      <c r="AF114" s="3">
        <f t="shared" si="48"/>
        <v>8.7999999999999989</v>
      </c>
      <c r="AG114" s="3">
        <f t="shared" si="49"/>
        <v>1144.6666666666667</v>
      </c>
      <c r="AH114" s="3">
        <f t="shared" si="50"/>
        <v>91.663333333333341</v>
      </c>
      <c r="AI114" s="3">
        <f t="shared" si="51"/>
        <v>7</v>
      </c>
      <c r="AK114" s="2" t="e">
        <f>#REF!</f>
        <v>#REF!</v>
      </c>
      <c r="AL114" s="4" t="e">
        <f t="shared" si="52"/>
        <v>#REF!</v>
      </c>
      <c r="AM114" s="4" t="e">
        <f t="shared" si="53"/>
        <v>#REF!</v>
      </c>
      <c r="AN114" s="4" t="e">
        <f t="shared" si="54"/>
        <v>#REF!</v>
      </c>
      <c r="AO114" s="4" t="e">
        <f t="shared" si="55"/>
        <v>#REF!</v>
      </c>
      <c r="AP114" s="4" t="e">
        <f t="shared" si="56"/>
        <v>#REF!</v>
      </c>
      <c r="AQ114" s="4" t="e">
        <f t="shared" si="57"/>
        <v>#REF!</v>
      </c>
      <c r="AR114" s="4" t="e">
        <f t="shared" si="58"/>
        <v>#REF!</v>
      </c>
      <c r="AS114" s="4" t="e">
        <f t="shared" si="59"/>
        <v>#REF!</v>
      </c>
      <c r="AT114" s="4" t="e">
        <f t="shared" si="60"/>
        <v>#REF!</v>
      </c>
      <c r="AU114" s="4" t="e">
        <f t="shared" si="61"/>
        <v>#REF!</v>
      </c>
      <c r="AV114" s="4" t="e">
        <f t="shared" si="62"/>
        <v>#REF!</v>
      </c>
      <c r="AW114" s="4" t="e">
        <f t="shared" si="63"/>
        <v>#REF!</v>
      </c>
      <c r="AX114" s="4" t="e">
        <f t="shared" si="64"/>
        <v>#REF!</v>
      </c>
      <c r="AY114" s="4" t="e">
        <f t="shared" si="65"/>
        <v>#REF!</v>
      </c>
      <c r="AZ114" s="4" t="e">
        <f t="shared" si="66"/>
        <v>#REF!</v>
      </c>
      <c r="BA114" s="4" t="e">
        <f t="shared" si="67"/>
        <v>#REF!</v>
      </c>
    </row>
    <row r="115" spans="1:53" x14ac:dyDescent="0.35">
      <c r="A115" s="2">
        <v>24990</v>
      </c>
      <c r="B115" s="13">
        <v>67905</v>
      </c>
      <c r="C115" s="13">
        <v>189.4</v>
      </c>
      <c r="D115" s="13">
        <v>542.6</v>
      </c>
      <c r="E115" s="13">
        <v>36.1</v>
      </c>
      <c r="F115" s="13">
        <v>24.2</v>
      </c>
      <c r="G115" s="13">
        <v>34.200000000000003</v>
      </c>
      <c r="H115" s="3">
        <v>5.52</v>
      </c>
      <c r="I115" s="3">
        <v>5.98</v>
      </c>
      <c r="J115" s="3">
        <v>5.82</v>
      </c>
      <c r="K115" s="3">
        <v>5.85</v>
      </c>
      <c r="L115" s="3">
        <v>5.72</v>
      </c>
      <c r="M115" s="13">
        <v>3.01</v>
      </c>
      <c r="N115" s="13">
        <v>3.7</v>
      </c>
      <c r="O115" s="13">
        <v>1405</v>
      </c>
      <c r="P115" s="19">
        <v>100.5</v>
      </c>
      <c r="Q115" s="13">
        <v>5.5</v>
      </c>
      <c r="R115" s="25"/>
      <c r="S115" s="2">
        <f t="shared" si="35"/>
        <v>27546</v>
      </c>
      <c r="T115" s="3">
        <f t="shared" si="36"/>
        <v>76814.666666666672</v>
      </c>
      <c r="U115" s="3">
        <f t="shared" si="37"/>
        <v>283.39999999999998</v>
      </c>
      <c r="V115" s="3">
        <f t="shared" si="38"/>
        <v>973.73333333333323</v>
      </c>
      <c r="W115" s="3">
        <f t="shared" si="39"/>
        <v>60.300000000000004</v>
      </c>
      <c r="X115" s="3">
        <f t="shared" si="40"/>
        <v>42.333333333333336</v>
      </c>
      <c r="Y115" s="3">
        <f t="shared" si="41"/>
        <v>58.566666666666663</v>
      </c>
      <c r="Z115" s="3">
        <f t="shared" si="42"/>
        <v>5.97</v>
      </c>
      <c r="AA115" s="3">
        <f t="shared" si="43"/>
        <v>7.0333333333333341</v>
      </c>
      <c r="AB115" s="3">
        <f t="shared" si="44"/>
        <v>7.6833333333333336</v>
      </c>
      <c r="AC115" s="3">
        <f t="shared" si="45"/>
        <v>7.919999999999999</v>
      </c>
      <c r="AD115" s="3">
        <f t="shared" si="46"/>
        <v>8.1066666666666674</v>
      </c>
      <c r="AE115" s="3">
        <f t="shared" si="47"/>
        <v>4.746666666666667</v>
      </c>
      <c r="AF115" s="3">
        <f t="shared" si="48"/>
        <v>8.6</v>
      </c>
      <c r="AG115" s="3">
        <f t="shared" si="49"/>
        <v>1191</v>
      </c>
      <c r="AH115" s="3">
        <f t="shared" si="50"/>
        <v>90.199999999999989</v>
      </c>
      <c r="AI115" s="3">
        <f t="shared" si="51"/>
        <v>7</v>
      </c>
      <c r="AK115" s="2" t="e">
        <f>#REF!</f>
        <v>#REF!</v>
      </c>
      <c r="AL115" s="4" t="e">
        <f t="shared" si="52"/>
        <v>#REF!</v>
      </c>
      <c r="AM115" s="4" t="e">
        <f t="shared" si="53"/>
        <v>#REF!</v>
      </c>
      <c r="AN115" s="4" t="e">
        <f t="shared" si="54"/>
        <v>#REF!</v>
      </c>
      <c r="AO115" s="4" t="e">
        <f t="shared" si="55"/>
        <v>#REF!</v>
      </c>
      <c r="AP115" s="4" t="e">
        <f t="shared" si="56"/>
        <v>#REF!</v>
      </c>
      <c r="AQ115" s="4" t="e">
        <f t="shared" si="57"/>
        <v>#REF!</v>
      </c>
      <c r="AR115" s="4" t="e">
        <f t="shared" si="58"/>
        <v>#REF!</v>
      </c>
      <c r="AS115" s="4" t="e">
        <f t="shared" si="59"/>
        <v>#REF!</v>
      </c>
      <c r="AT115" s="4" t="e">
        <f t="shared" si="60"/>
        <v>#REF!</v>
      </c>
      <c r="AU115" s="4" t="e">
        <f t="shared" si="61"/>
        <v>#REF!</v>
      </c>
      <c r="AV115" s="4" t="e">
        <f t="shared" si="62"/>
        <v>#REF!</v>
      </c>
      <c r="AW115" s="4" t="e">
        <f t="shared" si="63"/>
        <v>#REF!</v>
      </c>
      <c r="AX115" s="4" t="e">
        <f t="shared" si="64"/>
        <v>#REF!</v>
      </c>
      <c r="AY115" s="4" t="e">
        <f t="shared" si="65"/>
        <v>#REF!</v>
      </c>
      <c r="AZ115" s="4" t="e">
        <f t="shared" si="66"/>
        <v>#REF!</v>
      </c>
      <c r="BA115" s="4" t="e">
        <f t="shared" si="67"/>
        <v>#REF!</v>
      </c>
    </row>
    <row r="116" spans="1:53" x14ac:dyDescent="0.35">
      <c r="A116" s="2">
        <v>25020</v>
      </c>
      <c r="B116" s="13">
        <v>68126</v>
      </c>
      <c r="C116" s="13">
        <v>190.5</v>
      </c>
      <c r="D116" s="13">
        <v>545.6</v>
      </c>
      <c r="E116" s="13">
        <v>36.200000000000003</v>
      </c>
      <c r="F116" s="13">
        <v>24.2</v>
      </c>
      <c r="G116" s="13">
        <v>34.299999999999997</v>
      </c>
      <c r="H116" s="3">
        <v>5.31</v>
      </c>
      <c r="I116" s="3">
        <v>5.65</v>
      </c>
      <c r="J116" s="3">
        <v>5.54</v>
      </c>
      <c r="K116" s="3">
        <v>5.6</v>
      </c>
      <c r="L116" s="3">
        <v>5.5</v>
      </c>
      <c r="M116" s="13">
        <v>3.03</v>
      </c>
      <c r="N116" s="13">
        <v>3.7</v>
      </c>
      <c r="O116" s="13">
        <v>1512</v>
      </c>
      <c r="P116" s="19">
        <v>100.3</v>
      </c>
      <c r="Q116" s="13">
        <v>5.0999999999999996</v>
      </c>
      <c r="R116" s="25"/>
      <c r="S116" s="2">
        <f t="shared" si="35"/>
        <v>27576</v>
      </c>
      <c r="T116" s="3">
        <f t="shared" si="36"/>
        <v>77050.333333333328</v>
      </c>
      <c r="U116" s="3">
        <f t="shared" si="37"/>
        <v>284.5</v>
      </c>
      <c r="V116" s="3">
        <f t="shared" si="38"/>
        <v>983.23333333333323</v>
      </c>
      <c r="W116" s="3">
        <f t="shared" si="39"/>
        <v>60.766666666666673</v>
      </c>
      <c r="X116" s="3">
        <f t="shared" si="40"/>
        <v>42.833333333333336</v>
      </c>
      <c r="Y116" s="3">
        <f t="shared" si="41"/>
        <v>59.033333333333331</v>
      </c>
      <c r="Z116" s="3">
        <f t="shared" si="42"/>
        <v>6.330000000000001</v>
      </c>
      <c r="AA116" s="3">
        <f t="shared" si="43"/>
        <v>7.5200000000000005</v>
      </c>
      <c r="AB116" s="3">
        <f t="shared" si="44"/>
        <v>8.0566666666666666</v>
      </c>
      <c r="AC116" s="3">
        <f t="shared" si="45"/>
        <v>8.2066666666666652</v>
      </c>
      <c r="AD116" s="3">
        <f t="shared" si="46"/>
        <v>8.2966666666666669</v>
      </c>
      <c r="AE116" s="3">
        <f t="shared" si="47"/>
        <v>4.7699999999999996</v>
      </c>
      <c r="AF116" s="3">
        <f t="shared" si="48"/>
        <v>8.4666666666666668</v>
      </c>
      <c r="AG116" s="3">
        <f t="shared" si="49"/>
        <v>1250</v>
      </c>
      <c r="AH116" s="3">
        <f t="shared" si="50"/>
        <v>87.623333333333335</v>
      </c>
      <c r="AI116" s="3">
        <f t="shared" si="51"/>
        <v>7.0333333333333341</v>
      </c>
      <c r="AK116" s="2" t="e">
        <f>#REF!</f>
        <v>#REF!</v>
      </c>
      <c r="AL116" s="4" t="e">
        <f t="shared" si="52"/>
        <v>#REF!</v>
      </c>
      <c r="AM116" s="4" t="e">
        <f t="shared" si="53"/>
        <v>#REF!</v>
      </c>
      <c r="AN116" s="4" t="e">
        <f t="shared" si="54"/>
        <v>#REF!</v>
      </c>
      <c r="AO116" s="4" t="e">
        <f t="shared" si="55"/>
        <v>#REF!</v>
      </c>
      <c r="AP116" s="4" t="e">
        <f t="shared" si="56"/>
        <v>#REF!</v>
      </c>
      <c r="AQ116" s="4" t="e">
        <f t="shared" si="57"/>
        <v>#REF!</v>
      </c>
      <c r="AR116" s="4" t="e">
        <f t="shared" si="58"/>
        <v>#REF!</v>
      </c>
      <c r="AS116" s="4" t="e">
        <f t="shared" si="59"/>
        <v>#REF!</v>
      </c>
      <c r="AT116" s="4" t="e">
        <f t="shared" si="60"/>
        <v>#REF!</v>
      </c>
      <c r="AU116" s="4" t="e">
        <f t="shared" si="61"/>
        <v>#REF!</v>
      </c>
      <c r="AV116" s="4" t="e">
        <f t="shared" si="62"/>
        <v>#REF!</v>
      </c>
      <c r="AW116" s="4" t="e">
        <f t="shared" si="63"/>
        <v>#REF!</v>
      </c>
      <c r="AX116" s="4" t="e">
        <f t="shared" si="64"/>
        <v>#REF!</v>
      </c>
      <c r="AY116" s="4" t="e">
        <f t="shared" si="65"/>
        <v>#REF!</v>
      </c>
      <c r="AZ116" s="4" t="e">
        <f t="shared" si="66"/>
        <v>#REF!</v>
      </c>
      <c r="BA116" s="4" t="e">
        <f t="shared" si="67"/>
        <v>#REF!</v>
      </c>
    </row>
    <row r="117" spans="1:53" x14ac:dyDescent="0.35">
      <c r="A117" s="2">
        <v>25051</v>
      </c>
      <c r="B117" s="13">
        <v>68330</v>
      </c>
      <c r="C117" s="13">
        <v>191.8</v>
      </c>
      <c r="D117" s="13">
        <v>549.4</v>
      </c>
      <c r="E117" s="13">
        <v>36.299999999999997</v>
      </c>
      <c r="F117" s="13">
        <v>24.3</v>
      </c>
      <c r="G117" s="13">
        <v>34.200000000000003</v>
      </c>
      <c r="H117" s="3">
        <v>5.09</v>
      </c>
      <c r="I117" s="3">
        <v>5.43</v>
      </c>
      <c r="J117" s="3">
        <v>5.42</v>
      </c>
      <c r="K117" s="3">
        <v>5.5</v>
      </c>
      <c r="L117" s="3">
        <v>5.42</v>
      </c>
      <c r="M117" s="13">
        <v>3.04</v>
      </c>
      <c r="N117" s="13">
        <v>3.5</v>
      </c>
      <c r="O117" s="13">
        <v>1495</v>
      </c>
      <c r="P117" s="19">
        <v>98.11</v>
      </c>
      <c r="Q117" s="13">
        <v>5</v>
      </c>
      <c r="R117" s="25"/>
      <c r="S117" s="2">
        <f t="shared" si="35"/>
        <v>27607</v>
      </c>
      <c r="T117" s="3">
        <f t="shared" si="36"/>
        <v>77307</v>
      </c>
      <c r="U117" s="3">
        <f t="shared" si="37"/>
        <v>285.06666666666666</v>
      </c>
      <c r="V117" s="3">
        <f t="shared" si="38"/>
        <v>990.79999999999984</v>
      </c>
      <c r="W117" s="3">
        <f t="shared" si="39"/>
        <v>61.1</v>
      </c>
      <c r="X117" s="3">
        <f t="shared" si="40"/>
        <v>43.166666666666664</v>
      </c>
      <c r="Y117" s="3">
        <f t="shared" si="41"/>
        <v>59.4</v>
      </c>
      <c r="Z117" s="3">
        <f t="shared" si="42"/>
        <v>6.2733333333333334</v>
      </c>
      <c r="AA117" s="3">
        <f t="shared" si="43"/>
        <v>7.4666666666666659</v>
      </c>
      <c r="AB117" s="3">
        <f t="shared" si="44"/>
        <v>8.086666666666666</v>
      </c>
      <c r="AC117" s="3">
        <f t="shared" si="45"/>
        <v>8.2233333333333327</v>
      </c>
      <c r="AD117" s="3">
        <f t="shared" si="46"/>
        <v>8.3233333333333324</v>
      </c>
      <c r="AE117" s="3">
        <f t="shared" si="47"/>
        <v>4.7966666666666669</v>
      </c>
      <c r="AF117" s="3">
        <f t="shared" si="48"/>
        <v>8.4</v>
      </c>
      <c r="AG117" s="3">
        <f t="shared" si="49"/>
        <v>1289.3333333333333</v>
      </c>
      <c r="AH117" s="3">
        <f t="shared" si="50"/>
        <v>86.316666666666663</v>
      </c>
      <c r="AI117" s="3">
        <f t="shared" si="51"/>
        <v>6.8999999999999995</v>
      </c>
      <c r="AK117" s="2" t="e">
        <f>#REF!</f>
        <v>#REF!</v>
      </c>
      <c r="AL117" s="4" t="e">
        <f t="shared" si="52"/>
        <v>#REF!</v>
      </c>
      <c r="AM117" s="4" t="e">
        <f t="shared" si="53"/>
        <v>#REF!</v>
      </c>
      <c r="AN117" s="4" t="e">
        <f t="shared" si="54"/>
        <v>#REF!</v>
      </c>
      <c r="AO117" s="4" t="e">
        <f t="shared" si="55"/>
        <v>#REF!</v>
      </c>
      <c r="AP117" s="4" t="e">
        <f t="shared" si="56"/>
        <v>#REF!</v>
      </c>
      <c r="AQ117" s="4" t="e">
        <f t="shared" si="57"/>
        <v>#REF!</v>
      </c>
      <c r="AR117" s="4" t="e">
        <f t="shared" si="58"/>
        <v>#REF!</v>
      </c>
      <c r="AS117" s="4" t="e">
        <f t="shared" si="59"/>
        <v>#REF!</v>
      </c>
      <c r="AT117" s="4" t="e">
        <f t="shared" si="60"/>
        <v>#REF!</v>
      </c>
      <c r="AU117" s="4" t="e">
        <f t="shared" si="61"/>
        <v>#REF!</v>
      </c>
      <c r="AV117" s="4" t="e">
        <f t="shared" si="62"/>
        <v>#REF!</v>
      </c>
      <c r="AW117" s="4" t="e">
        <f t="shared" si="63"/>
        <v>#REF!</v>
      </c>
      <c r="AX117" s="4" t="e">
        <f t="shared" si="64"/>
        <v>#REF!</v>
      </c>
      <c r="AY117" s="4" t="e">
        <f t="shared" si="65"/>
        <v>#REF!</v>
      </c>
      <c r="AZ117" s="4" t="e">
        <f t="shared" si="66"/>
        <v>#REF!</v>
      </c>
      <c r="BA117" s="4" t="e">
        <f t="shared" si="67"/>
        <v>#REF!</v>
      </c>
    </row>
    <row r="118" spans="1:53" x14ac:dyDescent="0.35">
      <c r="A118" s="2">
        <v>25082</v>
      </c>
      <c r="B118" s="13">
        <v>68484</v>
      </c>
      <c r="C118" s="13">
        <v>192.7</v>
      </c>
      <c r="D118" s="13">
        <v>553.6</v>
      </c>
      <c r="E118" s="13">
        <v>36.5</v>
      </c>
      <c r="F118" s="13">
        <v>24.3</v>
      </c>
      <c r="G118" s="13">
        <v>34.4</v>
      </c>
      <c r="H118" s="3">
        <v>5.19</v>
      </c>
      <c r="I118" s="3">
        <v>5.45</v>
      </c>
      <c r="J118" s="3">
        <v>5.39</v>
      </c>
      <c r="K118" s="3">
        <v>5.48</v>
      </c>
      <c r="L118" s="3">
        <v>5.46</v>
      </c>
      <c r="M118" s="13">
        <v>3.07</v>
      </c>
      <c r="N118" s="13">
        <v>3.4</v>
      </c>
      <c r="O118" s="13">
        <v>1556</v>
      </c>
      <c r="P118" s="19">
        <v>101.3</v>
      </c>
      <c r="Q118" s="13">
        <v>5.0999999999999996</v>
      </c>
      <c r="R118" s="25"/>
      <c r="S118" s="2">
        <f t="shared" si="35"/>
        <v>27638</v>
      </c>
      <c r="T118" s="3">
        <f t="shared" si="36"/>
        <v>77484.333333333328</v>
      </c>
      <c r="U118" s="3">
        <f t="shared" si="37"/>
        <v>285.96666666666664</v>
      </c>
      <c r="V118" s="3">
        <f t="shared" si="38"/>
        <v>998.73333333333323</v>
      </c>
      <c r="W118" s="3">
        <f t="shared" si="39"/>
        <v>61.533333333333331</v>
      </c>
      <c r="X118" s="3">
        <f t="shared" si="40"/>
        <v>43.533333333333331</v>
      </c>
      <c r="Y118" s="3">
        <f t="shared" si="41"/>
        <v>59.566666666666663</v>
      </c>
      <c r="Z118" s="3">
        <f t="shared" si="42"/>
        <v>5.9533333333333331</v>
      </c>
      <c r="AA118" s="3">
        <f t="shared" si="43"/>
        <v>7.0633333333333326</v>
      </c>
      <c r="AB118" s="3">
        <f t="shared" si="44"/>
        <v>7.8533333333333326</v>
      </c>
      <c r="AC118" s="3">
        <f t="shared" si="45"/>
        <v>8.0466666666666669</v>
      </c>
      <c r="AD118" s="3">
        <f t="shared" si="46"/>
        <v>8.206666666666667</v>
      </c>
      <c r="AE118" s="3">
        <f t="shared" si="47"/>
        <v>4.8233333333333333</v>
      </c>
      <c r="AF118" s="3">
        <f t="shared" si="48"/>
        <v>8.3666666666666671</v>
      </c>
      <c r="AG118" s="3">
        <f t="shared" si="49"/>
        <v>1322.6666666666667</v>
      </c>
      <c r="AH118" s="3">
        <f t="shared" si="50"/>
        <v>87.77</v>
      </c>
      <c r="AI118" s="3">
        <f t="shared" si="51"/>
        <v>6.5666666666666664</v>
      </c>
      <c r="AK118" s="2" t="e">
        <f>#REF!</f>
        <v>#REF!</v>
      </c>
      <c r="AL118" s="4" t="e">
        <f t="shared" si="52"/>
        <v>#REF!</v>
      </c>
      <c r="AM118" s="4" t="e">
        <f t="shared" si="53"/>
        <v>#REF!</v>
      </c>
      <c r="AN118" s="4" t="e">
        <f t="shared" si="54"/>
        <v>#REF!</v>
      </c>
      <c r="AO118" s="4" t="e">
        <f t="shared" si="55"/>
        <v>#REF!</v>
      </c>
      <c r="AP118" s="4" t="e">
        <f t="shared" si="56"/>
        <v>#REF!</v>
      </c>
      <c r="AQ118" s="4" t="e">
        <f t="shared" si="57"/>
        <v>#REF!</v>
      </c>
      <c r="AR118" s="4" t="e">
        <f t="shared" si="58"/>
        <v>#REF!</v>
      </c>
      <c r="AS118" s="4" t="e">
        <f t="shared" si="59"/>
        <v>#REF!</v>
      </c>
      <c r="AT118" s="4" t="e">
        <f t="shared" si="60"/>
        <v>#REF!</v>
      </c>
      <c r="AU118" s="4" t="e">
        <f t="shared" si="61"/>
        <v>#REF!</v>
      </c>
      <c r="AV118" s="4" t="e">
        <f t="shared" si="62"/>
        <v>#REF!</v>
      </c>
      <c r="AW118" s="4" t="e">
        <f t="shared" si="63"/>
        <v>#REF!</v>
      </c>
      <c r="AX118" s="4" t="e">
        <f t="shared" si="64"/>
        <v>#REF!</v>
      </c>
      <c r="AY118" s="4" t="e">
        <f t="shared" si="65"/>
        <v>#REF!</v>
      </c>
      <c r="AZ118" s="4" t="e">
        <f t="shared" si="66"/>
        <v>#REF!</v>
      </c>
      <c r="BA118" s="4" t="e">
        <f t="shared" si="67"/>
        <v>#REF!</v>
      </c>
    </row>
    <row r="119" spans="1:53" x14ac:dyDescent="0.35">
      <c r="A119" s="2">
        <v>25112</v>
      </c>
      <c r="B119" s="13">
        <v>68721</v>
      </c>
      <c r="C119" s="13">
        <v>194</v>
      </c>
      <c r="D119" s="13">
        <v>557.6</v>
      </c>
      <c r="E119" s="13">
        <v>36.799999999999997</v>
      </c>
      <c r="F119" s="13">
        <v>24.3</v>
      </c>
      <c r="G119" s="13">
        <v>34.4</v>
      </c>
      <c r="H119" s="3">
        <v>5.35</v>
      </c>
      <c r="I119" s="3">
        <v>5.57</v>
      </c>
      <c r="J119" s="3">
        <v>5.52</v>
      </c>
      <c r="K119" s="3">
        <v>5.55</v>
      </c>
      <c r="L119" s="3">
        <v>5.58</v>
      </c>
      <c r="M119" s="13">
        <v>3.08</v>
      </c>
      <c r="N119" s="13">
        <v>3.4</v>
      </c>
      <c r="O119" s="13">
        <v>1569</v>
      </c>
      <c r="P119" s="19">
        <v>103.8</v>
      </c>
      <c r="Q119" s="13">
        <v>5.2</v>
      </c>
      <c r="R119" s="25"/>
      <c r="S119" s="2">
        <f t="shared" si="35"/>
        <v>27668</v>
      </c>
      <c r="T119" s="3">
        <f t="shared" si="36"/>
        <v>77747.333333333328</v>
      </c>
      <c r="U119" s="3">
        <f t="shared" si="37"/>
        <v>286.43333333333334</v>
      </c>
      <c r="V119" s="3">
        <f t="shared" si="38"/>
        <v>1006.9666666666666</v>
      </c>
      <c r="W119" s="3">
        <f t="shared" si="39"/>
        <v>61.966666666666661</v>
      </c>
      <c r="X119" s="3">
        <f t="shared" si="40"/>
        <v>43.833333333333336</v>
      </c>
      <c r="Y119" s="3">
        <f t="shared" si="41"/>
        <v>59.666666666666664</v>
      </c>
      <c r="Z119" s="3">
        <f t="shared" si="42"/>
        <v>5.6266666666666678</v>
      </c>
      <c r="AA119" s="3">
        <f t="shared" si="43"/>
        <v>6.68</v>
      </c>
      <c r="AB119" s="3">
        <f t="shared" si="44"/>
        <v>7.5666666666666664</v>
      </c>
      <c r="AC119" s="3">
        <f t="shared" si="45"/>
        <v>7.8433333333333337</v>
      </c>
      <c r="AD119" s="3">
        <f t="shared" si="46"/>
        <v>8.0633333333333344</v>
      </c>
      <c r="AE119" s="3">
        <f t="shared" si="47"/>
        <v>4.8500000000000005</v>
      </c>
      <c r="AF119" s="3">
        <f t="shared" si="48"/>
        <v>8.2999999999999989</v>
      </c>
      <c r="AG119" s="3">
        <f t="shared" si="49"/>
        <v>1341.6666666666667</v>
      </c>
      <c r="AH119" s="3">
        <f t="shared" si="50"/>
        <v>89.11333333333333</v>
      </c>
      <c r="AI119" s="3">
        <f t="shared" si="51"/>
        <v>6.0666666666666664</v>
      </c>
      <c r="AK119" s="2" t="e">
        <f>#REF!</f>
        <v>#REF!</v>
      </c>
      <c r="AL119" s="4" t="e">
        <f t="shared" si="52"/>
        <v>#REF!</v>
      </c>
      <c r="AM119" s="4" t="e">
        <f t="shared" si="53"/>
        <v>#REF!</v>
      </c>
      <c r="AN119" s="4" t="e">
        <f t="shared" si="54"/>
        <v>#REF!</v>
      </c>
      <c r="AO119" s="4" t="e">
        <f t="shared" si="55"/>
        <v>#REF!</v>
      </c>
      <c r="AP119" s="4" t="e">
        <f t="shared" si="56"/>
        <v>#REF!</v>
      </c>
      <c r="AQ119" s="4" t="e">
        <f t="shared" si="57"/>
        <v>#REF!</v>
      </c>
      <c r="AR119" s="4" t="e">
        <f t="shared" si="58"/>
        <v>#REF!</v>
      </c>
      <c r="AS119" s="4" t="e">
        <f t="shared" si="59"/>
        <v>#REF!</v>
      </c>
      <c r="AT119" s="4" t="e">
        <f t="shared" si="60"/>
        <v>#REF!</v>
      </c>
      <c r="AU119" s="4" t="e">
        <f t="shared" si="61"/>
        <v>#REF!</v>
      </c>
      <c r="AV119" s="4" t="e">
        <f t="shared" si="62"/>
        <v>#REF!</v>
      </c>
      <c r="AW119" s="4" t="e">
        <f t="shared" si="63"/>
        <v>#REF!</v>
      </c>
      <c r="AX119" s="4" t="e">
        <f t="shared" si="64"/>
        <v>#REF!</v>
      </c>
      <c r="AY119" s="4" t="e">
        <f t="shared" si="65"/>
        <v>#REF!</v>
      </c>
      <c r="AZ119" s="4" t="e">
        <f t="shared" si="66"/>
        <v>#REF!</v>
      </c>
      <c r="BA119" s="4" t="e">
        <f t="shared" si="67"/>
        <v>#REF!</v>
      </c>
    </row>
    <row r="120" spans="1:53" x14ac:dyDescent="0.35">
      <c r="A120" s="2">
        <v>25143</v>
      </c>
      <c r="B120" s="13">
        <v>68984</v>
      </c>
      <c r="C120" s="13">
        <v>196</v>
      </c>
      <c r="D120" s="13">
        <v>562.4</v>
      </c>
      <c r="E120" s="13">
        <v>36.799999999999997</v>
      </c>
      <c r="F120" s="13">
        <v>24.4</v>
      </c>
      <c r="G120" s="13">
        <v>34.5</v>
      </c>
      <c r="H120" s="3">
        <v>5.45</v>
      </c>
      <c r="I120" s="3">
        <v>5.75</v>
      </c>
      <c r="J120" s="3">
        <v>5.57</v>
      </c>
      <c r="K120" s="3">
        <v>5.66</v>
      </c>
      <c r="L120" s="3">
        <v>5.7</v>
      </c>
      <c r="M120" s="13">
        <v>3.1</v>
      </c>
      <c r="N120" s="13">
        <v>3.4</v>
      </c>
      <c r="O120" s="13">
        <v>1630</v>
      </c>
      <c r="P120" s="19">
        <v>105.4</v>
      </c>
      <c r="Q120" s="13">
        <v>5.6</v>
      </c>
      <c r="R120" s="25"/>
      <c r="S120" s="2">
        <f t="shared" si="35"/>
        <v>27699</v>
      </c>
      <c r="T120" s="3">
        <f t="shared" si="36"/>
        <v>78068.333333333328</v>
      </c>
      <c r="U120" s="3">
        <f t="shared" si="37"/>
        <v>287.43333333333334</v>
      </c>
      <c r="V120" s="3">
        <f t="shared" si="38"/>
        <v>1016.5666666666666</v>
      </c>
      <c r="W120" s="3">
        <f t="shared" si="39"/>
        <v>62.166666666666664</v>
      </c>
      <c r="X120" s="3">
        <f t="shared" si="40"/>
        <v>44.166666666666664</v>
      </c>
      <c r="Y120" s="3">
        <f t="shared" si="41"/>
        <v>59.699999999999996</v>
      </c>
      <c r="Z120" s="3">
        <f t="shared" si="42"/>
        <v>5.2633333333333345</v>
      </c>
      <c r="AA120" s="3">
        <f t="shared" si="43"/>
        <v>6.3</v>
      </c>
      <c r="AB120" s="3">
        <f t="shared" si="44"/>
        <v>7.2933333333333339</v>
      </c>
      <c r="AC120" s="3">
        <f t="shared" si="45"/>
        <v>7.6733333333333329</v>
      </c>
      <c r="AD120" s="3">
        <f t="shared" si="46"/>
        <v>7.93</v>
      </c>
      <c r="AE120" s="3">
        <f t="shared" si="47"/>
        <v>4.8766666666666669</v>
      </c>
      <c r="AF120" s="3">
        <f t="shared" si="48"/>
        <v>8.1333333333333329</v>
      </c>
      <c r="AG120" s="3">
        <f t="shared" si="49"/>
        <v>1349.3333333333333</v>
      </c>
      <c r="AH120" s="3">
        <f t="shared" si="50"/>
        <v>91.876666666666665</v>
      </c>
      <c r="AI120" s="3">
        <f t="shared" si="51"/>
        <v>6</v>
      </c>
      <c r="AK120" s="2" t="e">
        <f>#REF!</f>
        <v>#REF!</v>
      </c>
      <c r="AL120" s="4" t="e">
        <f t="shared" si="52"/>
        <v>#REF!</v>
      </c>
      <c r="AM120" s="4" t="e">
        <f t="shared" si="53"/>
        <v>#REF!</v>
      </c>
      <c r="AN120" s="4" t="e">
        <f t="shared" si="54"/>
        <v>#REF!</v>
      </c>
      <c r="AO120" s="4" t="e">
        <f t="shared" si="55"/>
        <v>#REF!</v>
      </c>
      <c r="AP120" s="4" t="e">
        <f t="shared" si="56"/>
        <v>#REF!</v>
      </c>
      <c r="AQ120" s="4" t="e">
        <f t="shared" si="57"/>
        <v>#REF!</v>
      </c>
      <c r="AR120" s="4" t="e">
        <f t="shared" si="58"/>
        <v>#REF!</v>
      </c>
      <c r="AS120" s="4" t="e">
        <f t="shared" si="59"/>
        <v>#REF!</v>
      </c>
      <c r="AT120" s="4" t="e">
        <f t="shared" si="60"/>
        <v>#REF!</v>
      </c>
      <c r="AU120" s="4" t="e">
        <f t="shared" si="61"/>
        <v>#REF!</v>
      </c>
      <c r="AV120" s="4" t="e">
        <f t="shared" si="62"/>
        <v>#REF!</v>
      </c>
      <c r="AW120" s="4" t="e">
        <f t="shared" si="63"/>
        <v>#REF!</v>
      </c>
      <c r="AX120" s="4" t="e">
        <f t="shared" si="64"/>
        <v>#REF!</v>
      </c>
      <c r="AY120" s="4" t="e">
        <f t="shared" si="65"/>
        <v>#REF!</v>
      </c>
      <c r="AZ120" s="4" t="e">
        <f t="shared" si="66"/>
        <v>#REF!</v>
      </c>
      <c r="BA120" s="4" t="e">
        <f t="shared" si="67"/>
        <v>#REF!</v>
      </c>
    </row>
    <row r="121" spans="1:53" x14ac:dyDescent="0.35">
      <c r="A121" s="2">
        <v>25173</v>
      </c>
      <c r="B121" s="13">
        <v>69248</v>
      </c>
      <c r="C121" s="13">
        <v>197.4</v>
      </c>
      <c r="D121" s="13">
        <v>566.79999999999995</v>
      </c>
      <c r="E121" s="13">
        <v>37</v>
      </c>
      <c r="F121" s="13">
        <v>24.3</v>
      </c>
      <c r="G121" s="13">
        <v>34.6</v>
      </c>
      <c r="H121" s="3">
        <v>5.96</v>
      </c>
      <c r="I121" s="3">
        <v>6.19</v>
      </c>
      <c r="J121" s="3">
        <v>6.16</v>
      </c>
      <c r="K121" s="3">
        <v>6.12</v>
      </c>
      <c r="L121" s="3">
        <v>6.03</v>
      </c>
      <c r="M121" s="13">
        <v>3.11</v>
      </c>
      <c r="N121" s="13">
        <v>3.4</v>
      </c>
      <c r="O121" s="13">
        <v>1548</v>
      </c>
      <c r="P121" s="19">
        <v>106.5</v>
      </c>
      <c r="Q121" s="13">
        <v>5.2</v>
      </c>
      <c r="R121" s="25"/>
      <c r="S121" s="2">
        <f t="shared" si="35"/>
        <v>27729</v>
      </c>
      <c r="T121" s="3">
        <f t="shared" si="36"/>
        <v>78445.333333333328</v>
      </c>
      <c r="U121" s="3">
        <f t="shared" si="37"/>
        <v>288.76666666666665</v>
      </c>
      <c r="V121" s="3">
        <f t="shared" si="38"/>
        <v>1027.7</v>
      </c>
      <c r="W121" s="3">
        <f t="shared" si="39"/>
        <v>62.033333333333331</v>
      </c>
      <c r="X121" s="3">
        <f t="shared" si="40"/>
        <v>44.333333333333336</v>
      </c>
      <c r="Y121" s="3">
        <f t="shared" si="41"/>
        <v>59.833333333333336</v>
      </c>
      <c r="Z121" s="3">
        <f t="shared" si="42"/>
        <v>5.0633333333333335</v>
      </c>
      <c r="AA121" s="3">
        <f t="shared" si="43"/>
        <v>6.1066666666666665</v>
      </c>
      <c r="AB121" s="3">
        <f t="shared" si="44"/>
        <v>7.16</v>
      </c>
      <c r="AC121" s="3">
        <f t="shared" si="45"/>
        <v>7.5566666666666658</v>
      </c>
      <c r="AD121" s="3">
        <f t="shared" si="46"/>
        <v>7.8433333333333337</v>
      </c>
      <c r="AE121" s="3">
        <f t="shared" si="47"/>
        <v>4.8999999999999995</v>
      </c>
      <c r="AF121" s="3">
        <f t="shared" si="48"/>
        <v>7.9333333333333327</v>
      </c>
      <c r="AG121" s="3">
        <f t="shared" si="49"/>
        <v>1408.6666666666667</v>
      </c>
      <c r="AH121" s="3">
        <f t="shared" si="50"/>
        <v>95.386666666666656</v>
      </c>
      <c r="AI121" s="3">
        <f t="shared" si="51"/>
        <v>6.0333333333333341</v>
      </c>
      <c r="AK121" s="2" t="e">
        <f>#REF!</f>
        <v>#REF!</v>
      </c>
      <c r="AL121" s="4" t="e">
        <f t="shared" si="52"/>
        <v>#REF!</v>
      </c>
      <c r="AM121" s="4" t="e">
        <f t="shared" si="53"/>
        <v>#REF!</v>
      </c>
      <c r="AN121" s="4" t="e">
        <f t="shared" si="54"/>
        <v>#REF!</v>
      </c>
      <c r="AO121" s="4" t="e">
        <f t="shared" si="55"/>
        <v>#REF!</v>
      </c>
      <c r="AP121" s="4" t="e">
        <f t="shared" si="56"/>
        <v>#REF!</v>
      </c>
      <c r="AQ121" s="4" t="e">
        <f t="shared" si="57"/>
        <v>#REF!</v>
      </c>
      <c r="AR121" s="4" t="e">
        <f t="shared" si="58"/>
        <v>#REF!</v>
      </c>
      <c r="AS121" s="4" t="e">
        <f t="shared" si="59"/>
        <v>#REF!</v>
      </c>
      <c r="AT121" s="4" t="e">
        <f t="shared" si="60"/>
        <v>#REF!</v>
      </c>
      <c r="AU121" s="4" t="e">
        <f t="shared" si="61"/>
        <v>#REF!</v>
      </c>
      <c r="AV121" s="4" t="e">
        <f t="shared" si="62"/>
        <v>#REF!</v>
      </c>
      <c r="AW121" s="4" t="e">
        <f t="shared" si="63"/>
        <v>#REF!</v>
      </c>
      <c r="AX121" s="4" t="e">
        <f t="shared" si="64"/>
        <v>#REF!</v>
      </c>
      <c r="AY121" s="4" t="e">
        <f t="shared" si="65"/>
        <v>#REF!</v>
      </c>
      <c r="AZ121" s="4" t="e">
        <f t="shared" si="66"/>
        <v>#REF!</v>
      </c>
      <c r="BA121" s="4" t="e">
        <f t="shared" si="67"/>
        <v>#REF!</v>
      </c>
    </row>
    <row r="122" spans="1:53" x14ac:dyDescent="0.35">
      <c r="A122" s="2">
        <v>25204</v>
      </c>
      <c r="B122" s="13">
        <v>69439</v>
      </c>
      <c r="C122" s="13">
        <v>198.7</v>
      </c>
      <c r="D122" s="13">
        <v>569.29999999999995</v>
      </c>
      <c r="E122" s="13">
        <v>37</v>
      </c>
      <c r="F122" s="13">
        <v>24.4</v>
      </c>
      <c r="G122" s="13">
        <v>34.799999999999997</v>
      </c>
      <c r="H122" s="3">
        <v>6.14</v>
      </c>
      <c r="I122" s="3">
        <v>6.34</v>
      </c>
      <c r="J122" s="3">
        <v>6.22</v>
      </c>
      <c r="K122" s="3">
        <v>6.25</v>
      </c>
      <c r="L122" s="3">
        <v>6.04</v>
      </c>
      <c r="M122" s="13">
        <v>3.12</v>
      </c>
      <c r="N122" s="13">
        <v>3.4</v>
      </c>
      <c r="O122" s="13">
        <v>1769</v>
      </c>
      <c r="P122" s="19">
        <v>102</v>
      </c>
      <c r="Q122" s="13">
        <v>5.5</v>
      </c>
      <c r="R122" s="25"/>
      <c r="S122" s="2">
        <f t="shared" si="35"/>
        <v>27760</v>
      </c>
      <c r="T122" s="3">
        <f t="shared" si="36"/>
        <v>78789</v>
      </c>
      <c r="U122" s="3">
        <f t="shared" si="37"/>
        <v>290.63333333333338</v>
      </c>
      <c r="V122" s="3">
        <f t="shared" si="38"/>
        <v>1038.9666666666665</v>
      </c>
      <c r="W122" s="3">
        <f t="shared" si="39"/>
        <v>61.70000000000001</v>
      </c>
      <c r="X122" s="3">
        <f t="shared" si="40"/>
        <v>44.333333333333336</v>
      </c>
      <c r="Y122" s="3">
        <f t="shared" si="41"/>
        <v>59.933333333333337</v>
      </c>
      <c r="Z122" s="3">
        <f t="shared" si="42"/>
        <v>4.916666666666667</v>
      </c>
      <c r="AA122" s="3">
        <f t="shared" si="43"/>
        <v>5.9766666666666666</v>
      </c>
      <c r="AB122" s="3">
        <f t="shared" si="44"/>
        <v>7.06</v>
      </c>
      <c r="AC122" s="3">
        <f t="shared" si="45"/>
        <v>7.4666666666666659</v>
      </c>
      <c r="AD122" s="3">
        <f t="shared" si="46"/>
        <v>7.7533333333333339</v>
      </c>
      <c r="AE122" s="3">
        <f t="shared" si="47"/>
        <v>4.9266666666666667</v>
      </c>
      <c r="AF122" s="3">
        <f t="shared" si="48"/>
        <v>7.7333333333333343</v>
      </c>
      <c r="AG122" s="3">
        <f t="shared" si="49"/>
        <v>1442</v>
      </c>
      <c r="AH122" s="3">
        <f t="shared" si="50"/>
        <v>99.519999999999982</v>
      </c>
      <c r="AI122" s="3">
        <f t="shared" si="51"/>
        <v>6.3666666666666671</v>
      </c>
      <c r="AK122" s="2" t="e">
        <f>#REF!</f>
        <v>#REF!</v>
      </c>
      <c r="AL122" s="4" t="e">
        <f t="shared" si="52"/>
        <v>#REF!</v>
      </c>
      <c r="AM122" s="4" t="e">
        <f t="shared" si="53"/>
        <v>#REF!</v>
      </c>
      <c r="AN122" s="4" t="e">
        <f t="shared" si="54"/>
        <v>#REF!</v>
      </c>
      <c r="AO122" s="4" t="e">
        <f t="shared" si="55"/>
        <v>#REF!</v>
      </c>
      <c r="AP122" s="4" t="e">
        <f t="shared" si="56"/>
        <v>#REF!</v>
      </c>
      <c r="AQ122" s="4" t="e">
        <f t="shared" si="57"/>
        <v>#REF!</v>
      </c>
      <c r="AR122" s="4" t="e">
        <f t="shared" si="58"/>
        <v>#REF!</v>
      </c>
      <c r="AS122" s="4" t="e">
        <f t="shared" si="59"/>
        <v>#REF!</v>
      </c>
      <c r="AT122" s="4" t="e">
        <f t="shared" si="60"/>
        <v>#REF!</v>
      </c>
      <c r="AU122" s="4" t="e">
        <f t="shared" si="61"/>
        <v>#REF!</v>
      </c>
      <c r="AV122" s="4" t="e">
        <f t="shared" si="62"/>
        <v>#REF!</v>
      </c>
      <c r="AW122" s="4" t="e">
        <f t="shared" si="63"/>
        <v>#REF!</v>
      </c>
      <c r="AX122" s="4" t="e">
        <f t="shared" si="64"/>
        <v>#REF!</v>
      </c>
      <c r="AY122" s="4" t="e">
        <f t="shared" si="65"/>
        <v>#REF!</v>
      </c>
      <c r="AZ122" s="4" t="e">
        <f t="shared" si="66"/>
        <v>#REF!</v>
      </c>
      <c r="BA122" s="4" t="e">
        <f t="shared" si="67"/>
        <v>#REF!</v>
      </c>
    </row>
    <row r="123" spans="1:53" x14ac:dyDescent="0.35">
      <c r="A123" s="2">
        <v>25235</v>
      </c>
      <c r="B123" s="13">
        <v>69699</v>
      </c>
      <c r="C123" s="13">
        <v>199.3</v>
      </c>
      <c r="D123" s="13">
        <v>571.9</v>
      </c>
      <c r="E123" s="13">
        <v>37</v>
      </c>
      <c r="F123" s="13">
        <v>24.4</v>
      </c>
      <c r="G123" s="13">
        <v>35</v>
      </c>
      <c r="H123" s="3">
        <v>6.12</v>
      </c>
      <c r="I123" s="3">
        <v>6.41</v>
      </c>
      <c r="J123" s="3">
        <v>6.32</v>
      </c>
      <c r="K123" s="3">
        <v>6.34</v>
      </c>
      <c r="L123" s="3">
        <v>6.19</v>
      </c>
      <c r="M123" s="13">
        <v>3.14</v>
      </c>
      <c r="N123" s="13">
        <v>3.4</v>
      </c>
      <c r="O123" s="13">
        <v>1705</v>
      </c>
      <c r="P123" s="19">
        <v>101.5</v>
      </c>
      <c r="Q123" s="13">
        <v>4.9000000000000004</v>
      </c>
      <c r="R123" s="25"/>
      <c r="S123" s="2">
        <f t="shared" si="35"/>
        <v>27791</v>
      </c>
      <c r="T123" s="3">
        <f t="shared" si="36"/>
        <v>79052</v>
      </c>
      <c r="U123" s="3">
        <f t="shared" si="37"/>
        <v>292.73333333333335</v>
      </c>
      <c r="V123" s="3">
        <f t="shared" si="38"/>
        <v>1050.3666666666668</v>
      </c>
      <c r="W123" s="3">
        <f t="shared" si="39"/>
        <v>61.4</v>
      </c>
      <c r="X123" s="3">
        <f t="shared" si="40"/>
        <v>44.133333333333333</v>
      </c>
      <c r="Y123" s="3">
        <f t="shared" si="41"/>
        <v>60.166666666666664</v>
      </c>
      <c r="Z123" s="3">
        <f t="shared" si="42"/>
        <v>4.9133333333333331</v>
      </c>
      <c r="AA123" s="3">
        <f t="shared" si="43"/>
        <v>6.0133333333333328</v>
      </c>
      <c r="AB123" s="3">
        <f t="shared" si="44"/>
        <v>7.0100000000000007</v>
      </c>
      <c r="AC123" s="3">
        <f t="shared" si="45"/>
        <v>7.3966666666666674</v>
      </c>
      <c r="AD123" s="3">
        <f t="shared" si="46"/>
        <v>7.6933333333333325</v>
      </c>
      <c r="AE123" s="3">
        <f t="shared" si="47"/>
        <v>4.9533333333333331</v>
      </c>
      <c r="AF123" s="3">
        <f t="shared" si="48"/>
        <v>7.666666666666667</v>
      </c>
      <c r="AG123" s="3">
        <f t="shared" si="49"/>
        <v>1451.3333333333333</v>
      </c>
      <c r="AH123" s="3">
        <f t="shared" si="50"/>
        <v>101.2</v>
      </c>
      <c r="AI123" s="3">
        <f t="shared" si="51"/>
        <v>6.3666666666666671</v>
      </c>
      <c r="AK123" s="2" t="e">
        <f>#REF!</f>
        <v>#REF!</v>
      </c>
      <c r="AL123" s="4" t="e">
        <f t="shared" si="52"/>
        <v>#REF!</v>
      </c>
      <c r="AM123" s="4" t="e">
        <f t="shared" si="53"/>
        <v>#REF!</v>
      </c>
      <c r="AN123" s="4" t="e">
        <f t="shared" si="54"/>
        <v>#REF!</v>
      </c>
      <c r="AO123" s="4" t="e">
        <f t="shared" si="55"/>
        <v>#REF!</v>
      </c>
      <c r="AP123" s="4" t="e">
        <f t="shared" si="56"/>
        <v>#REF!</v>
      </c>
      <c r="AQ123" s="4" t="e">
        <f t="shared" si="57"/>
        <v>#REF!</v>
      </c>
      <c r="AR123" s="4" t="e">
        <f t="shared" si="58"/>
        <v>#REF!</v>
      </c>
      <c r="AS123" s="4" t="e">
        <f t="shared" si="59"/>
        <v>#REF!</v>
      </c>
      <c r="AT123" s="4" t="e">
        <f t="shared" si="60"/>
        <v>#REF!</v>
      </c>
      <c r="AU123" s="4" t="e">
        <f t="shared" si="61"/>
        <v>#REF!</v>
      </c>
      <c r="AV123" s="4" t="e">
        <f t="shared" si="62"/>
        <v>#REF!</v>
      </c>
      <c r="AW123" s="4" t="e">
        <f t="shared" si="63"/>
        <v>#REF!</v>
      </c>
      <c r="AX123" s="4" t="e">
        <f t="shared" si="64"/>
        <v>#REF!</v>
      </c>
      <c r="AY123" s="4" t="e">
        <f t="shared" si="65"/>
        <v>#REF!</v>
      </c>
      <c r="AZ123" s="4" t="e">
        <f t="shared" si="66"/>
        <v>#REF!</v>
      </c>
      <c r="BA123" s="4" t="e">
        <f t="shared" si="67"/>
        <v>#REF!</v>
      </c>
    </row>
    <row r="124" spans="1:53" x14ac:dyDescent="0.35">
      <c r="A124" s="2">
        <v>25263</v>
      </c>
      <c r="B124" s="13">
        <v>69905</v>
      </c>
      <c r="C124" s="13">
        <v>200</v>
      </c>
      <c r="D124" s="13">
        <v>574.4</v>
      </c>
      <c r="E124" s="13">
        <v>37.1</v>
      </c>
      <c r="F124" s="13">
        <v>24.7</v>
      </c>
      <c r="G124" s="13">
        <v>35.200000000000003</v>
      </c>
      <c r="H124" s="3">
        <v>6.02</v>
      </c>
      <c r="I124" s="3">
        <v>6.34</v>
      </c>
      <c r="J124" s="3">
        <v>6.38</v>
      </c>
      <c r="K124" s="3">
        <v>6.41</v>
      </c>
      <c r="L124" s="3">
        <v>6.3</v>
      </c>
      <c r="M124" s="13">
        <v>3.16</v>
      </c>
      <c r="N124" s="13">
        <v>3.4</v>
      </c>
      <c r="O124" s="13">
        <v>1561</v>
      </c>
      <c r="P124" s="19">
        <v>99.3</v>
      </c>
      <c r="Q124" s="13">
        <v>5.7</v>
      </c>
      <c r="R124" s="25"/>
      <c r="S124" s="2">
        <f t="shared" si="35"/>
        <v>27820</v>
      </c>
      <c r="T124" s="3">
        <f t="shared" si="36"/>
        <v>79217.333333333328</v>
      </c>
      <c r="U124" s="3">
        <f t="shared" si="37"/>
        <v>294.43333333333334</v>
      </c>
      <c r="V124" s="3">
        <f t="shared" si="38"/>
        <v>1060.9666666666667</v>
      </c>
      <c r="W124" s="3">
        <f t="shared" si="39"/>
        <v>61.4</v>
      </c>
      <c r="X124" s="3">
        <f t="shared" si="40"/>
        <v>44.033333333333331</v>
      </c>
      <c r="Y124" s="3">
        <f t="shared" si="41"/>
        <v>60.466666666666661</v>
      </c>
      <c r="Z124" s="3">
        <f t="shared" si="42"/>
        <v>5.0199999999999996</v>
      </c>
      <c r="AA124" s="3">
        <f t="shared" si="43"/>
        <v>6.1766666666666667</v>
      </c>
      <c r="AB124" s="3">
        <f t="shared" si="44"/>
        <v>7.0799999999999992</v>
      </c>
      <c r="AC124" s="3">
        <f t="shared" si="45"/>
        <v>7.4433333333333325</v>
      </c>
      <c r="AD124" s="3">
        <f t="shared" si="46"/>
        <v>7.7299999999999995</v>
      </c>
      <c r="AE124" s="3">
        <f t="shared" si="47"/>
        <v>4.9799999999999995</v>
      </c>
      <c r="AF124" s="3">
        <f t="shared" si="48"/>
        <v>7.5666666666666673</v>
      </c>
      <c r="AG124" s="3">
        <f t="shared" si="49"/>
        <v>1425</v>
      </c>
      <c r="AH124" s="3">
        <f t="shared" si="50"/>
        <v>101.39999999999999</v>
      </c>
      <c r="AI124" s="3">
        <f t="shared" si="51"/>
        <v>6.7333333333333334</v>
      </c>
      <c r="AK124" s="2" t="e">
        <f>#REF!</f>
        <v>#REF!</v>
      </c>
      <c r="AL124" s="4" t="e">
        <f t="shared" si="52"/>
        <v>#REF!</v>
      </c>
      <c r="AM124" s="4" t="e">
        <f t="shared" si="53"/>
        <v>#REF!</v>
      </c>
      <c r="AN124" s="4" t="e">
        <f t="shared" si="54"/>
        <v>#REF!</v>
      </c>
      <c r="AO124" s="4" t="e">
        <f t="shared" si="55"/>
        <v>#REF!</v>
      </c>
      <c r="AP124" s="4" t="e">
        <f t="shared" si="56"/>
        <v>#REF!</v>
      </c>
      <c r="AQ124" s="4" t="e">
        <f t="shared" si="57"/>
        <v>#REF!</v>
      </c>
      <c r="AR124" s="4" t="e">
        <f t="shared" si="58"/>
        <v>#REF!</v>
      </c>
      <c r="AS124" s="4" t="e">
        <f t="shared" si="59"/>
        <v>#REF!</v>
      </c>
      <c r="AT124" s="4" t="e">
        <f t="shared" si="60"/>
        <v>#REF!</v>
      </c>
      <c r="AU124" s="4" t="e">
        <f t="shared" si="61"/>
        <v>#REF!</v>
      </c>
      <c r="AV124" s="4" t="e">
        <f t="shared" si="62"/>
        <v>#REF!</v>
      </c>
      <c r="AW124" s="4" t="e">
        <f t="shared" si="63"/>
        <v>#REF!</v>
      </c>
      <c r="AX124" s="4" t="e">
        <f t="shared" si="64"/>
        <v>#REF!</v>
      </c>
      <c r="AY124" s="4" t="e">
        <f t="shared" si="65"/>
        <v>#REF!</v>
      </c>
      <c r="AZ124" s="4" t="e">
        <f t="shared" si="66"/>
        <v>#REF!</v>
      </c>
      <c r="BA124" s="4" t="e">
        <f t="shared" si="67"/>
        <v>#REF!</v>
      </c>
    </row>
    <row r="125" spans="1:53" x14ac:dyDescent="0.35">
      <c r="A125" s="2">
        <v>25294</v>
      </c>
      <c r="B125" s="13">
        <v>70072</v>
      </c>
      <c r="C125" s="13">
        <v>200.7</v>
      </c>
      <c r="D125" s="13">
        <v>575.70000000000005</v>
      </c>
      <c r="E125" s="13">
        <v>37.4</v>
      </c>
      <c r="F125" s="13">
        <v>24.9</v>
      </c>
      <c r="G125" s="13">
        <v>35.299999999999997</v>
      </c>
      <c r="H125" s="3">
        <v>6.11</v>
      </c>
      <c r="I125" s="3">
        <v>6.26</v>
      </c>
      <c r="J125" s="3">
        <v>6.25</v>
      </c>
      <c r="K125" s="3">
        <v>6.3</v>
      </c>
      <c r="L125" s="3">
        <v>6.17</v>
      </c>
      <c r="M125" s="13">
        <v>3.18</v>
      </c>
      <c r="N125" s="13">
        <v>3.4</v>
      </c>
      <c r="O125" s="13">
        <v>1524</v>
      </c>
      <c r="P125" s="19">
        <v>101.3</v>
      </c>
      <c r="Q125" s="13">
        <v>6</v>
      </c>
      <c r="R125" s="25"/>
      <c r="S125" s="2">
        <f t="shared" si="35"/>
        <v>27851</v>
      </c>
      <c r="T125" s="3">
        <f t="shared" si="36"/>
        <v>79326.666666666672</v>
      </c>
      <c r="U125" s="3">
        <f t="shared" si="37"/>
        <v>295.59999999999997</v>
      </c>
      <c r="V125" s="3">
        <f t="shared" si="38"/>
        <v>1070.1666666666665</v>
      </c>
      <c r="W125" s="3">
        <f t="shared" si="39"/>
        <v>61.533333333333339</v>
      </c>
      <c r="X125" s="3">
        <f t="shared" si="40"/>
        <v>44.133333333333333</v>
      </c>
      <c r="Y125" s="3">
        <f t="shared" si="41"/>
        <v>60.866666666666674</v>
      </c>
      <c r="Z125" s="3">
        <f t="shared" si="42"/>
        <v>5.1566666666666672</v>
      </c>
      <c r="AA125" s="3">
        <f t="shared" si="43"/>
        <v>6.28</v>
      </c>
      <c r="AB125" s="3">
        <f t="shared" si="44"/>
        <v>7.14</v>
      </c>
      <c r="AC125" s="3">
        <f t="shared" si="45"/>
        <v>7.4833333333333334</v>
      </c>
      <c r="AD125" s="3">
        <f t="shared" si="46"/>
        <v>7.7733333333333334</v>
      </c>
      <c r="AE125" s="3">
        <f t="shared" si="47"/>
        <v>5.0066666666666668</v>
      </c>
      <c r="AF125" s="3">
        <f t="shared" si="48"/>
        <v>7.5666666666666673</v>
      </c>
      <c r="AG125" s="3">
        <f t="shared" si="49"/>
        <v>1449.6666666666667</v>
      </c>
      <c r="AH125" s="3">
        <f t="shared" si="50"/>
        <v>101.63333333333334</v>
      </c>
      <c r="AI125" s="3">
        <f t="shared" si="51"/>
        <v>6.7666666666666666</v>
      </c>
      <c r="AK125" s="2" t="e">
        <f>#REF!</f>
        <v>#REF!</v>
      </c>
      <c r="AL125" s="4" t="e">
        <f t="shared" si="52"/>
        <v>#REF!</v>
      </c>
      <c r="AM125" s="4" t="e">
        <f t="shared" si="53"/>
        <v>#REF!</v>
      </c>
      <c r="AN125" s="4" t="e">
        <f t="shared" si="54"/>
        <v>#REF!</v>
      </c>
      <c r="AO125" s="4" t="e">
        <f t="shared" si="55"/>
        <v>#REF!</v>
      </c>
      <c r="AP125" s="4" t="e">
        <f t="shared" si="56"/>
        <v>#REF!</v>
      </c>
      <c r="AQ125" s="4" t="e">
        <f t="shared" si="57"/>
        <v>#REF!</v>
      </c>
      <c r="AR125" s="4" t="e">
        <f t="shared" si="58"/>
        <v>#REF!</v>
      </c>
      <c r="AS125" s="4" t="e">
        <f t="shared" si="59"/>
        <v>#REF!</v>
      </c>
      <c r="AT125" s="4" t="e">
        <f t="shared" si="60"/>
        <v>#REF!</v>
      </c>
      <c r="AU125" s="4" t="e">
        <f t="shared" si="61"/>
        <v>#REF!</v>
      </c>
      <c r="AV125" s="4" t="e">
        <f t="shared" si="62"/>
        <v>#REF!</v>
      </c>
      <c r="AW125" s="4" t="e">
        <f t="shared" si="63"/>
        <v>#REF!</v>
      </c>
      <c r="AX125" s="4" t="e">
        <f t="shared" si="64"/>
        <v>#REF!</v>
      </c>
      <c r="AY125" s="4" t="e">
        <f t="shared" si="65"/>
        <v>#REF!</v>
      </c>
      <c r="AZ125" s="4" t="e">
        <f t="shared" si="66"/>
        <v>#REF!</v>
      </c>
      <c r="BA125" s="4" t="e">
        <f t="shared" si="67"/>
        <v>#REF!</v>
      </c>
    </row>
    <row r="126" spans="1:53" x14ac:dyDescent="0.35">
      <c r="A126" s="2">
        <v>25324</v>
      </c>
      <c r="B126" s="13">
        <v>70328</v>
      </c>
      <c r="C126" s="13">
        <v>200.8</v>
      </c>
      <c r="D126" s="13">
        <v>576.5</v>
      </c>
      <c r="E126" s="13">
        <v>37.6</v>
      </c>
      <c r="F126" s="13">
        <v>24.8</v>
      </c>
      <c r="G126" s="13">
        <v>35.5</v>
      </c>
      <c r="H126" s="3">
        <v>6.04</v>
      </c>
      <c r="I126" s="3">
        <v>6.42</v>
      </c>
      <c r="J126" s="3">
        <v>6.51</v>
      </c>
      <c r="K126" s="3">
        <v>6.54</v>
      </c>
      <c r="L126" s="3">
        <v>6.32</v>
      </c>
      <c r="M126" s="13">
        <v>3.19</v>
      </c>
      <c r="N126" s="13">
        <v>3.4</v>
      </c>
      <c r="O126" s="13">
        <v>1583</v>
      </c>
      <c r="P126" s="19">
        <v>104.6</v>
      </c>
      <c r="Q126" s="13">
        <v>6.1</v>
      </c>
      <c r="R126" s="25"/>
      <c r="S126" s="2">
        <f t="shared" si="35"/>
        <v>27881</v>
      </c>
      <c r="T126" s="3">
        <f t="shared" si="36"/>
        <v>79411.666666666672</v>
      </c>
      <c r="U126" s="3">
        <f t="shared" si="37"/>
        <v>296.43333333333334</v>
      </c>
      <c r="V126" s="3">
        <f t="shared" si="38"/>
        <v>1078.6666666666667</v>
      </c>
      <c r="W126" s="3">
        <f t="shared" si="39"/>
        <v>61.766666666666673</v>
      </c>
      <c r="X126" s="3">
        <f t="shared" si="40"/>
        <v>44.433333333333337</v>
      </c>
      <c r="Y126" s="3">
        <f t="shared" si="41"/>
        <v>61.199999999999996</v>
      </c>
      <c r="Z126" s="3">
        <f t="shared" si="42"/>
        <v>5.28</v>
      </c>
      <c r="AA126" s="3">
        <f t="shared" si="43"/>
        <v>6.373333333333334</v>
      </c>
      <c r="AB126" s="3">
        <f t="shared" si="44"/>
        <v>7.2333333333333334</v>
      </c>
      <c r="AC126" s="3">
        <f t="shared" si="45"/>
        <v>7.5633333333333326</v>
      </c>
      <c r="AD126" s="3">
        <f t="shared" si="46"/>
        <v>7.8633333333333342</v>
      </c>
      <c r="AE126" s="3">
        <f t="shared" si="47"/>
        <v>5.0333333333333323</v>
      </c>
      <c r="AF126" s="3">
        <f t="shared" si="48"/>
        <v>7.6000000000000005</v>
      </c>
      <c r="AG126" s="3">
        <f t="shared" si="49"/>
        <v>1451.6666666666667</v>
      </c>
      <c r="AH126" s="3">
        <f t="shared" si="50"/>
        <v>102.39999999999999</v>
      </c>
      <c r="AI126" s="3">
        <f t="shared" si="51"/>
        <v>6.7666666666666666</v>
      </c>
      <c r="AK126" s="2" t="e">
        <f>#REF!</f>
        <v>#REF!</v>
      </c>
      <c r="AL126" s="4" t="e">
        <f t="shared" si="52"/>
        <v>#REF!</v>
      </c>
      <c r="AM126" s="4" t="e">
        <f t="shared" si="53"/>
        <v>#REF!</v>
      </c>
      <c r="AN126" s="4" t="e">
        <f t="shared" si="54"/>
        <v>#REF!</v>
      </c>
      <c r="AO126" s="4" t="e">
        <f t="shared" si="55"/>
        <v>#REF!</v>
      </c>
      <c r="AP126" s="4" t="e">
        <f t="shared" si="56"/>
        <v>#REF!</v>
      </c>
      <c r="AQ126" s="4" t="e">
        <f t="shared" si="57"/>
        <v>#REF!</v>
      </c>
      <c r="AR126" s="4" t="e">
        <f t="shared" si="58"/>
        <v>#REF!</v>
      </c>
      <c r="AS126" s="4" t="e">
        <f t="shared" si="59"/>
        <v>#REF!</v>
      </c>
      <c r="AT126" s="4" t="e">
        <f t="shared" si="60"/>
        <v>#REF!</v>
      </c>
      <c r="AU126" s="4" t="e">
        <f t="shared" si="61"/>
        <v>#REF!</v>
      </c>
      <c r="AV126" s="4" t="e">
        <f t="shared" si="62"/>
        <v>#REF!</v>
      </c>
      <c r="AW126" s="4" t="e">
        <f t="shared" si="63"/>
        <v>#REF!</v>
      </c>
      <c r="AX126" s="4" t="e">
        <f t="shared" si="64"/>
        <v>#REF!</v>
      </c>
      <c r="AY126" s="4" t="e">
        <f t="shared" si="65"/>
        <v>#REF!</v>
      </c>
      <c r="AZ126" s="4" t="e">
        <f t="shared" si="66"/>
        <v>#REF!</v>
      </c>
      <c r="BA126" s="4" t="e">
        <f t="shared" si="67"/>
        <v>#REF!</v>
      </c>
    </row>
    <row r="127" spans="1:53" x14ac:dyDescent="0.35">
      <c r="A127" s="2">
        <v>25355</v>
      </c>
      <c r="B127" s="13">
        <v>70636</v>
      </c>
      <c r="C127" s="13">
        <v>201.3</v>
      </c>
      <c r="D127" s="13">
        <v>578.5</v>
      </c>
      <c r="E127" s="13">
        <v>38</v>
      </c>
      <c r="F127" s="13">
        <v>25</v>
      </c>
      <c r="G127" s="13">
        <v>35.700000000000003</v>
      </c>
      <c r="H127" s="3">
        <v>6.44</v>
      </c>
      <c r="I127" s="3">
        <v>7.04</v>
      </c>
      <c r="J127" s="3">
        <v>6.83</v>
      </c>
      <c r="K127" s="3">
        <v>6.75</v>
      </c>
      <c r="L127" s="3">
        <v>6.57</v>
      </c>
      <c r="M127" s="13">
        <v>3.21</v>
      </c>
      <c r="N127" s="13">
        <v>3.5</v>
      </c>
      <c r="O127" s="13">
        <v>1528</v>
      </c>
      <c r="P127" s="19">
        <v>99.14</v>
      </c>
      <c r="Q127" s="13">
        <v>5.8</v>
      </c>
      <c r="R127" s="25"/>
      <c r="S127" s="2">
        <f t="shared" si="35"/>
        <v>27912</v>
      </c>
      <c r="T127" s="3">
        <f t="shared" si="36"/>
        <v>79542.333333333328</v>
      </c>
      <c r="U127" s="3">
        <f t="shared" si="37"/>
        <v>297.46666666666664</v>
      </c>
      <c r="V127" s="3">
        <f t="shared" si="38"/>
        <v>1087.5333333333331</v>
      </c>
      <c r="W127" s="3">
        <f t="shared" si="39"/>
        <v>61.966666666666669</v>
      </c>
      <c r="X127" s="3">
        <f t="shared" si="40"/>
        <v>44.79999999999999</v>
      </c>
      <c r="Y127" s="3">
        <f t="shared" si="41"/>
        <v>61.400000000000006</v>
      </c>
      <c r="Z127" s="3">
        <f t="shared" si="42"/>
        <v>5.2600000000000007</v>
      </c>
      <c r="AA127" s="3">
        <f t="shared" si="43"/>
        <v>6.2399999999999993</v>
      </c>
      <c r="AB127" s="3">
        <f t="shared" si="44"/>
        <v>7.0966666666666667</v>
      </c>
      <c r="AC127" s="3">
        <f t="shared" si="45"/>
        <v>7.47</v>
      </c>
      <c r="AD127" s="3">
        <f t="shared" si="46"/>
        <v>7.82</v>
      </c>
      <c r="AE127" s="3">
        <f t="shared" si="47"/>
        <v>5.0666666666666664</v>
      </c>
      <c r="AF127" s="3">
        <f t="shared" si="48"/>
        <v>7.7333333333333334</v>
      </c>
      <c r="AG127" s="3">
        <f t="shared" si="49"/>
        <v>1482</v>
      </c>
      <c r="AH127" s="3">
        <f t="shared" si="50"/>
        <v>103.10000000000001</v>
      </c>
      <c r="AI127" s="3">
        <f t="shared" si="51"/>
        <v>6.5</v>
      </c>
      <c r="AK127" s="2" t="e">
        <f>#REF!</f>
        <v>#REF!</v>
      </c>
      <c r="AL127" s="4" t="e">
        <f t="shared" si="52"/>
        <v>#REF!</v>
      </c>
      <c r="AM127" s="4" t="e">
        <f t="shared" si="53"/>
        <v>#REF!</v>
      </c>
      <c r="AN127" s="4" t="e">
        <f t="shared" si="54"/>
        <v>#REF!</v>
      </c>
      <c r="AO127" s="4" t="e">
        <f t="shared" si="55"/>
        <v>#REF!</v>
      </c>
      <c r="AP127" s="4" t="e">
        <f t="shared" si="56"/>
        <v>#REF!</v>
      </c>
      <c r="AQ127" s="4" t="e">
        <f t="shared" si="57"/>
        <v>#REF!</v>
      </c>
      <c r="AR127" s="4" t="e">
        <f t="shared" si="58"/>
        <v>#REF!</v>
      </c>
      <c r="AS127" s="4" t="e">
        <f t="shared" si="59"/>
        <v>#REF!</v>
      </c>
      <c r="AT127" s="4" t="e">
        <f t="shared" si="60"/>
        <v>#REF!</v>
      </c>
      <c r="AU127" s="4" t="e">
        <f t="shared" si="61"/>
        <v>#REF!</v>
      </c>
      <c r="AV127" s="4" t="e">
        <f t="shared" si="62"/>
        <v>#REF!</v>
      </c>
      <c r="AW127" s="4" t="e">
        <f t="shared" si="63"/>
        <v>#REF!</v>
      </c>
      <c r="AX127" s="4" t="e">
        <f t="shared" si="64"/>
        <v>#REF!</v>
      </c>
      <c r="AY127" s="4" t="e">
        <f t="shared" si="65"/>
        <v>#REF!</v>
      </c>
      <c r="AZ127" s="4" t="e">
        <f t="shared" si="66"/>
        <v>#REF!</v>
      </c>
      <c r="BA127" s="4" t="e">
        <f t="shared" si="67"/>
        <v>#REF!</v>
      </c>
    </row>
    <row r="128" spans="1:53" x14ac:dyDescent="0.35">
      <c r="A128" s="2">
        <v>25385</v>
      </c>
      <c r="B128" s="13">
        <v>70729</v>
      </c>
      <c r="C128" s="13">
        <v>201.7</v>
      </c>
      <c r="D128" s="13">
        <v>579.5</v>
      </c>
      <c r="E128" s="13">
        <v>38.200000000000003</v>
      </c>
      <c r="F128" s="13">
        <v>24.9</v>
      </c>
      <c r="G128" s="13">
        <v>35.799999999999997</v>
      </c>
      <c r="H128" s="3">
        <v>7</v>
      </c>
      <c r="I128" s="3">
        <v>7.6</v>
      </c>
      <c r="J128" s="3">
        <v>7.31</v>
      </c>
      <c r="K128" s="3">
        <v>7.01</v>
      </c>
      <c r="L128" s="3">
        <v>6.72</v>
      </c>
      <c r="M128" s="13">
        <v>3.22</v>
      </c>
      <c r="N128" s="13">
        <v>3.5</v>
      </c>
      <c r="O128" s="13">
        <v>1368</v>
      </c>
      <c r="P128" s="19">
        <v>94.71</v>
      </c>
      <c r="Q128" s="13">
        <v>6.3</v>
      </c>
      <c r="R128" s="25"/>
      <c r="S128" s="2">
        <f t="shared" si="35"/>
        <v>27942</v>
      </c>
      <c r="T128" s="3">
        <f t="shared" si="36"/>
        <v>79714.333333333328</v>
      </c>
      <c r="U128" s="3">
        <f t="shared" si="37"/>
        <v>298.60000000000002</v>
      </c>
      <c r="V128" s="3">
        <f t="shared" si="38"/>
        <v>1098.6000000000001</v>
      </c>
      <c r="W128" s="3">
        <f t="shared" si="39"/>
        <v>62.233333333333327</v>
      </c>
      <c r="X128" s="3">
        <f t="shared" si="40"/>
        <v>45.233333333333327</v>
      </c>
      <c r="Y128" s="3">
        <f t="shared" si="41"/>
        <v>61.6</v>
      </c>
      <c r="Z128" s="3">
        <f t="shared" si="42"/>
        <v>5.15</v>
      </c>
      <c r="AA128" s="3">
        <f t="shared" si="43"/>
        <v>6.0133333333333328</v>
      </c>
      <c r="AB128" s="3">
        <f t="shared" si="44"/>
        <v>6.88</v>
      </c>
      <c r="AC128" s="3">
        <f t="shared" si="45"/>
        <v>7.31</v>
      </c>
      <c r="AD128" s="3">
        <f t="shared" si="46"/>
        <v>7.7299999999999995</v>
      </c>
      <c r="AE128" s="3">
        <f t="shared" si="47"/>
        <v>5.1033333333333326</v>
      </c>
      <c r="AF128" s="3">
        <f t="shared" si="48"/>
        <v>7.7333333333333334</v>
      </c>
      <c r="AG128" s="3">
        <f t="shared" si="49"/>
        <v>1557</v>
      </c>
      <c r="AH128" s="3">
        <f t="shared" si="50"/>
        <v>104.33333333333333</v>
      </c>
      <c r="AI128" s="3">
        <f t="shared" si="51"/>
        <v>6.2666666666666666</v>
      </c>
      <c r="AK128" s="2" t="e">
        <f>#REF!</f>
        <v>#REF!</v>
      </c>
      <c r="AL128" s="4" t="e">
        <f t="shared" si="52"/>
        <v>#REF!</v>
      </c>
      <c r="AM128" s="4" t="e">
        <f t="shared" si="53"/>
        <v>#REF!</v>
      </c>
      <c r="AN128" s="4" t="e">
        <f t="shared" si="54"/>
        <v>#REF!</v>
      </c>
      <c r="AO128" s="4" t="e">
        <f t="shared" si="55"/>
        <v>#REF!</v>
      </c>
      <c r="AP128" s="4" t="e">
        <f t="shared" si="56"/>
        <v>#REF!</v>
      </c>
      <c r="AQ128" s="4" t="e">
        <f t="shared" si="57"/>
        <v>#REF!</v>
      </c>
      <c r="AR128" s="4" t="e">
        <f t="shared" si="58"/>
        <v>#REF!</v>
      </c>
      <c r="AS128" s="4" t="e">
        <f t="shared" si="59"/>
        <v>#REF!</v>
      </c>
      <c r="AT128" s="4" t="e">
        <f t="shared" si="60"/>
        <v>#REF!</v>
      </c>
      <c r="AU128" s="4" t="e">
        <f t="shared" si="61"/>
        <v>#REF!</v>
      </c>
      <c r="AV128" s="4" t="e">
        <f t="shared" si="62"/>
        <v>#REF!</v>
      </c>
      <c r="AW128" s="4" t="e">
        <f t="shared" si="63"/>
        <v>#REF!</v>
      </c>
      <c r="AX128" s="4" t="e">
        <f t="shared" si="64"/>
        <v>#REF!</v>
      </c>
      <c r="AY128" s="4" t="e">
        <f t="shared" si="65"/>
        <v>#REF!</v>
      </c>
      <c r="AZ128" s="4" t="e">
        <f t="shared" si="66"/>
        <v>#REF!</v>
      </c>
      <c r="BA128" s="4" t="e">
        <f t="shared" si="67"/>
        <v>#REF!</v>
      </c>
    </row>
    <row r="129" spans="1:53" x14ac:dyDescent="0.35">
      <c r="A129" s="2">
        <v>25416</v>
      </c>
      <c r="B129" s="13">
        <v>71008</v>
      </c>
      <c r="C129" s="13">
        <v>201.7</v>
      </c>
      <c r="D129" s="13">
        <v>580.1</v>
      </c>
      <c r="E129" s="13">
        <v>38.4</v>
      </c>
      <c r="F129" s="13">
        <v>24.9</v>
      </c>
      <c r="G129" s="13">
        <v>35.700000000000003</v>
      </c>
      <c r="H129" s="3">
        <v>6.98</v>
      </c>
      <c r="I129" s="3">
        <v>7.54</v>
      </c>
      <c r="J129" s="3">
        <v>7.29</v>
      </c>
      <c r="K129" s="3">
        <v>7.03</v>
      </c>
      <c r="L129" s="3">
        <v>6.69</v>
      </c>
      <c r="M129" s="13">
        <v>3.24</v>
      </c>
      <c r="N129" s="13">
        <v>3.5</v>
      </c>
      <c r="O129" s="13">
        <v>1358</v>
      </c>
      <c r="P129" s="19">
        <v>94.18</v>
      </c>
      <c r="Q129" s="13">
        <v>6.5</v>
      </c>
      <c r="R129" s="25"/>
      <c r="S129" s="2">
        <f t="shared" si="35"/>
        <v>27973</v>
      </c>
      <c r="T129" s="3">
        <f t="shared" si="36"/>
        <v>79835.666666666672</v>
      </c>
      <c r="U129" s="3">
        <f t="shared" si="37"/>
        <v>300.2</v>
      </c>
      <c r="V129" s="3">
        <f t="shared" si="38"/>
        <v>1111.5</v>
      </c>
      <c r="W129" s="3">
        <f t="shared" si="39"/>
        <v>62.5</v>
      </c>
      <c r="X129" s="3">
        <f t="shared" si="40"/>
        <v>45.666666666666664</v>
      </c>
      <c r="Y129" s="3">
        <f t="shared" si="41"/>
        <v>61.699999999999996</v>
      </c>
      <c r="Z129" s="3">
        <f t="shared" si="42"/>
        <v>5.046666666666666</v>
      </c>
      <c r="AA129" s="3">
        <f t="shared" si="43"/>
        <v>5.78</v>
      </c>
      <c r="AB129" s="3">
        <f t="shared" si="44"/>
        <v>6.586666666666666</v>
      </c>
      <c r="AC129" s="3">
        <f t="shared" si="45"/>
        <v>7.0633333333333326</v>
      </c>
      <c r="AD129" s="3">
        <f t="shared" si="46"/>
        <v>7.59</v>
      </c>
      <c r="AE129" s="3">
        <f t="shared" si="47"/>
        <v>5.1366666666666667</v>
      </c>
      <c r="AF129" s="3">
        <f t="shared" si="48"/>
        <v>7.6999999999999993</v>
      </c>
      <c r="AG129" s="3">
        <f t="shared" si="49"/>
        <v>1633</v>
      </c>
      <c r="AH129" s="3">
        <f t="shared" si="50"/>
        <v>103.56666666666668</v>
      </c>
      <c r="AI129" s="3">
        <f t="shared" si="51"/>
        <v>6.0666666666666664</v>
      </c>
      <c r="AK129" s="2" t="e">
        <f>#REF!</f>
        <v>#REF!</v>
      </c>
      <c r="AL129" s="4" t="e">
        <f t="shared" si="52"/>
        <v>#REF!</v>
      </c>
      <c r="AM129" s="4" t="e">
        <f t="shared" si="53"/>
        <v>#REF!</v>
      </c>
      <c r="AN129" s="4" t="e">
        <f t="shared" si="54"/>
        <v>#REF!</v>
      </c>
      <c r="AO129" s="4" t="e">
        <f t="shared" si="55"/>
        <v>#REF!</v>
      </c>
      <c r="AP129" s="4" t="e">
        <f t="shared" si="56"/>
        <v>#REF!</v>
      </c>
      <c r="AQ129" s="4" t="e">
        <f t="shared" si="57"/>
        <v>#REF!</v>
      </c>
      <c r="AR129" s="4" t="e">
        <f t="shared" si="58"/>
        <v>#REF!</v>
      </c>
      <c r="AS129" s="4" t="e">
        <f t="shared" si="59"/>
        <v>#REF!</v>
      </c>
      <c r="AT129" s="4" t="e">
        <f t="shared" si="60"/>
        <v>#REF!</v>
      </c>
      <c r="AU129" s="4" t="e">
        <f t="shared" si="61"/>
        <v>#REF!</v>
      </c>
      <c r="AV129" s="4" t="e">
        <f t="shared" si="62"/>
        <v>#REF!</v>
      </c>
      <c r="AW129" s="4" t="e">
        <f t="shared" si="63"/>
        <v>#REF!</v>
      </c>
      <c r="AX129" s="4" t="e">
        <f t="shared" si="64"/>
        <v>#REF!</v>
      </c>
      <c r="AY129" s="4" t="e">
        <f t="shared" si="65"/>
        <v>#REF!</v>
      </c>
      <c r="AZ129" s="4" t="e">
        <f t="shared" si="66"/>
        <v>#REF!</v>
      </c>
      <c r="BA129" s="4" t="e">
        <f t="shared" si="67"/>
        <v>#REF!</v>
      </c>
    </row>
    <row r="130" spans="1:53" x14ac:dyDescent="0.35">
      <c r="A130" s="2">
        <v>25447</v>
      </c>
      <c r="B130" s="13">
        <v>70914</v>
      </c>
      <c r="C130" s="13">
        <v>202.1</v>
      </c>
      <c r="D130" s="13">
        <v>582.1</v>
      </c>
      <c r="E130" s="13">
        <v>38.6</v>
      </c>
      <c r="F130" s="13">
        <v>25</v>
      </c>
      <c r="G130" s="13">
        <v>35.799999999999997</v>
      </c>
      <c r="H130" s="3">
        <v>7.09</v>
      </c>
      <c r="I130" s="3">
        <v>7.82</v>
      </c>
      <c r="J130" s="3">
        <v>7.77</v>
      </c>
      <c r="K130" s="3">
        <v>7.57</v>
      </c>
      <c r="L130" s="3">
        <v>7.16</v>
      </c>
      <c r="M130" s="13">
        <v>3.26</v>
      </c>
      <c r="N130" s="13">
        <v>3.7</v>
      </c>
      <c r="O130" s="13">
        <v>1507</v>
      </c>
      <c r="P130" s="19">
        <v>94.51</v>
      </c>
      <c r="Q130" s="13">
        <v>6.9</v>
      </c>
      <c r="R130" s="25"/>
      <c r="S130" s="2">
        <f t="shared" ref="S130:S193" si="68">A214</f>
        <v>28004</v>
      </c>
      <c r="T130" s="3">
        <f t="shared" ref="T130:T193" si="69">AVERAGE(B214:B216)</f>
        <v>80014.333333333328</v>
      </c>
      <c r="U130" s="3">
        <f t="shared" ref="U130:U193" si="70">AVERAGE(C214:C216)</f>
        <v>301.73333333333335</v>
      </c>
      <c r="V130" s="3">
        <f t="shared" ref="V130:V193" si="71">AVERAGE(D214:D216)</f>
        <v>1124.6666666666667</v>
      </c>
      <c r="W130" s="3">
        <f t="shared" ref="W130:W193" si="72">AVERAGE(E214:E216)</f>
        <v>62.699999999999996</v>
      </c>
      <c r="X130" s="3">
        <f t="shared" ref="X130:X193" si="73">AVERAGE(F214:F216)</f>
        <v>46.20000000000001</v>
      </c>
      <c r="Y130" s="3">
        <f t="shared" ref="Y130:Y193" si="74">AVERAGE(G214:G216)</f>
        <v>61.9</v>
      </c>
      <c r="Z130" s="3">
        <f t="shared" ref="Z130:Z193" si="75">AVERAGE(H214:H216)</f>
        <v>4.916666666666667</v>
      </c>
      <c r="AA130" s="3">
        <f t="shared" ref="AA130:AA193" si="76">AVERAGE(I214:I216)</f>
        <v>5.543333333333333</v>
      </c>
      <c r="AB130" s="3">
        <f t="shared" ref="AB130:AB193" si="77">AVERAGE(J214:J216)</f>
        <v>6.330000000000001</v>
      </c>
      <c r="AC130" s="3">
        <f t="shared" ref="AC130:AC193" si="78">AVERAGE(K214:K216)</f>
        <v>6.8</v>
      </c>
      <c r="AD130" s="3">
        <f t="shared" ref="AD130:AD193" si="79">AVERAGE(L214:L216)</f>
        <v>7.43</v>
      </c>
      <c r="AE130" s="3">
        <f t="shared" ref="AE130:AE193" si="80">AVERAGE(M214:M216)</f>
        <v>5.1700000000000008</v>
      </c>
      <c r="AF130" s="3">
        <f t="shared" ref="AF130:AF193" si="81">AVERAGE(N214:N216)</f>
        <v>7.7</v>
      </c>
      <c r="AG130" s="3">
        <f t="shared" ref="AG130:AG193" si="82">AVERAGE(O214:O216)</f>
        <v>1663.3333333333333</v>
      </c>
      <c r="AH130" s="3">
        <f t="shared" ref="AH130:AH193" si="83">AVERAGE(P214:P216)</f>
        <v>102.86666666666667</v>
      </c>
      <c r="AI130" s="3">
        <f t="shared" ref="AI130:AI193" si="84">AVERAGE(Q214:Q216)</f>
        <v>6</v>
      </c>
      <c r="AK130" s="2" t="e">
        <f>#REF!</f>
        <v>#REF!</v>
      </c>
      <c r="AL130" s="4" t="e">
        <f t="shared" ref="AL130:AL193" si="85">VLOOKUP($AK130,$S$2:$AI$668,2,FALSE)</f>
        <v>#REF!</v>
      </c>
      <c r="AM130" s="4" t="e">
        <f t="shared" ref="AM130:AM193" si="86">VLOOKUP($AK130,$S$2:$AI$668,3,FALSE)</f>
        <v>#REF!</v>
      </c>
      <c r="AN130" s="4" t="e">
        <f t="shared" ref="AN130:AN193" si="87">VLOOKUP($AK130,$S$2:$AI$668,4,FALSE)</f>
        <v>#REF!</v>
      </c>
      <c r="AO130" s="4" t="e">
        <f t="shared" ref="AO130:AO193" si="88">VLOOKUP($AK130,$S$2:$AI$668,5,FALSE)</f>
        <v>#REF!</v>
      </c>
      <c r="AP130" s="4" t="e">
        <f t="shared" ref="AP130:AP193" si="89">VLOOKUP($AK130,$S$2:$AI$668,6,FALSE)</f>
        <v>#REF!</v>
      </c>
      <c r="AQ130" s="4" t="e">
        <f t="shared" ref="AQ130:AQ193" si="90">VLOOKUP($AK130,$S$2:$AI$668,7,FALSE)</f>
        <v>#REF!</v>
      </c>
      <c r="AR130" s="4" t="e">
        <f t="shared" ref="AR130:AR193" si="91">VLOOKUP($AK130,$S$2:$AI$668,8,FALSE)</f>
        <v>#REF!</v>
      </c>
      <c r="AS130" s="4" t="e">
        <f t="shared" ref="AS130:AS193" si="92">VLOOKUP($AK130,$S$2:$AI$668,9,FALSE)</f>
        <v>#REF!</v>
      </c>
      <c r="AT130" s="4" t="e">
        <f t="shared" ref="AT130:AT193" si="93">VLOOKUP($AK130,$S$2:$AI$668,10,FALSE)</f>
        <v>#REF!</v>
      </c>
      <c r="AU130" s="4" t="e">
        <f t="shared" ref="AU130:AU193" si="94">VLOOKUP($AK130,$S$2:$AI$668,11,FALSE)</f>
        <v>#REF!</v>
      </c>
      <c r="AV130" s="4" t="e">
        <f t="shared" ref="AV130:AV193" si="95">VLOOKUP($AK130,$S$2:$AI$668,12,FALSE)</f>
        <v>#REF!</v>
      </c>
      <c r="AW130" s="4" t="e">
        <f t="shared" ref="AW130:AW193" si="96">VLOOKUP($AK130,$S$2:$AI$668,13,FALSE)</f>
        <v>#REF!</v>
      </c>
      <c r="AX130" s="4" t="e">
        <f t="shared" ref="AX130:AX193" si="97">VLOOKUP($AK130,$S$2:$AI$668,14,FALSE)</f>
        <v>#REF!</v>
      </c>
      <c r="AY130" s="4" t="e">
        <f t="shared" ref="AY130:AY193" si="98">VLOOKUP($AK130,$S$2:$AI$668,15,FALSE)</f>
        <v>#REF!</v>
      </c>
      <c r="AZ130" s="4" t="e">
        <f t="shared" ref="AZ130:AZ193" si="99">VLOOKUP($AK130,$S$2:$AI$668,16,FALSE)</f>
        <v>#REF!</v>
      </c>
      <c r="BA130" s="4" t="e">
        <f t="shared" ref="BA130:BA193" si="100">VLOOKUP($AK130,$S$2:$AI$668,17,FALSE)</f>
        <v>#REF!</v>
      </c>
    </row>
    <row r="131" spans="1:53" x14ac:dyDescent="0.35">
      <c r="A131" s="2">
        <v>25477</v>
      </c>
      <c r="B131" s="13">
        <v>71121</v>
      </c>
      <c r="C131" s="13">
        <v>202.9</v>
      </c>
      <c r="D131" s="13">
        <v>583.4</v>
      </c>
      <c r="E131" s="13">
        <v>38.700000000000003</v>
      </c>
      <c r="F131" s="13">
        <v>25</v>
      </c>
      <c r="G131" s="13">
        <v>35.9</v>
      </c>
      <c r="H131" s="3">
        <v>7</v>
      </c>
      <c r="I131" s="3">
        <v>7.64</v>
      </c>
      <c r="J131" s="3">
        <v>7.57</v>
      </c>
      <c r="K131" s="3">
        <v>7.51</v>
      </c>
      <c r="L131" s="3">
        <v>7.1</v>
      </c>
      <c r="M131" s="13">
        <v>3.28</v>
      </c>
      <c r="N131" s="13">
        <v>3.7</v>
      </c>
      <c r="O131" s="13">
        <v>1381</v>
      </c>
      <c r="P131" s="19">
        <v>95.52</v>
      </c>
      <c r="Q131" s="13">
        <v>7</v>
      </c>
      <c r="R131" s="25"/>
      <c r="S131" s="2">
        <f t="shared" si="68"/>
        <v>28034</v>
      </c>
      <c r="T131" s="3">
        <f t="shared" si="69"/>
        <v>80199.666666666672</v>
      </c>
      <c r="U131" s="3">
        <f t="shared" si="70"/>
        <v>303.93333333333334</v>
      </c>
      <c r="V131" s="3">
        <f t="shared" si="71"/>
        <v>1138.3999999999999</v>
      </c>
      <c r="W131" s="3">
        <f t="shared" si="72"/>
        <v>62.833333333333336</v>
      </c>
      <c r="X131" s="3">
        <f t="shared" si="73"/>
        <v>46.800000000000004</v>
      </c>
      <c r="Y131" s="3">
        <f t="shared" si="74"/>
        <v>62.133333333333333</v>
      </c>
      <c r="Z131" s="3">
        <f t="shared" si="75"/>
        <v>4.6733333333333329</v>
      </c>
      <c r="AA131" s="3">
        <f t="shared" si="76"/>
        <v>5.2266666666666666</v>
      </c>
      <c r="AB131" s="3">
        <f t="shared" si="77"/>
        <v>6.003333333333333</v>
      </c>
      <c r="AC131" s="3">
        <f t="shared" si="78"/>
        <v>6.4566666666666661</v>
      </c>
      <c r="AD131" s="3">
        <f t="shared" si="79"/>
        <v>7.19</v>
      </c>
      <c r="AE131" s="3">
        <f t="shared" si="80"/>
        <v>5.2</v>
      </c>
      <c r="AF131" s="3">
        <f t="shared" si="81"/>
        <v>7.7666666666666666</v>
      </c>
      <c r="AG131" s="3">
        <f t="shared" si="82"/>
        <v>1691.3333333333333</v>
      </c>
      <c r="AH131" s="3">
        <f t="shared" si="83"/>
        <v>102.60000000000001</v>
      </c>
      <c r="AI131" s="3">
        <f t="shared" si="84"/>
        <v>5.8</v>
      </c>
      <c r="AK131" s="2" t="e">
        <f>#REF!</f>
        <v>#REF!</v>
      </c>
      <c r="AL131" s="4" t="e">
        <f t="shared" si="85"/>
        <v>#REF!</v>
      </c>
      <c r="AM131" s="4" t="e">
        <f t="shared" si="86"/>
        <v>#REF!</v>
      </c>
      <c r="AN131" s="4" t="e">
        <f t="shared" si="87"/>
        <v>#REF!</v>
      </c>
      <c r="AO131" s="4" t="e">
        <f t="shared" si="88"/>
        <v>#REF!</v>
      </c>
      <c r="AP131" s="4" t="e">
        <f t="shared" si="89"/>
        <v>#REF!</v>
      </c>
      <c r="AQ131" s="4" t="e">
        <f t="shared" si="90"/>
        <v>#REF!</v>
      </c>
      <c r="AR131" s="4" t="e">
        <f t="shared" si="91"/>
        <v>#REF!</v>
      </c>
      <c r="AS131" s="4" t="e">
        <f t="shared" si="92"/>
        <v>#REF!</v>
      </c>
      <c r="AT131" s="4" t="e">
        <f t="shared" si="93"/>
        <v>#REF!</v>
      </c>
      <c r="AU131" s="4" t="e">
        <f t="shared" si="94"/>
        <v>#REF!</v>
      </c>
      <c r="AV131" s="4" t="e">
        <f t="shared" si="95"/>
        <v>#REF!</v>
      </c>
      <c r="AW131" s="4" t="e">
        <f t="shared" si="96"/>
        <v>#REF!</v>
      </c>
      <c r="AX131" s="4" t="e">
        <f t="shared" si="97"/>
        <v>#REF!</v>
      </c>
      <c r="AY131" s="4" t="e">
        <f t="shared" si="98"/>
        <v>#REF!</v>
      </c>
      <c r="AZ131" s="4" t="e">
        <f t="shared" si="99"/>
        <v>#REF!</v>
      </c>
      <c r="BA131" s="4" t="e">
        <f t="shared" si="100"/>
        <v>#REF!</v>
      </c>
    </row>
    <row r="132" spans="1:53" x14ac:dyDescent="0.35">
      <c r="A132" s="2">
        <v>25508</v>
      </c>
      <c r="B132" s="13">
        <v>71086</v>
      </c>
      <c r="C132" s="13">
        <v>203.6</v>
      </c>
      <c r="D132" s="13">
        <v>585.4</v>
      </c>
      <c r="E132" s="13">
        <v>39.1</v>
      </c>
      <c r="F132" s="13">
        <v>25</v>
      </c>
      <c r="G132" s="13">
        <v>36.1</v>
      </c>
      <c r="H132" s="3">
        <v>7.24</v>
      </c>
      <c r="I132" s="3">
        <v>7.89</v>
      </c>
      <c r="J132" s="3">
        <v>7.65</v>
      </c>
      <c r="K132" s="3">
        <v>7.53</v>
      </c>
      <c r="L132" s="3">
        <v>7.14</v>
      </c>
      <c r="M132" s="13">
        <v>3.3</v>
      </c>
      <c r="N132" s="13">
        <v>3.5</v>
      </c>
      <c r="O132" s="13">
        <v>1229</v>
      </c>
      <c r="P132" s="19">
        <v>96.21</v>
      </c>
      <c r="Q132" s="13">
        <v>6.2</v>
      </c>
      <c r="R132" s="25"/>
      <c r="S132" s="2">
        <f t="shared" si="68"/>
        <v>28065</v>
      </c>
      <c r="T132" s="3">
        <f t="shared" si="69"/>
        <v>80459.333333333328</v>
      </c>
      <c r="U132" s="3">
        <f t="shared" si="70"/>
        <v>306.0333333333333</v>
      </c>
      <c r="V132" s="3">
        <f t="shared" si="71"/>
        <v>1151.8</v>
      </c>
      <c r="W132" s="3">
        <f t="shared" si="72"/>
        <v>62.93333333333333</v>
      </c>
      <c r="X132" s="3">
        <f t="shared" si="73"/>
        <v>47.466666666666669</v>
      </c>
      <c r="Y132" s="3">
        <f t="shared" si="74"/>
        <v>62.433333333333337</v>
      </c>
      <c r="Z132" s="3">
        <f t="shared" si="75"/>
        <v>4.5733333333333333</v>
      </c>
      <c r="AA132" s="3">
        <f t="shared" si="76"/>
        <v>5.1566666666666663</v>
      </c>
      <c r="AB132" s="3">
        <f t="shared" si="77"/>
        <v>5.9966666666666661</v>
      </c>
      <c r="AC132" s="3">
        <f t="shared" si="78"/>
        <v>6.3999999999999995</v>
      </c>
      <c r="AD132" s="3">
        <f t="shared" si="79"/>
        <v>7.123333333333334</v>
      </c>
      <c r="AE132" s="3">
        <f t="shared" si="80"/>
        <v>5.2333333333333334</v>
      </c>
      <c r="AF132" s="3">
        <f t="shared" si="81"/>
        <v>7.7</v>
      </c>
      <c r="AG132" s="3">
        <f t="shared" si="82"/>
        <v>1657.3333333333333</v>
      </c>
      <c r="AH132" s="3">
        <f t="shared" si="83"/>
        <v>103.23333333333333</v>
      </c>
      <c r="AI132" s="3">
        <f t="shared" si="84"/>
        <v>5.6333333333333329</v>
      </c>
      <c r="AK132" s="2" t="e">
        <f>#REF!</f>
        <v>#REF!</v>
      </c>
      <c r="AL132" s="4" t="e">
        <f t="shared" si="85"/>
        <v>#REF!</v>
      </c>
      <c r="AM132" s="4" t="e">
        <f t="shared" si="86"/>
        <v>#REF!</v>
      </c>
      <c r="AN132" s="4" t="e">
        <f t="shared" si="87"/>
        <v>#REF!</v>
      </c>
      <c r="AO132" s="4" t="e">
        <f t="shared" si="88"/>
        <v>#REF!</v>
      </c>
      <c r="AP132" s="4" t="e">
        <f t="shared" si="89"/>
        <v>#REF!</v>
      </c>
      <c r="AQ132" s="4" t="e">
        <f t="shared" si="90"/>
        <v>#REF!</v>
      </c>
      <c r="AR132" s="4" t="e">
        <f t="shared" si="91"/>
        <v>#REF!</v>
      </c>
      <c r="AS132" s="4" t="e">
        <f t="shared" si="92"/>
        <v>#REF!</v>
      </c>
      <c r="AT132" s="4" t="e">
        <f t="shared" si="93"/>
        <v>#REF!</v>
      </c>
      <c r="AU132" s="4" t="e">
        <f t="shared" si="94"/>
        <v>#REF!</v>
      </c>
      <c r="AV132" s="4" t="e">
        <f t="shared" si="95"/>
        <v>#REF!</v>
      </c>
      <c r="AW132" s="4" t="e">
        <f t="shared" si="96"/>
        <v>#REF!</v>
      </c>
      <c r="AX132" s="4" t="e">
        <f t="shared" si="97"/>
        <v>#REF!</v>
      </c>
      <c r="AY132" s="4" t="e">
        <f t="shared" si="98"/>
        <v>#REF!</v>
      </c>
      <c r="AZ132" s="4" t="e">
        <f t="shared" si="99"/>
        <v>#REF!</v>
      </c>
      <c r="BA132" s="4" t="e">
        <f t="shared" si="100"/>
        <v>#REF!</v>
      </c>
    </row>
    <row r="133" spans="1:53" x14ac:dyDescent="0.35">
      <c r="A133" s="2">
        <v>25538</v>
      </c>
      <c r="B133" s="13">
        <v>71241</v>
      </c>
      <c r="C133" s="13">
        <v>203.9</v>
      </c>
      <c r="D133" s="13">
        <v>587.9</v>
      </c>
      <c r="E133" s="13">
        <v>39.5</v>
      </c>
      <c r="F133" s="13">
        <v>25.1</v>
      </c>
      <c r="G133" s="13">
        <v>36.299999999999997</v>
      </c>
      <c r="H133" s="3">
        <v>7.82</v>
      </c>
      <c r="I133" s="3">
        <v>8.17</v>
      </c>
      <c r="J133" s="3">
        <v>8.1</v>
      </c>
      <c r="K133" s="3">
        <v>7.96</v>
      </c>
      <c r="L133" s="3">
        <v>7.65</v>
      </c>
      <c r="M133" s="13">
        <v>3.31</v>
      </c>
      <c r="N133" s="13">
        <v>3.5</v>
      </c>
      <c r="O133" s="13">
        <v>1327</v>
      </c>
      <c r="P133" s="19">
        <v>91.11</v>
      </c>
      <c r="Q133" s="13">
        <v>6.1</v>
      </c>
      <c r="R133" s="25"/>
      <c r="S133" s="2">
        <f t="shared" si="68"/>
        <v>28095</v>
      </c>
      <c r="T133" s="3">
        <f t="shared" si="69"/>
        <v>80708.666666666672</v>
      </c>
      <c r="U133" s="3">
        <f t="shared" si="70"/>
        <v>308.66666666666669</v>
      </c>
      <c r="V133" s="3">
        <f t="shared" si="71"/>
        <v>1164.9333333333332</v>
      </c>
      <c r="W133" s="3">
        <f t="shared" si="72"/>
        <v>63.4</v>
      </c>
      <c r="X133" s="3">
        <f t="shared" si="73"/>
        <v>47.9</v>
      </c>
      <c r="Y133" s="3">
        <f t="shared" si="74"/>
        <v>62.933333333333337</v>
      </c>
      <c r="Z133" s="3">
        <f t="shared" si="75"/>
        <v>4.546666666666666</v>
      </c>
      <c r="AA133" s="3">
        <f t="shared" si="76"/>
        <v>5.2166666666666659</v>
      </c>
      <c r="AB133" s="3">
        <f t="shared" si="77"/>
        <v>6.1133333333333333</v>
      </c>
      <c r="AC133" s="3">
        <f t="shared" si="78"/>
        <v>6.503333333333333</v>
      </c>
      <c r="AD133" s="3">
        <f t="shared" si="79"/>
        <v>7.1566666666666663</v>
      </c>
      <c r="AE133" s="3">
        <f t="shared" si="80"/>
        <v>5.2633333333333328</v>
      </c>
      <c r="AF133" s="3">
        <f t="shared" si="81"/>
        <v>7.6333333333333329</v>
      </c>
      <c r="AG133" s="3">
        <f t="shared" si="82"/>
        <v>1758</v>
      </c>
      <c r="AH133" s="3">
        <f t="shared" si="83"/>
        <v>103.16666666666667</v>
      </c>
      <c r="AI133" s="3">
        <f t="shared" si="84"/>
        <v>5.333333333333333</v>
      </c>
      <c r="AK133" s="2" t="e">
        <f>#REF!</f>
        <v>#REF!</v>
      </c>
      <c r="AL133" s="4" t="e">
        <f t="shared" si="85"/>
        <v>#REF!</v>
      </c>
      <c r="AM133" s="4" t="e">
        <f t="shared" si="86"/>
        <v>#REF!</v>
      </c>
      <c r="AN133" s="4" t="e">
        <f t="shared" si="87"/>
        <v>#REF!</v>
      </c>
      <c r="AO133" s="4" t="e">
        <f t="shared" si="88"/>
        <v>#REF!</v>
      </c>
      <c r="AP133" s="4" t="e">
        <f t="shared" si="89"/>
        <v>#REF!</v>
      </c>
      <c r="AQ133" s="4" t="e">
        <f t="shared" si="90"/>
        <v>#REF!</v>
      </c>
      <c r="AR133" s="4" t="e">
        <f t="shared" si="91"/>
        <v>#REF!</v>
      </c>
      <c r="AS133" s="4" t="e">
        <f t="shared" si="92"/>
        <v>#REF!</v>
      </c>
      <c r="AT133" s="4" t="e">
        <f t="shared" si="93"/>
        <v>#REF!</v>
      </c>
      <c r="AU133" s="4" t="e">
        <f t="shared" si="94"/>
        <v>#REF!</v>
      </c>
      <c r="AV133" s="4" t="e">
        <f t="shared" si="95"/>
        <v>#REF!</v>
      </c>
      <c r="AW133" s="4" t="e">
        <f t="shared" si="96"/>
        <v>#REF!</v>
      </c>
      <c r="AX133" s="4" t="e">
        <f t="shared" si="97"/>
        <v>#REF!</v>
      </c>
      <c r="AY133" s="4" t="e">
        <f t="shared" si="98"/>
        <v>#REF!</v>
      </c>
      <c r="AZ133" s="4" t="e">
        <f t="shared" si="99"/>
        <v>#REF!</v>
      </c>
      <c r="BA133" s="4" t="e">
        <f t="shared" si="100"/>
        <v>#REF!</v>
      </c>
    </row>
    <row r="134" spans="1:53" x14ac:dyDescent="0.35">
      <c r="A134" s="2">
        <v>25569</v>
      </c>
      <c r="B134" s="13">
        <v>71176</v>
      </c>
      <c r="C134" s="13">
        <v>206.2</v>
      </c>
      <c r="D134" s="13">
        <v>589.6</v>
      </c>
      <c r="E134" s="13">
        <v>39.6</v>
      </c>
      <c r="F134" s="13">
        <v>25.1</v>
      </c>
      <c r="G134" s="13">
        <v>36.5</v>
      </c>
      <c r="H134" s="3">
        <v>7.87</v>
      </c>
      <c r="I134" s="3">
        <v>8.1</v>
      </c>
      <c r="J134" s="3">
        <v>8.24</v>
      </c>
      <c r="K134" s="3">
        <v>8.17</v>
      </c>
      <c r="L134" s="3">
        <v>7.79</v>
      </c>
      <c r="M134" s="13">
        <v>3.31</v>
      </c>
      <c r="N134" s="13">
        <v>3.9</v>
      </c>
      <c r="O134" s="13">
        <v>1085</v>
      </c>
      <c r="P134" s="19">
        <v>90.31</v>
      </c>
      <c r="Q134" s="13">
        <v>5.5</v>
      </c>
      <c r="R134" s="25"/>
      <c r="S134" s="2">
        <f t="shared" si="68"/>
        <v>28126</v>
      </c>
      <c r="T134" s="3">
        <f t="shared" si="69"/>
        <v>81023</v>
      </c>
      <c r="U134" s="3">
        <f t="shared" si="70"/>
        <v>311.23333333333329</v>
      </c>
      <c r="V134" s="3">
        <f t="shared" si="71"/>
        <v>1177.1000000000001</v>
      </c>
      <c r="W134" s="3">
        <f t="shared" si="72"/>
        <v>63.933333333333337</v>
      </c>
      <c r="X134" s="3">
        <f t="shared" si="73"/>
        <v>48.199999999999996</v>
      </c>
      <c r="Y134" s="3">
        <f t="shared" si="74"/>
        <v>63.466666666666661</v>
      </c>
      <c r="Z134" s="3">
        <f t="shared" si="75"/>
        <v>4.63</v>
      </c>
      <c r="AA134" s="3">
        <f t="shared" si="76"/>
        <v>5.419999999999999</v>
      </c>
      <c r="AB134" s="3">
        <f t="shared" si="77"/>
        <v>6.376666666666666</v>
      </c>
      <c r="AC134" s="3">
        <f t="shared" si="78"/>
        <v>6.78</v>
      </c>
      <c r="AD134" s="3">
        <f t="shared" si="79"/>
        <v>7.3533333333333326</v>
      </c>
      <c r="AE134" s="3">
        <f t="shared" si="80"/>
        <v>5.293333333333333</v>
      </c>
      <c r="AF134" s="3">
        <f t="shared" si="81"/>
        <v>7.5</v>
      </c>
      <c r="AG134" s="3">
        <f t="shared" si="82"/>
        <v>1844.3333333333333</v>
      </c>
      <c r="AH134" s="3">
        <f t="shared" si="83"/>
        <v>101.8</v>
      </c>
      <c r="AI134" s="3">
        <f t="shared" si="84"/>
        <v>5.1333333333333329</v>
      </c>
      <c r="AK134" s="2" t="e">
        <f>#REF!</f>
        <v>#REF!</v>
      </c>
      <c r="AL134" s="4" t="e">
        <f t="shared" si="85"/>
        <v>#REF!</v>
      </c>
      <c r="AM134" s="4" t="e">
        <f t="shared" si="86"/>
        <v>#REF!</v>
      </c>
      <c r="AN134" s="4" t="e">
        <f t="shared" si="87"/>
        <v>#REF!</v>
      </c>
      <c r="AO134" s="4" t="e">
        <f t="shared" si="88"/>
        <v>#REF!</v>
      </c>
      <c r="AP134" s="4" t="e">
        <f t="shared" si="89"/>
        <v>#REF!</v>
      </c>
      <c r="AQ134" s="4" t="e">
        <f t="shared" si="90"/>
        <v>#REF!</v>
      </c>
      <c r="AR134" s="4" t="e">
        <f t="shared" si="91"/>
        <v>#REF!</v>
      </c>
      <c r="AS134" s="4" t="e">
        <f t="shared" si="92"/>
        <v>#REF!</v>
      </c>
      <c r="AT134" s="4" t="e">
        <f t="shared" si="93"/>
        <v>#REF!</v>
      </c>
      <c r="AU134" s="4" t="e">
        <f t="shared" si="94"/>
        <v>#REF!</v>
      </c>
      <c r="AV134" s="4" t="e">
        <f t="shared" si="95"/>
        <v>#REF!</v>
      </c>
      <c r="AW134" s="4" t="e">
        <f t="shared" si="96"/>
        <v>#REF!</v>
      </c>
      <c r="AX134" s="4" t="e">
        <f t="shared" si="97"/>
        <v>#REF!</v>
      </c>
      <c r="AY134" s="4" t="e">
        <f t="shared" si="98"/>
        <v>#REF!</v>
      </c>
      <c r="AZ134" s="4" t="e">
        <f t="shared" si="99"/>
        <v>#REF!</v>
      </c>
      <c r="BA134" s="4" t="e">
        <f t="shared" si="100"/>
        <v>#REF!</v>
      </c>
    </row>
    <row r="135" spans="1:53" x14ac:dyDescent="0.35">
      <c r="A135" s="2">
        <v>25600</v>
      </c>
      <c r="B135" s="13">
        <v>71305</v>
      </c>
      <c r="C135" s="13">
        <v>205</v>
      </c>
      <c r="D135" s="13">
        <v>586.29999999999995</v>
      </c>
      <c r="E135" s="13">
        <v>39.799999999999997</v>
      </c>
      <c r="F135" s="13">
        <v>25.1</v>
      </c>
      <c r="G135" s="13">
        <v>36.700000000000003</v>
      </c>
      <c r="H135" s="3">
        <v>7.13</v>
      </c>
      <c r="I135" s="3">
        <v>7.59</v>
      </c>
      <c r="J135" s="3">
        <v>7.79</v>
      </c>
      <c r="K135" s="3">
        <v>7.82</v>
      </c>
      <c r="L135" s="3">
        <v>7.24</v>
      </c>
      <c r="M135" s="13">
        <v>3.33</v>
      </c>
      <c r="N135" s="13">
        <v>4.2</v>
      </c>
      <c r="O135" s="13">
        <v>1305</v>
      </c>
      <c r="P135" s="19">
        <v>87.16</v>
      </c>
      <c r="Q135" s="13">
        <v>7.2</v>
      </c>
      <c r="R135" s="25"/>
      <c r="S135" s="2">
        <f t="shared" si="68"/>
        <v>28157</v>
      </c>
      <c r="T135" s="3">
        <f t="shared" si="69"/>
        <v>81369</v>
      </c>
      <c r="U135" s="3">
        <f t="shared" si="70"/>
        <v>313.8</v>
      </c>
      <c r="V135" s="3">
        <f t="shared" si="71"/>
        <v>1188.5666666666666</v>
      </c>
      <c r="W135" s="3">
        <f t="shared" si="72"/>
        <v>64.633333333333326</v>
      </c>
      <c r="X135" s="3">
        <f t="shared" si="73"/>
        <v>48.366666666666667</v>
      </c>
      <c r="Y135" s="3">
        <f t="shared" si="74"/>
        <v>64.166666666666671</v>
      </c>
      <c r="Z135" s="3">
        <f t="shared" si="75"/>
        <v>4.6033333333333326</v>
      </c>
      <c r="AA135" s="3">
        <f t="shared" si="76"/>
        <v>5.47</v>
      </c>
      <c r="AB135" s="3">
        <f t="shared" si="77"/>
        <v>6.4066666666666663</v>
      </c>
      <c r="AC135" s="3">
        <f t="shared" si="78"/>
        <v>6.8500000000000005</v>
      </c>
      <c r="AD135" s="3">
        <f t="shared" si="79"/>
        <v>7.4066666666666663</v>
      </c>
      <c r="AE135" s="3">
        <f t="shared" si="80"/>
        <v>5.3266666666666671</v>
      </c>
      <c r="AF135" s="3">
        <f t="shared" si="81"/>
        <v>7.3999999999999995</v>
      </c>
      <c r="AG135" s="3">
        <f t="shared" si="82"/>
        <v>1966</v>
      </c>
      <c r="AH135" s="3">
        <f t="shared" si="83"/>
        <v>100.21666666666665</v>
      </c>
      <c r="AI135" s="3">
        <f t="shared" si="84"/>
        <v>5.2</v>
      </c>
      <c r="AK135" s="2" t="e">
        <f>#REF!</f>
        <v>#REF!</v>
      </c>
      <c r="AL135" s="4" t="e">
        <f t="shared" si="85"/>
        <v>#REF!</v>
      </c>
      <c r="AM135" s="4" t="e">
        <f t="shared" si="86"/>
        <v>#REF!</v>
      </c>
      <c r="AN135" s="4" t="e">
        <f t="shared" si="87"/>
        <v>#REF!</v>
      </c>
      <c r="AO135" s="4" t="e">
        <f t="shared" si="88"/>
        <v>#REF!</v>
      </c>
      <c r="AP135" s="4" t="e">
        <f t="shared" si="89"/>
        <v>#REF!</v>
      </c>
      <c r="AQ135" s="4" t="e">
        <f t="shared" si="90"/>
        <v>#REF!</v>
      </c>
      <c r="AR135" s="4" t="e">
        <f t="shared" si="91"/>
        <v>#REF!</v>
      </c>
      <c r="AS135" s="4" t="e">
        <f t="shared" si="92"/>
        <v>#REF!</v>
      </c>
      <c r="AT135" s="4" t="e">
        <f t="shared" si="93"/>
        <v>#REF!</v>
      </c>
      <c r="AU135" s="4" t="e">
        <f t="shared" si="94"/>
        <v>#REF!</v>
      </c>
      <c r="AV135" s="4" t="e">
        <f t="shared" si="95"/>
        <v>#REF!</v>
      </c>
      <c r="AW135" s="4" t="e">
        <f t="shared" si="96"/>
        <v>#REF!</v>
      </c>
      <c r="AX135" s="4" t="e">
        <f t="shared" si="97"/>
        <v>#REF!</v>
      </c>
      <c r="AY135" s="4" t="e">
        <f t="shared" si="98"/>
        <v>#REF!</v>
      </c>
      <c r="AZ135" s="4" t="e">
        <f t="shared" si="99"/>
        <v>#REF!</v>
      </c>
      <c r="BA135" s="4" t="e">
        <f t="shared" si="100"/>
        <v>#REF!</v>
      </c>
    </row>
    <row r="136" spans="1:53" x14ac:dyDescent="0.35">
      <c r="A136" s="2">
        <v>25628</v>
      </c>
      <c r="B136" s="13">
        <v>71451</v>
      </c>
      <c r="C136" s="13">
        <v>205.7</v>
      </c>
      <c r="D136" s="13">
        <v>587.29999999999995</v>
      </c>
      <c r="E136" s="13">
        <v>39.799999999999997</v>
      </c>
      <c r="F136" s="13">
        <v>25</v>
      </c>
      <c r="G136" s="13">
        <v>36.700000000000003</v>
      </c>
      <c r="H136" s="3">
        <v>6.63</v>
      </c>
      <c r="I136" s="3">
        <v>6.97</v>
      </c>
      <c r="J136" s="3">
        <v>7.15</v>
      </c>
      <c r="K136" s="3">
        <v>7.21</v>
      </c>
      <c r="L136" s="3">
        <v>7.07</v>
      </c>
      <c r="M136" s="13">
        <v>3.36</v>
      </c>
      <c r="N136" s="13">
        <v>4.4000000000000004</v>
      </c>
      <c r="O136" s="13">
        <v>1319</v>
      </c>
      <c r="P136" s="19">
        <v>88.65</v>
      </c>
      <c r="Q136" s="13">
        <v>6.8</v>
      </c>
      <c r="R136" s="25"/>
      <c r="S136" s="2">
        <f t="shared" si="68"/>
        <v>28185</v>
      </c>
      <c r="T136" s="3">
        <f t="shared" si="69"/>
        <v>81735.666666666672</v>
      </c>
      <c r="U136" s="3">
        <f t="shared" si="70"/>
        <v>315.7</v>
      </c>
      <c r="V136" s="3">
        <f t="shared" si="71"/>
        <v>1199.0333333333333</v>
      </c>
      <c r="W136" s="3">
        <f t="shared" si="72"/>
        <v>65.066666666666663</v>
      </c>
      <c r="X136" s="3">
        <f t="shared" si="73"/>
        <v>48.633333333333333</v>
      </c>
      <c r="Y136" s="3">
        <f t="shared" si="74"/>
        <v>64.733333333333334</v>
      </c>
      <c r="Z136" s="3">
        <f t="shared" si="75"/>
        <v>4.7</v>
      </c>
      <c r="AA136" s="3">
        <f t="shared" si="76"/>
        <v>5.5933333333333337</v>
      </c>
      <c r="AB136" s="3">
        <f t="shared" si="77"/>
        <v>6.4433333333333325</v>
      </c>
      <c r="AC136" s="3">
        <f t="shared" si="78"/>
        <v>6.8866666666666667</v>
      </c>
      <c r="AD136" s="3">
        <f t="shared" si="79"/>
        <v>7.43</v>
      </c>
      <c r="AE136" s="3">
        <f t="shared" si="80"/>
        <v>5.3599999999999994</v>
      </c>
      <c r="AF136" s="3">
        <f t="shared" si="81"/>
        <v>7.2</v>
      </c>
      <c r="AG136" s="3">
        <f t="shared" si="82"/>
        <v>1975.3333333333333</v>
      </c>
      <c r="AH136" s="3">
        <f t="shared" si="83"/>
        <v>99.469999999999985</v>
      </c>
      <c r="AI136" s="3">
        <f t="shared" si="84"/>
        <v>5.3</v>
      </c>
      <c r="AK136" s="2" t="e">
        <f>#REF!</f>
        <v>#REF!</v>
      </c>
      <c r="AL136" s="4" t="e">
        <f t="shared" si="85"/>
        <v>#REF!</v>
      </c>
      <c r="AM136" s="4" t="e">
        <f t="shared" si="86"/>
        <v>#REF!</v>
      </c>
      <c r="AN136" s="4" t="e">
        <f t="shared" si="87"/>
        <v>#REF!</v>
      </c>
      <c r="AO136" s="4" t="e">
        <f t="shared" si="88"/>
        <v>#REF!</v>
      </c>
      <c r="AP136" s="4" t="e">
        <f t="shared" si="89"/>
        <v>#REF!</v>
      </c>
      <c r="AQ136" s="4" t="e">
        <f t="shared" si="90"/>
        <v>#REF!</v>
      </c>
      <c r="AR136" s="4" t="e">
        <f t="shared" si="91"/>
        <v>#REF!</v>
      </c>
      <c r="AS136" s="4" t="e">
        <f t="shared" si="92"/>
        <v>#REF!</v>
      </c>
      <c r="AT136" s="4" t="e">
        <f t="shared" si="93"/>
        <v>#REF!</v>
      </c>
      <c r="AU136" s="4" t="e">
        <f t="shared" si="94"/>
        <v>#REF!</v>
      </c>
      <c r="AV136" s="4" t="e">
        <f t="shared" si="95"/>
        <v>#REF!</v>
      </c>
      <c r="AW136" s="4" t="e">
        <f t="shared" si="96"/>
        <v>#REF!</v>
      </c>
      <c r="AX136" s="4" t="e">
        <f t="shared" si="97"/>
        <v>#REF!</v>
      </c>
      <c r="AY136" s="4" t="e">
        <f t="shared" si="98"/>
        <v>#REF!</v>
      </c>
      <c r="AZ136" s="4" t="e">
        <f t="shared" si="99"/>
        <v>#REF!</v>
      </c>
      <c r="BA136" s="4" t="e">
        <f t="shared" si="100"/>
        <v>#REF!</v>
      </c>
    </row>
    <row r="137" spans="1:53" x14ac:dyDescent="0.35">
      <c r="A137" s="2">
        <v>25659</v>
      </c>
      <c r="B137" s="13">
        <v>71348</v>
      </c>
      <c r="C137" s="13">
        <v>206.7</v>
      </c>
      <c r="D137" s="13">
        <v>588.4</v>
      </c>
      <c r="E137" s="13">
        <v>39.9</v>
      </c>
      <c r="F137" s="13">
        <v>25.5</v>
      </c>
      <c r="G137" s="13">
        <v>36.799999999999997</v>
      </c>
      <c r="H137" s="3">
        <v>6.51</v>
      </c>
      <c r="I137" s="3">
        <v>7.06</v>
      </c>
      <c r="J137" s="3">
        <v>7.39</v>
      </c>
      <c r="K137" s="3">
        <v>7.5</v>
      </c>
      <c r="L137" s="3">
        <v>7.39</v>
      </c>
      <c r="M137" s="13">
        <v>3.36</v>
      </c>
      <c r="N137" s="13">
        <v>4.5999999999999996</v>
      </c>
      <c r="O137" s="13">
        <v>1264</v>
      </c>
      <c r="P137" s="19">
        <v>85.95</v>
      </c>
      <c r="Q137" s="13">
        <v>6</v>
      </c>
      <c r="R137" s="25"/>
      <c r="S137" s="2">
        <f t="shared" si="68"/>
        <v>28216</v>
      </c>
      <c r="T137" s="3">
        <f t="shared" si="69"/>
        <v>82101.333333333328</v>
      </c>
      <c r="U137" s="3">
        <f t="shared" si="70"/>
        <v>317.33333333333331</v>
      </c>
      <c r="V137" s="3">
        <f t="shared" si="71"/>
        <v>1208.8</v>
      </c>
      <c r="W137" s="3">
        <f t="shared" si="72"/>
        <v>65.533333333333331</v>
      </c>
      <c r="X137" s="3">
        <f t="shared" si="73"/>
        <v>48.800000000000004</v>
      </c>
      <c r="Y137" s="3">
        <f t="shared" si="74"/>
        <v>65.033333333333346</v>
      </c>
      <c r="Z137" s="3">
        <f t="shared" si="75"/>
        <v>4.84</v>
      </c>
      <c r="AA137" s="3">
        <f t="shared" si="76"/>
        <v>5.6933333333333342</v>
      </c>
      <c r="AB137" s="3">
        <f t="shared" si="77"/>
        <v>6.416666666666667</v>
      </c>
      <c r="AC137" s="3">
        <f t="shared" si="78"/>
        <v>6.830000000000001</v>
      </c>
      <c r="AD137" s="3">
        <f t="shared" si="79"/>
        <v>7.37</v>
      </c>
      <c r="AE137" s="3">
        <f t="shared" si="80"/>
        <v>5.3933333333333335</v>
      </c>
      <c r="AF137" s="3">
        <f t="shared" si="81"/>
        <v>7.1333333333333329</v>
      </c>
      <c r="AG137" s="3">
        <f t="shared" si="82"/>
        <v>1918.6666666666667</v>
      </c>
      <c r="AH137" s="3">
        <f t="shared" si="83"/>
        <v>99.033333333333346</v>
      </c>
      <c r="AI137" s="3">
        <f t="shared" si="84"/>
        <v>5.4666666666666659</v>
      </c>
      <c r="AK137" s="2" t="e">
        <f>#REF!</f>
        <v>#REF!</v>
      </c>
      <c r="AL137" s="4" t="e">
        <f t="shared" si="85"/>
        <v>#REF!</v>
      </c>
      <c r="AM137" s="4" t="e">
        <f t="shared" si="86"/>
        <v>#REF!</v>
      </c>
      <c r="AN137" s="4" t="e">
        <f t="shared" si="87"/>
        <v>#REF!</v>
      </c>
      <c r="AO137" s="4" t="e">
        <f t="shared" si="88"/>
        <v>#REF!</v>
      </c>
      <c r="AP137" s="4" t="e">
        <f t="shared" si="89"/>
        <v>#REF!</v>
      </c>
      <c r="AQ137" s="4" t="e">
        <f t="shared" si="90"/>
        <v>#REF!</v>
      </c>
      <c r="AR137" s="4" t="e">
        <f t="shared" si="91"/>
        <v>#REF!</v>
      </c>
      <c r="AS137" s="4" t="e">
        <f t="shared" si="92"/>
        <v>#REF!</v>
      </c>
      <c r="AT137" s="4" t="e">
        <f t="shared" si="93"/>
        <v>#REF!</v>
      </c>
      <c r="AU137" s="4" t="e">
        <f t="shared" si="94"/>
        <v>#REF!</v>
      </c>
      <c r="AV137" s="4" t="e">
        <f t="shared" si="95"/>
        <v>#REF!</v>
      </c>
      <c r="AW137" s="4" t="e">
        <f t="shared" si="96"/>
        <v>#REF!</v>
      </c>
      <c r="AX137" s="4" t="e">
        <f t="shared" si="97"/>
        <v>#REF!</v>
      </c>
      <c r="AY137" s="4" t="e">
        <f t="shared" si="98"/>
        <v>#REF!</v>
      </c>
      <c r="AZ137" s="4" t="e">
        <f t="shared" si="99"/>
        <v>#REF!</v>
      </c>
      <c r="BA137" s="4" t="e">
        <f t="shared" si="100"/>
        <v>#REF!</v>
      </c>
    </row>
    <row r="138" spans="1:53" x14ac:dyDescent="0.35">
      <c r="A138" s="2">
        <v>25689</v>
      </c>
      <c r="B138" s="13">
        <v>71124</v>
      </c>
      <c r="C138" s="13">
        <v>207.2</v>
      </c>
      <c r="D138" s="13">
        <v>591.5</v>
      </c>
      <c r="E138" s="13">
        <v>40.1</v>
      </c>
      <c r="F138" s="13">
        <v>25.4</v>
      </c>
      <c r="G138" s="13">
        <v>36.799999999999997</v>
      </c>
      <c r="H138" s="3">
        <v>6.84</v>
      </c>
      <c r="I138" s="3">
        <v>7.75</v>
      </c>
      <c r="J138" s="3">
        <v>7.94</v>
      </c>
      <c r="K138" s="3">
        <v>7.97</v>
      </c>
      <c r="L138" s="3">
        <v>7.91</v>
      </c>
      <c r="M138" s="13">
        <v>3.37</v>
      </c>
      <c r="N138" s="13">
        <v>4.8</v>
      </c>
      <c r="O138" s="13">
        <v>1290</v>
      </c>
      <c r="P138" s="19">
        <v>76.06</v>
      </c>
      <c r="Q138" s="13">
        <v>5.7</v>
      </c>
      <c r="R138" s="25"/>
      <c r="S138" s="2">
        <f t="shared" si="68"/>
        <v>28246</v>
      </c>
      <c r="T138" s="3">
        <f t="shared" si="69"/>
        <v>82470</v>
      </c>
      <c r="U138" s="3">
        <f t="shared" si="70"/>
        <v>318.73333333333335</v>
      </c>
      <c r="V138" s="3">
        <f t="shared" si="71"/>
        <v>1217.8333333333333</v>
      </c>
      <c r="W138" s="3">
        <f t="shared" si="72"/>
        <v>65.833333333333329</v>
      </c>
      <c r="X138" s="3">
        <f t="shared" si="73"/>
        <v>48.966666666666669</v>
      </c>
      <c r="Y138" s="3">
        <f t="shared" si="74"/>
        <v>65.099999999999994</v>
      </c>
      <c r="Z138" s="3">
        <f t="shared" si="75"/>
        <v>5.0566666666666675</v>
      </c>
      <c r="AA138" s="3">
        <f t="shared" si="76"/>
        <v>5.86</v>
      </c>
      <c r="AB138" s="3">
        <f t="shared" si="77"/>
        <v>6.4833333333333334</v>
      </c>
      <c r="AC138" s="3">
        <f t="shared" si="78"/>
        <v>6.8466666666666667</v>
      </c>
      <c r="AD138" s="3">
        <f t="shared" si="79"/>
        <v>7.3566666666666665</v>
      </c>
      <c r="AE138" s="3">
        <f t="shared" si="80"/>
        <v>5.4266666666666667</v>
      </c>
      <c r="AF138" s="3">
        <f t="shared" si="81"/>
        <v>7.0333333333333341</v>
      </c>
      <c r="AG138" s="3">
        <f t="shared" si="82"/>
        <v>1974</v>
      </c>
      <c r="AH138" s="3">
        <f t="shared" si="83"/>
        <v>99.416666666666671</v>
      </c>
      <c r="AI138" s="3">
        <f t="shared" si="84"/>
        <v>5.666666666666667</v>
      </c>
      <c r="AK138" s="2" t="e">
        <f>#REF!</f>
        <v>#REF!</v>
      </c>
      <c r="AL138" s="4" t="e">
        <f t="shared" si="85"/>
        <v>#REF!</v>
      </c>
      <c r="AM138" s="4" t="e">
        <f t="shared" si="86"/>
        <v>#REF!</v>
      </c>
      <c r="AN138" s="4" t="e">
        <f t="shared" si="87"/>
        <v>#REF!</v>
      </c>
      <c r="AO138" s="4" t="e">
        <f t="shared" si="88"/>
        <v>#REF!</v>
      </c>
      <c r="AP138" s="4" t="e">
        <f t="shared" si="89"/>
        <v>#REF!</v>
      </c>
      <c r="AQ138" s="4" t="e">
        <f t="shared" si="90"/>
        <v>#REF!</v>
      </c>
      <c r="AR138" s="4" t="e">
        <f t="shared" si="91"/>
        <v>#REF!</v>
      </c>
      <c r="AS138" s="4" t="e">
        <f t="shared" si="92"/>
        <v>#REF!</v>
      </c>
      <c r="AT138" s="4" t="e">
        <f t="shared" si="93"/>
        <v>#REF!</v>
      </c>
      <c r="AU138" s="4" t="e">
        <f t="shared" si="94"/>
        <v>#REF!</v>
      </c>
      <c r="AV138" s="4" t="e">
        <f t="shared" si="95"/>
        <v>#REF!</v>
      </c>
      <c r="AW138" s="4" t="e">
        <f t="shared" si="96"/>
        <v>#REF!</v>
      </c>
      <c r="AX138" s="4" t="e">
        <f t="shared" si="97"/>
        <v>#REF!</v>
      </c>
      <c r="AY138" s="4" t="e">
        <f t="shared" si="98"/>
        <v>#REF!</v>
      </c>
      <c r="AZ138" s="4" t="e">
        <f t="shared" si="99"/>
        <v>#REF!</v>
      </c>
      <c r="BA138" s="4" t="e">
        <f t="shared" si="100"/>
        <v>#REF!</v>
      </c>
    </row>
    <row r="139" spans="1:53" x14ac:dyDescent="0.35">
      <c r="A139" s="2">
        <v>25720</v>
      </c>
      <c r="B139" s="13">
        <v>71029</v>
      </c>
      <c r="C139" s="13">
        <v>207.6</v>
      </c>
      <c r="D139" s="13">
        <v>595.20000000000005</v>
      </c>
      <c r="E139" s="13">
        <v>40.1</v>
      </c>
      <c r="F139" s="13">
        <v>25.3</v>
      </c>
      <c r="G139" s="13">
        <v>36.9</v>
      </c>
      <c r="H139" s="3">
        <v>6.68</v>
      </c>
      <c r="I139" s="3">
        <v>7.55</v>
      </c>
      <c r="J139" s="3">
        <v>7.84</v>
      </c>
      <c r="K139" s="3">
        <v>7.85</v>
      </c>
      <c r="L139" s="3">
        <v>7.84</v>
      </c>
      <c r="M139" s="13">
        <v>3.4</v>
      </c>
      <c r="N139" s="13">
        <v>4.9000000000000004</v>
      </c>
      <c r="O139" s="13">
        <v>1385</v>
      </c>
      <c r="P139" s="19">
        <v>75.59</v>
      </c>
      <c r="Q139" s="13">
        <v>5.5</v>
      </c>
      <c r="R139" s="25"/>
      <c r="S139" s="2">
        <f t="shared" si="68"/>
        <v>28277</v>
      </c>
      <c r="T139" s="3">
        <f t="shared" si="69"/>
        <v>82799</v>
      </c>
      <c r="U139" s="3">
        <f t="shared" si="70"/>
        <v>320.43333333333334</v>
      </c>
      <c r="V139" s="3">
        <f t="shared" si="71"/>
        <v>1227.1666666666667</v>
      </c>
      <c r="W139" s="3">
        <f t="shared" si="72"/>
        <v>66.13333333333334</v>
      </c>
      <c r="X139" s="3">
        <f t="shared" si="73"/>
        <v>49.166666666666664</v>
      </c>
      <c r="Y139" s="3">
        <f t="shared" si="74"/>
        <v>65.033333333333331</v>
      </c>
      <c r="Z139" s="3">
        <f t="shared" si="75"/>
        <v>5.2333333333333334</v>
      </c>
      <c r="AA139" s="3">
        <f t="shared" si="76"/>
        <v>6.0366666666666662</v>
      </c>
      <c r="AB139" s="3">
        <f t="shared" si="77"/>
        <v>6.5633333333333326</v>
      </c>
      <c r="AC139" s="3">
        <f t="shared" si="78"/>
        <v>6.876666666666666</v>
      </c>
      <c r="AD139" s="3">
        <f t="shared" si="79"/>
        <v>7.336666666666666</v>
      </c>
      <c r="AE139" s="3">
        <f t="shared" si="80"/>
        <v>5.4533333333333331</v>
      </c>
      <c r="AF139" s="3">
        <f t="shared" si="81"/>
        <v>7.0333333333333341</v>
      </c>
      <c r="AG139" s="3">
        <f t="shared" si="82"/>
        <v>1990.3333333333333</v>
      </c>
      <c r="AH139" s="3">
        <f t="shared" si="83"/>
        <v>99.08</v>
      </c>
      <c r="AI139" s="3">
        <f t="shared" si="84"/>
        <v>5.8</v>
      </c>
      <c r="AK139" s="2" t="e">
        <f>#REF!</f>
        <v>#REF!</v>
      </c>
      <c r="AL139" s="4" t="e">
        <f t="shared" si="85"/>
        <v>#REF!</v>
      </c>
      <c r="AM139" s="4" t="e">
        <f t="shared" si="86"/>
        <v>#REF!</v>
      </c>
      <c r="AN139" s="4" t="e">
        <f t="shared" si="87"/>
        <v>#REF!</v>
      </c>
      <c r="AO139" s="4" t="e">
        <f t="shared" si="88"/>
        <v>#REF!</v>
      </c>
      <c r="AP139" s="4" t="e">
        <f t="shared" si="89"/>
        <v>#REF!</v>
      </c>
      <c r="AQ139" s="4" t="e">
        <f t="shared" si="90"/>
        <v>#REF!</v>
      </c>
      <c r="AR139" s="4" t="e">
        <f t="shared" si="91"/>
        <v>#REF!</v>
      </c>
      <c r="AS139" s="4" t="e">
        <f t="shared" si="92"/>
        <v>#REF!</v>
      </c>
      <c r="AT139" s="4" t="e">
        <f t="shared" si="93"/>
        <v>#REF!</v>
      </c>
      <c r="AU139" s="4" t="e">
        <f t="shared" si="94"/>
        <v>#REF!</v>
      </c>
      <c r="AV139" s="4" t="e">
        <f t="shared" si="95"/>
        <v>#REF!</v>
      </c>
      <c r="AW139" s="4" t="e">
        <f t="shared" si="96"/>
        <v>#REF!</v>
      </c>
      <c r="AX139" s="4" t="e">
        <f t="shared" si="97"/>
        <v>#REF!</v>
      </c>
      <c r="AY139" s="4" t="e">
        <f t="shared" si="98"/>
        <v>#REF!</v>
      </c>
      <c r="AZ139" s="4" t="e">
        <f t="shared" si="99"/>
        <v>#REF!</v>
      </c>
      <c r="BA139" s="4" t="e">
        <f t="shared" si="100"/>
        <v>#REF!</v>
      </c>
    </row>
    <row r="140" spans="1:53" x14ac:dyDescent="0.35">
      <c r="A140" s="2">
        <v>25750</v>
      </c>
      <c r="B140" s="13">
        <v>71053</v>
      </c>
      <c r="C140" s="13">
        <v>208</v>
      </c>
      <c r="D140" s="13">
        <v>599.1</v>
      </c>
      <c r="E140" s="13">
        <v>40.200000000000003</v>
      </c>
      <c r="F140" s="13">
        <v>25.5</v>
      </c>
      <c r="G140" s="13">
        <v>37.1</v>
      </c>
      <c r="H140" s="3">
        <v>6.45</v>
      </c>
      <c r="I140" s="3">
        <v>7.1</v>
      </c>
      <c r="J140" s="3">
        <v>7.56</v>
      </c>
      <c r="K140" s="3">
        <v>7.59</v>
      </c>
      <c r="L140" s="3">
        <v>7.46</v>
      </c>
      <c r="M140" s="13">
        <v>3.41</v>
      </c>
      <c r="N140" s="13">
        <v>5</v>
      </c>
      <c r="O140" s="13">
        <v>1517</v>
      </c>
      <c r="P140" s="19">
        <v>75.72</v>
      </c>
      <c r="Q140" s="13">
        <v>5.4</v>
      </c>
      <c r="R140" s="25"/>
      <c r="S140" s="2">
        <f t="shared" si="68"/>
        <v>28307</v>
      </c>
      <c r="T140" s="3">
        <f t="shared" si="69"/>
        <v>83147</v>
      </c>
      <c r="U140" s="3">
        <f t="shared" si="70"/>
        <v>322.33333333333331</v>
      </c>
      <c r="V140" s="3">
        <f t="shared" si="71"/>
        <v>1236.6333333333332</v>
      </c>
      <c r="W140" s="3">
        <f t="shared" si="72"/>
        <v>66.36666666666666</v>
      </c>
      <c r="X140" s="3">
        <f t="shared" si="73"/>
        <v>49.466666666666661</v>
      </c>
      <c r="Y140" s="3">
        <f t="shared" si="74"/>
        <v>65.133333333333326</v>
      </c>
      <c r="Z140" s="3">
        <f t="shared" si="75"/>
        <v>5.4966666666666661</v>
      </c>
      <c r="AA140" s="3">
        <f t="shared" si="76"/>
        <v>6.28</v>
      </c>
      <c r="AB140" s="3">
        <f t="shared" si="77"/>
        <v>6.7133333333333338</v>
      </c>
      <c r="AC140" s="3">
        <f t="shared" si="78"/>
        <v>6.97</v>
      </c>
      <c r="AD140" s="3">
        <f t="shared" si="79"/>
        <v>7.3566666666666665</v>
      </c>
      <c r="AE140" s="3">
        <f t="shared" si="80"/>
        <v>5.4833333333333343</v>
      </c>
      <c r="AF140" s="3">
        <f t="shared" si="81"/>
        <v>6.8999999999999995</v>
      </c>
      <c r="AG140" s="3">
        <f t="shared" si="82"/>
        <v>2009</v>
      </c>
      <c r="AH140" s="3">
        <f t="shared" si="83"/>
        <v>98.06</v>
      </c>
      <c r="AI140" s="3">
        <f t="shared" si="84"/>
        <v>5.9333333333333327</v>
      </c>
      <c r="AK140" s="2" t="e">
        <f>#REF!</f>
        <v>#REF!</v>
      </c>
      <c r="AL140" s="4" t="e">
        <f t="shared" si="85"/>
        <v>#REF!</v>
      </c>
      <c r="AM140" s="4" t="e">
        <f t="shared" si="86"/>
        <v>#REF!</v>
      </c>
      <c r="AN140" s="4" t="e">
        <f t="shared" si="87"/>
        <v>#REF!</v>
      </c>
      <c r="AO140" s="4" t="e">
        <f t="shared" si="88"/>
        <v>#REF!</v>
      </c>
      <c r="AP140" s="4" t="e">
        <f t="shared" si="89"/>
        <v>#REF!</v>
      </c>
      <c r="AQ140" s="4" t="e">
        <f t="shared" si="90"/>
        <v>#REF!</v>
      </c>
      <c r="AR140" s="4" t="e">
        <f t="shared" si="91"/>
        <v>#REF!</v>
      </c>
      <c r="AS140" s="4" t="e">
        <f t="shared" si="92"/>
        <v>#REF!</v>
      </c>
      <c r="AT140" s="4" t="e">
        <f t="shared" si="93"/>
        <v>#REF!</v>
      </c>
      <c r="AU140" s="4" t="e">
        <f t="shared" si="94"/>
        <v>#REF!</v>
      </c>
      <c r="AV140" s="4" t="e">
        <f t="shared" si="95"/>
        <v>#REF!</v>
      </c>
      <c r="AW140" s="4" t="e">
        <f t="shared" si="96"/>
        <v>#REF!</v>
      </c>
      <c r="AX140" s="4" t="e">
        <f t="shared" si="97"/>
        <v>#REF!</v>
      </c>
      <c r="AY140" s="4" t="e">
        <f t="shared" si="98"/>
        <v>#REF!</v>
      </c>
      <c r="AZ140" s="4" t="e">
        <f t="shared" si="99"/>
        <v>#REF!</v>
      </c>
      <c r="BA140" s="4" t="e">
        <f t="shared" si="100"/>
        <v>#REF!</v>
      </c>
    </row>
    <row r="141" spans="1:53" x14ac:dyDescent="0.35">
      <c r="A141" s="2">
        <v>25781</v>
      </c>
      <c r="B141" s="13">
        <v>70937</v>
      </c>
      <c r="C141" s="13">
        <v>209.9</v>
      </c>
      <c r="D141" s="13">
        <v>604.9</v>
      </c>
      <c r="E141" s="13">
        <v>40.200000000000003</v>
      </c>
      <c r="F141" s="13">
        <v>25.4</v>
      </c>
      <c r="G141" s="13">
        <v>36.9</v>
      </c>
      <c r="H141" s="3">
        <v>6.41</v>
      </c>
      <c r="I141" s="3">
        <v>6.98</v>
      </c>
      <c r="J141" s="3">
        <v>7.46</v>
      </c>
      <c r="K141" s="3">
        <v>7.57</v>
      </c>
      <c r="L141" s="3">
        <v>7.53</v>
      </c>
      <c r="M141" s="13">
        <v>3.44</v>
      </c>
      <c r="N141" s="13">
        <v>5.0999999999999996</v>
      </c>
      <c r="O141" s="13">
        <v>1399</v>
      </c>
      <c r="P141" s="19">
        <v>77.92</v>
      </c>
      <c r="Q141" s="13">
        <v>5.0999999999999996</v>
      </c>
      <c r="R141" s="25"/>
      <c r="S141" s="2">
        <f t="shared" si="68"/>
        <v>28338</v>
      </c>
      <c r="T141" s="3">
        <f t="shared" si="69"/>
        <v>83469</v>
      </c>
      <c r="U141" s="3">
        <f t="shared" si="70"/>
        <v>324.39999999999998</v>
      </c>
      <c r="V141" s="3">
        <f t="shared" si="71"/>
        <v>1245.7333333333333</v>
      </c>
      <c r="W141" s="3">
        <f t="shared" si="72"/>
        <v>66.600000000000009</v>
      </c>
      <c r="X141" s="3">
        <f t="shared" si="73"/>
        <v>49.933333333333337</v>
      </c>
      <c r="Y141" s="3">
        <f t="shared" si="74"/>
        <v>65.3</v>
      </c>
      <c r="Z141" s="3">
        <f t="shared" si="75"/>
        <v>5.82</v>
      </c>
      <c r="AA141" s="3">
        <f t="shared" si="76"/>
        <v>6.623333333333334</v>
      </c>
      <c r="AB141" s="3">
        <f t="shared" si="77"/>
        <v>6.94</v>
      </c>
      <c r="AC141" s="3">
        <f t="shared" si="78"/>
        <v>7.13</v>
      </c>
      <c r="AD141" s="3">
        <f t="shared" si="79"/>
        <v>7.419999999999999</v>
      </c>
      <c r="AE141" s="3">
        <f t="shared" si="80"/>
        <v>5.5133333333333328</v>
      </c>
      <c r="AF141" s="3">
        <f t="shared" si="81"/>
        <v>6.8666666666666671</v>
      </c>
      <c r="AG141" s="3">
        <f t="shared" si="82"/>
        <v>2003.6666666666667</v>
      </c>
      <c r="AH141" s="3">
        <f t="shared" si="83"/>
        <v>95.90666666666668</v>
      </c>
      <c r="AI141" s="3">
        <f t="shared" si="84"/>
        <v>5.9333333333333327</v>
      </c>
      <c r="AK141" s="2" t="e">
        <f>#REF!</f>
        <v>#REF!</v>
      </c>
      <c r="AL141" s="4" t="e">
        <f t="shared" si="85"/>
        <v>#REF!</v>
      </c>
      <c r="AM141" s="4" t="e">
        <f t="shared" si="86"/>
        <v>#REF!</v>
      </c>
      <c r="AN141" s="4" t="e">
        <f t="shared" si="87"/>
        <v>#REF!</v>
      </c>
      <c r="AO141" s="4" t="e">
        <f t="shared" si="88"/>
        <v>#REF!</v>
      </c>
      <c r="AP141" s="4" t="e">
        <f t="shared" si="89"/>
        <v>#REF!</v>
      </c>
      <c r="AQ141" s="4" t="e">
        <f t="shared" si="90"/>
        <v>#REF!</v>
      </c>
      <c r="AR141" s="4" t="e">
        <f t="shared" si="91"/>
        <v>#REF!</v>
      </c>
      <c r="AS141" s="4" t="e">
        <f t="shared" si="92"/>
        <v>#REF!</v>
      </c>
      <c r="AT141" s="4" t="e">
        <f t="shared" si="93"/>
        <v>#REF!</v>
      </c>
      <c r="AU141" s="4" t="e">
        <f t="shared" si="94"/>
        <v>#REF!</v>
      </c>
      <c r="AV141" s="4" t="e">
        <f t="shared" si="95"/>
        <v>#REF!</v>
      </c>
      <c r="AW141" s="4" t="e">
        <f t="shared" si="96"/>
        <v>#REF!</v>
      </c>
      <c r="AX141" s="4" t="e">
        <f t="shared" si="97"/>
        <v>#REF!</v>
      </c>
      <c r="AY141" s="4" t="e">
        <f t="shared" si="98"/>
        <v>#REF!</v>
      </c>
      <c r="AZ141" s="4" t="e">
        <f t="shared" si="99"/>
        <v>#REF!</v>
      </c>
      <c r="BA141" s="4" t="e">
        <f t="shared" si="100"/>
        <v>#REF!</v>
      </c>
    </row>
    <row r="142" spans="1:53" x14ac:dyDescent="0.35">
      <c r="A142" s="2">
        <v>25812</v>
      </c>
      <c r="B142" s="13">
        <v>70944</v>
      </c>
      <c r="C142" s="13">
        <v>211.8</v>
      </c>
      <c r="D142" s="13">
        <v>611.20000000000005</v>
      </c>
      <c r="E142" s="13">
        <v>40.4</v>
      </c>
      <c r="F142" s="13">
        <v>25.6</v>
      </c>
      <c r="G142" s="13">
        <v>37.1</v>
      </c>
      <c r="H142" s="3">
        <v>6.12</v>
      </c>
      <c r="I142" s="3">
        <v>6.73</v>
      </c>
      <c r="J142" s="3">
        <v>7.11</v>
      </c>
      <c r="K142" s="3">
        <v>7.29</v>
      </c>
      <c r="L142" s="3">
        <v>7.39</v>
      </c>
      <c r="M142" s="13">
        <v>3.45</v>
      </c>
      <c r="N142" s="13">
        <v>5.4</v>
      </c>
      <c r="O142" s="13">
        <v>1534</v>
      </c>
      <c r="P142" s="19">
        <v>82.58</v>
      </c>
      <c r="Q142" s="13">
        <v>4.7</v>
      </c>
      <c r="R142" s="25"/>
      <c r="S142" s="2">
        <f t="shared" si="68"/>
        <v>28369</v>
      </c>
      <c r="T142" s="3">
        <f t="shared" si="69"/>
        <v>83835</v>
      </c>
      <c r="U142" s="3">
        <f t="shared" si="70"/>
        <v>326.5</v>
      </c>
      <c r="V142" s="3">
        <f t="shared" si="71"/>
        <v>1254.2</v>
      </c>
      <c r="W142" s="3">
        <f t="shared" si="72"/>
        <v>66.933333333333323</v>
      </c>
      <c r="X142" s="3">
        <f t="shared" si="73"/>
        <v>50.533333333333331</v>
      </c>
      <c r="Y142" s="3">
        <f t="shared" si="74"/>
        <v>65.566666666666663</v>
      </c>
      <c r="Z142" s="3">
        <f t="shared" si="75"/>
        <v>6.0233333333333334</v>
      </c>
      <c r="AA142" s="3">
        <f t="shared" si="76"/>
        <v>6.8166666666666664</v>
      </c>
      <c r="AB142" s="3">
        <f t="shared" si="77"/>
        <v>7.083333333333333</v>
      </c>
      <c r="AC142" s="3">
        <f t="shared" si="78"/>
        <v>7.2333333333333334</v>
      </c>
      <c r="AD142" s="3">
        <f t="shared" si="79"/>
        <v>7.4799999999999995</v>
      </c>
      <c r="AE142" s="3">
        <f t="shared" si="80"/>
        <v>5.5466666666666669</v>
      </c>
      <c r="AF142" s="3">
        <f t="shared" si="81"/>
        <v>6.8</v>
      </c>
      <c r="AG142" s="3">
        <f t="shared" si="82"/>
        <v>2011</v>
      </c>
      <c r="AH142" s="3">
        <f t="shared" si="83"/>
        <v>94.75</v>
      </c>
      <c r="AI142" s="3">
        <f t="shared" si="84"/>
        <v>6</v>
      </c>
      <c r="AK142" s="2" t="e">
        <f>#REF!</f>
        <v>#REF!</v>
      </c>
      <c r="AL142" s="4" t="e">
        <f t="shared" si="85"/>
        <v>#REF!</v>
      </c>
      <c r="AM142" s="4" t="e">
        <f t="shared" si="86"/>
        <v>#REF!</v>
      </c>
      <c r="AN142" s="4" t="e">
        <f t="shared" si="87"/>
        <v>#REF!</v>
      </c>
      <c r="AO142" s="4" t="e">
        <f t="shared" si="88"/>
        <v>#REF!</v>
      </c>
      <c r="AP142" s="4" t="e">
        <f t="shared" si="89"/>
        <v>#REF!</v>
      </c>
      <c r="AQ142" s="4" t="e">
        <f t="shared" si="90"/>
        <v>#REF!</v>
      </c>
      <c r="AR142" s="4" t="e">
        <f t="shared" si="91"/>
        <v>#REF!</v>
      </c>
      <c r="AS142" s="4" t="e">
        <f t="shared" si="92"/>
        <v>#REF!</v>
      </c>
      <c r="AT142" s="4" t="e">
        <f t="shared" si="93"/>
        <v>#REF!</v>
      </c>
      <c r="AU142" s="4" t="e">
        <f t="shared" si="94"/>
        <v>#REF!</v>
      </c>
      <c r="AV142" s="4" t="e">
        <f t="shared" si="95"/>
        <v>#REF!</v>
      </c>
      <c r="AW142" s="4" t="e">
        <f t="shared" si="96"/>
        <v>#REF!</v>
      </c>
      <c r="AX142" s="4" t="e">
        <f t="shared" si="97"/>
        <v>#REF!</v>
      </c>
      <c r="AY142" s="4" t="e">
        <f t="shared" si="98"/>
        <v>#REF!</v>
      </c>
      <c r="AZ142" s="4" t="e">
        <f t="shared" si="99"/>
        <v>#REF!</v>
      </c>
      <c r="BA142" s="4" t="e">
        <f t="shared" si="100"/>
        <v>#REF!</v>
      </c>
    </row>
    <row r="143" spans="1:53" x14ac:dyDescent="0.35">
      <c r="A143" s="2">
        <v>25842</v>
      </c>
      <c r="B143" s="13">
        <v>70521</v>
      </c>
      <c r="C143" s="13">
        <v>212.9</v>
      </c>
      <c r="D143" s="13">
        <v>616.4</v>
      </c>
      <c r="E143" s="13">
        <v>40.5</v>
      </c>
      <c r="F143" s="13">
        <v>25.9</v>
      </c>
      <c r="G143" s="13">
        <v>37.1</v>
      </c>
      <c r="H143" s="3">
        <v>5.91</v>
      </c>
      <c r="I143" s="3">
        <v>6.43</v>
      </c>
      <c r="J143" s="3">
        <v>6.96</v>
      </c>
      <c r="K143" s="3">
        <v>7.12</v>
      </c>
      <c r="L143" s="3">
        <v>7.33</v>
      </c>
      <c r="M143" s="13">
        <v>3.45</v>
      </c>
      <c r="N143" s="13">
        <v>5.5</v>
      </c>
      <c r="O143" s="13">
        <v>1580</v>
      </c>
      <c r="P143" s="19">
        <v>84.37</v>
      </c>
      <c r="Q143" s="13">
        <v>4.8</v>
      </c>
      <c r="R143" s="25"/>
      <c r="S143" s="2">
        <f t="shared" si="68"/>
        <v>28399</v>
      </c>
      <c r="T143" s="3">
        <f t="shared" si="69"/>
        <v>84127.666666666672</v>
      </c>
      <c r="U143" s="3">
        <f t="shared" si="70"/>
        <v>328.63333333333333</v>
      </c>
      <c r="V143" s="3">
        <f t="shared" si="71"/>
        <v>1262.2333333333333</v>
      </c>
      <c r="W143" s="3">
        <f t="shared" si="72"/>
        <v>67.233333333333334</v>
      </c>
      <c r="X143" s="3">
        <f t="shared" si="73"/>
        <v>51.133333333333333</v>
      </c>
      <c r="Y143" s="3">
        <f t="shared" si="74"/>
        <v>65.86666666666666</v>
      </c>
      <c r="Z143" s="3">
        <f t="shared" si="75"/>
        <v>6.1099999999999994</v>
      </c>
      <c r="AA143" s="3">
        <f t="shared" si="76"/>
        <v>6.96</v>
      </c>
      <c r="AB143" s="3">
        <f t="shared" si="77"/>
        <v>7.2366666666666672</v>
      </c>
      <c r="AC143" s="3">
        <f t="shared" si="78"/>
        <v>7.38</v>
      </c>
      <c r="AD143" s="3">
        <f t="shared" si="79"/>
        <v>7.5966666666666667</v>
      </c>
      <c r="AE143" s="3">
        <f t="shared" si="80"/>
        <v>5.5799999999999992</v>
      </c>
      <c r="AF143" s="3">
        <f t="shared" si="81"/>
        <v>6.666666666666667</v>
      </c>
      <c r="AG143" s="3">
        <f t="shared" si="82"/>
        <v>2075.3333333333335</v>
      </c>
      <c r="AH143" s="3">
        <f t="shared" si="83"/>
        <v>93.946666666666658</v>
      </c>
      <c r="AI143" s="3">
        <f t="shared" si="84"/>
        <v>6.0333333333333341</v>
      </c>
      <c r="AK143" s="2" t="e">
        <f>#REF!</f>
        <v>#REF!</v>
      </c>
      <c r="AL143" s="4" t="e">
        <f t="shared" si="85"/>
        <v>#REF!</v>
      </c>
      <c r="AM143" s="4" t="e">
        <f t="shared" si="86"/>
        <v>#REF!</v>
      </c>
      <c r="AN143" s="4" t="e">
        <f t="shared" si="87"/>
        <v>#REF!</v>
      </c>
      <c r="AO143" s="4" t="e">
        <f t="shared" si="88"/>
        <v>#REF!</v>
      </c>
      <c r="AP143" s="4" t="e">
        <f t="shared" si="89"/>
        <v>#REF!</v>
      </c>
      <c r="AQ143" s="4" t="e">
        <f t="shared" si="90"/>
        <v>#REF!</v>
      </c>
      <c r="AR143" s="4" t="e">
        <f t="shared" si="91"/>
        <v>#REF!</v>
      </c>
      <c r="AS143" s="4" t="e">
        <f t="shared" si="92"/>
        <v>#REF!</v>
      </c>
      <c r="AT143" s="4" t="e">
        <f t="shared" si="93"/>
        <v>#REF!</v>
      </c>
      <c r="AU143" s="4" t="e">
        <f t="shared" si="94"/>
        <v>#REF!</v>
      </c>
      <c r="AV143" s="4" t="e">
        <f t="shared" si="95"/>
        <v>#REF!</v>
      </c>
      <c r="AW143" s="4" t="e">
        <f t="shared" si="96"/>
        <v>#REF!</v>
      </c>
      <c r="AX143" s="4" t="e">
        <f t="shared" si="97"/>
        <v>#REF!</v>
      </c>
      <c r="AY143" s="4" t="e">
        <f t="shared" si="98"/>
        <v>#REF!</v>
      </c>
      <c r="AZ143" s="4" t="e">
        <f t="shared" si="99"/>
        <v>#REF!</v>
      </c>
      <c r="BA143" s="4" t="e">
        <f t="shared" si="100"/>
        <v>#REF!</v>
      </c>
    </row>
    <row r="144" spans="1:53" x14ac:dyDescent="0.35">
      <c r="A144" s="2">
        <v>25873</v>
      </c>
      <c r="B144" s="13">
        <v>70409</v>
      </c>
      <c r="C144" s="13">
        <v>213.7</v>
      </c>
      <c r="D144" s="13">
        <v>621.1</v>
      </c>
      <c r="E144" s="13">
        <v>40.4</v>
      </c>
      <c r="F144" s="13">
        <v>26</v>
      </c>
      <c r="G144" s="13">
        <v>37.1</v>
      </c>
      <c r="H144" s="3">
        <v>5.28</v>
      </c>
      <c r="I144" s="3">
        <v>5.51</v>
      </c>
      <c r="J144" s="3">
        <v>6.25</v>
      </c>
      <c r="K144" s="3">
        <v>6.47</v>
      </c>
      <c r="L144" s="3">
        <v>6.84</v>
      </c>
      <c r="M144" s="13">
        <v>3.47</v>
      </c>
      <c r="N144" s="13">
        <v>5.9</v>
      </c>
      <c r="O144" s="13">
        <v>1647</v>
      </c>
      <c r="P144" s="19">
        <v>84.28</v>
      </c>
      <c r="Q144" s="13">
        <v>4.5999999999999996</v>
      </c>
      <c r="R144" s="25"/>
      <c r="S144" s="2">
        <f t="shared" si="68"/>
        <v>28430</v>
      </c>
      <c r="T144" s="3">
        <f t="shared" si="69"/>
        <v>84392.333333333328</v>
      </c>
      <c r="U144" s="3">
        <f t="shared" si="70"/>
        <v>331.3</v>
      </c>
      <c r="V144" s="3">
        <f t="shared" si="71"/>
        <v>1270.8</v>
      </c>
      <c r="W144" s="3">
        <f t="shared" si="72"/>
        <v>67.666666666666671</v>
      </c>
      <c r="X144" s="3">
        <f t="shared" si="73"/>
        <v>51.333333333333336</v>
      </c>
      <c r="Y144" s="3">
        <f t="shared" si="74"/>
        <v>66.266666666666666</v>
      </c>
      <c r="Z144" s="3">
        <f t="shared" si="75"/>
        <v>6.2033333333333331</v>
      </c>
      <c r="AA144" s="3">
        <f t="shared" si="76"/>
        <v>7.0633333333333335</v>
      </c>
      <c r="AB144" s="3">
        <f t="shared" si="77"/>
        <v>7.376666666666666</v>
      </c>
      <c r="AC144" s="3">
        <f t="shared" si="78"/>
        <v>7.53</v>
      </c>
      <c r="AD144" s="3">
        <f t="shared" si="79"/>
        <v>7.7433333333333332</v>
      </c>
      <c r="AE144" s="3">
        <f t="shared" si="80"/>
        <v>5.6166666666666671</v>
      </c>
      <c r="AF144" s="3">
        <f t="shared" si="81"/>
        <v>6.5333333333333341</v>
      </c>
      <c r="AG144" s="3">
        <f t="shared" si="82"/>
        <v>1967.3333333333333</v>
      </c>
      <c r="AH144" s="3">
        <f t="shared" si="83"/>
        <v>92.783333333333346</v>
      </c>
      <c r="AI144" s="3">
        <f t="shared" si="84"/>
        <v>5.9666666666666659</v>
      </c>
      <c r="AK144" s="2" t="e">
        <f>#REF!</f>
        <v>#REF!</v>
      </c>
      <c r="AL144" s="4" t="e">
        <f t="shared" si="85"/>
        <v>#REF!</v>
      </c>
      <c r="AM144" s="4" t="e">
        <f t="shared" si="86"/>
        <v>#REF!</v>
      </c>
      <c r="AN144" s="4" t="e">
        <f t="shared" si="87"/>
        <v>#REF!</v>
      </c>
      <c r="AO144" s="4" t="e">
        <f t="shared" si="88"/>
        <v>#REF!</v>
      </c>
      <c r="AP144" s="4" t="e">
        <f t="shared" si="89"/>
        <v>#REF!</v>
      </c>
      <c r="AQ144" s="4" t="e">
        <f t="shared" si="90"/>
        <v>#REF!</v>
      </c>
      <c r="AR144" s="4" t="e">
        <f t="shared" si="91"/>
        <v>#REF!</v>
      </c>
      <c r="AS144" s="4" t="e">
        <f t="shared" si="92"/>
        <v>#REF!</v>
      </c>
      <c r="AT144" s="4" t="e">
        <f t="shared" si="93"/>
        <v>#REF!</v>
      </c>
      <c r="AU144" s="4" t="e">
        <f t="shared" si="94"/>
        <v>#REF!</v>
      </c>
      <c r="AV144" s="4" t="e">
        <f t="shared" si="95"/>
        <v>#REF!</v>
      </c>
      <c r="AW144" s="4" t="e">
        <f t="shared" si="96"/>
        <v>#REF!</v>
      </c>
      <c r="AX144" s="4" t="e">
        <f t="shared" si="97"/>
        <v>#REF!</v>
      </c>
      <c r="AY144" s="4" t="e">
        <f t="shared" si="98"/>
        <v>#REF!</v>
      </c>
      <c r="AZ144" s="4" t="e">
        <f t="shared" si="99"/>
        <v>#REF!</v>
      </c>
      <c r="BA144" s="4" t="e">
        <f t="shared" si="100"/>
        <v>#REF!</v>
      </c>
    </row>
    <row r="145" spans="1:53" x14ac:dyDescent="0.35">
      <c r="A145" s="2">
        <v>25903</v>
      </c>
      <c r="B145" s="13">
        <v>70792</v>
      </c>
      <c r="C145" s="13">
        <v>214.4</v>
      </c>
      <c r="D145" s="13">
        <v>626.5</v>
      </c>
      <c r="E145" s="13">
        <v>40.5</v>
      </c>
      <c r="F145" s="13">
        <v>26.2</v>
      </c>
      <c r="G145" s="13">
        <v>37.1</v>
      </c>
      <c r="H145" s="3">
        <v>4.87</v>
      </c>
      <c r="I145" s="3">
        <v>5</v>
      </c>
      <c r="J145" s="3">
        <v>5.75</v>
      </c>
      <c r="K145" s="3">
        <v>5.95</v>
      </c>
      <c r="L145" s="3">
        <v>6.39</v>
      </c>
      <c r="M145" s="13">
        <v>3.5</v>
      </c>
      <c r="N145" s="13">
        <v>6.1</v>
      </c>
      <c r="O145" s="13">
        <v>1893</v>
      </c>
      <c r="P145" s="19">
        <v>90.05</v>
      </c>
      <c r="Q145" s="13">
        <v>4.7</v>
      </c>
      <c r="R145" s="25"/>
      <c r="S145" s="2">
        <f t="shared" si="68"/>
        <v>28460</v>
      </c>
      <c r="T145" s="3">
        <f t="shared" si="69"/>
        <v>84650.666666666672</v>
      </c>
      <c r="U145" s="3">
        <f t="shared" si="70"/>
        <v>333.5333333333333</v>
      </c>
      <c r="V145" s="3">
        <f t="shared" si="71"/>
        <v>1278.5</v>
      </c>
      <c r="W145" s="3">
        <f t="shared" si="72"/>
        <v>68.133333333333326</v>
      </c>
      <c r="X145" s="3">
        <f t="shared" si="73"/>
        <v>51.1</v>
      </c>
      <c r="Y145" s="3">
        <f t="shared" si="74"/>
        <v>66.833333333333329</v>
      </c>
      <c r="Z145" s="3">
        <f t="shared" si="75"/>
        <v>6.32</v>
      </c>
      <c r="AA145" s="3">
        <f t="shared" si="76"/>
        <v>7.1933333333333325</v>
      </c>
      <c r="AB145" s="3">
        <f t="shared" si="77"/>
        <v>7.5266666666666664</v>
      </c>
      <c r="AC145" s="3">
        <f t="shared" si="78"/>
        <v>7.6933333333333325</v>
      </c>
      <c r="AD145" s="3">
        <f t="shared" si="79"/>
        <v>7.8933333333333335</v>
      </c>
      <c r="AE145" s="3">
        <f t="shared" si="80"/>
        <v>5.6533333333333333</v>
      </c>
      <c r="AF145" s="3">
        <f t="shared" si="81"/>
        <v>6.3666666666666671</v>
      </c>
      <c r="AG145" s="3">
        <f t="shared" si="82"/>
        <v>1866</v>
      </c>
      <c r="AH145" s="3">
        <f t="shared" si="83"/>
        <v>91.016666666666666</v>
      </c>
      <c r="AI145" s="3">
        <f t="shared" si="84"/>
        <v>6.0666666666666664</v>
      </c>
      <c r="AK145" s="2" t="e">
        <f>#REF!</f>
        <v>#REF!</v>
      </c>
      <c r="AL145" s="4" t="e">
        <f t="shared" si="85"/>
        <v>#REF!</v>
      </c>
      <c r="AM145" s="4" t="e">
        <f t="shared" si="86"/>
        <v>#REF!</v>
      </c>
      <c r="AN145" s="4" t="e">
        <f t="shared" si="87"/>
        <v>#REF!</v>
      </c>
      <c r="AO145" s="4" t="e">
        <f t="shared" si="88"/>
        <v>#REF!</v>
      </c>
      <c r="AP145" s="4" t="e">
        <f t="shared" si="89"/>
        <v>#REF!</v>
      </c>
      <c r="AQ145" s="4" t="e">
        <f t="shared" si="90"/>
        <v>#REF!</v>
      </c>
      <c r="AR145" s="4" t="e">
        <f t="shared" si="91"/>
        <v>#REF!</v>
      </c>
      <c r="AS145" s="4" t="e">
        <f t="shared" si="92"/>
        <v>#REF!</v>
      </c>
      <c r="AT145" s="4" t="e">
        <f t="shared" si="93"/>
        <v>#REF!</v>
      </c>
      <c r="AU145" s="4" t="e">
        <f t="shared" si="94"/>
        <v>#REF!</v>
      </c>
      <c r="AV145" s="4" t="e">
        <f t="shared" si="95"/>
        <v>#REF!</v>
      </c>
      <c r="AW145" s="4" t="e">
        <f t="shared" si="96"/>
        <v>#REF!</v>
      </c>
      <c r="AX145" s="4" t="e">
        <f t="shared" si="97"/>
        <v>#REF!</v>
      </c>
      <c r="AY145" s="4" t="e">
        <f t="shared" si="98"/>
        <v>#REF!</v>
      </c>
      <c r="AZ145" s="4" t="e">
        <f t="shared" si="99"/>
        <v>#REF!</v>
      </c>
      <c r="BA145" s="4" t="e">
        <f t="shared" si="100"/>
        <v>#REF!</v>
      </c>
    </row>
    <row r="146" spans="1:53" x14ac:dyDescent="0.35">
      <c r="A146" s="2">
        <v>25934</v>
      </c>
      <c r="B146" s="13">
        <v>70865</v>
      </c>
      <c r="C146" s="13">
        <v>215.5</v>
      </c>
      <c r="D146" s="13">
        <v>632.9</v>
      </c>
      <c r="E146" s="13">
        <v>40.5</v>
      </c>
      <c r="F146" s="13">
        <v>26.3</v>
      </c>
      <c r="G146" s="13">
        <v>37.299999999999997</v>
      </c>
      <c r="H146" s="3">
        <v>4.4400000000000004</v>
      </c>
      <c r="I146" s="3">
        <v>4.57</v>
      </c>
      <c r="J146" s="3">
        <v>5.61</v>
      </c>
      <c r="K146" s="3">
        <v>5.89</v>
      </c>
      <c r="L146" s="3">
        <v>6.24</v>
      </c>
      <c r="M146" s="13">
        <v>3.53</v>
      </c>
      <c r="N146" s="13">
        <v>5.9</v>
      </c>
      <c r="O146" s="13">
        <v>1828</v>
      </c>
      <c r="P146" s="19">
        <v>93.49</v>
      </c>
      <c r="Q146" s="13">
        <v>4.3</v>
      </c>
      <c r="R146" s="25"/>
      <c r="S146" s="2">
        <f t="shared" si="68"/>
        <v>28491</v>
      </c>
      <c r="T146" s="3">
        <f t="shared" si="69"/>
        <v>85000.666666666672</v>
      </c>
      <c r="U146" s="3">
        <f t="shared" si="70"/>
        <v>335.56666666666666</v>
      </c>
      <c r="V146" s="3">
        <f t="shared" si="71"/>
        <v>1285.8</v>
      </c>
      <c r="W146" s="3">
        <f t="shared" si="72"/>
        <v>68.833333333333329</v>
      </c>
      <c r="X146" s="3">
        <f t="shared" si="73"/>
        <v>50.9</v>
      </c>
      <c r="Y146" s="3">
        <f t="shared" si="74"/>
        <v>67.466666666666669</v>
      </c>
      <c r="Z146" s="3">
        <f t="shared" si="75"/>
        <v>6.3933333333333335</v>
      </c>
      <c r="AA146" s="3">
        <f t="shared" si="76"/>
        <v>7.31</v>
      </c>
      <c r="AB146" s="3">
        <f t="shared" si="77"/>
        <v>7.66</v>
      </c>
      <c r="AC146" s="3">
        <f t="shared" si="78"/>
        <v>7.82</v>
      </c>
      <c r="AD146" s="3">
        <f t="shared" si="79"/>
        <v>8.01</v>
      </c>
      <c r="AE146" s="3">
        <f t="shared" si="80"/>
        <v>5.6933333333333342</v>
      </c>
      <c r="AF146" s="3">
        <f t="shared" si="81"/>
        <v>6.333333333333333</v>
      </c>
      <c r="AG146" s="3">
        <f t="shared" si="82"/>
        <v>1829.3333333333333</v>
      </c>
      <c r="AH146" s="3">
        <f t="shared" si="83"/>
        <v>89.350000000000009</v>
      </c>
      <c r="AI146" s="3">
        <f t="shared" si="84"/>
        <v>6.0999999999999988</v>
      </c>
      <c r="AK146" s="2" t="e">
        <f>#REF!</f>
        <v>#REF!</v>
      </c>
      <c r="AL146" s="4" t="e">
        <f t="shared" si="85"/>
        <v>#REF!</v>
      </c>
      <c r="AM146" s="4" t="e">
        <f t="shared" si="86"/>
        <v>#REF!</v>
      </c>
      <c r="AN146" s="4" t="e">
        <f t="shared" si="87"/>
        <v>#REF!</v>
      </c>
      <c r="AO146" s="4" t="e">
        <f t="shared" si="88"/>
        <v>#REF!</v>
      </c>
      <c r="AP146" s="4" t="e">
        <f t="shared" si="89"/>
        <v>#REF!</v>
      </c>
      <c r="AQ146" s="4" t="e">
        <f t="shared" si="90"/>
        <v>#REF!</v>
      </c>
      <c r="AR146" s="4" t="e">
        <f t="shared" si="91"/>
        <v>#REF!</v>
      </c>
      <c r="AS146" s="4" t="e">
        <f t="shared" si="92"/>
        <v>#REF!</v>
      </c>
      <c r="AT146" s="4" t="e">
        <f t="shared" si="93"/>
        <v>#REF!</v>
      </c>
      <c r="AU146" s="4" t="e">
        <f t="shared" si="94"/>
        <v>#REF!</v>
      </c>
      <c r="AV146" s="4" t="e">
        <f t="shared" si="95"/>
        <v>#REF!</v>
      </c>
      <c r="AW146" s="4" t="e">
        <f t="shared" si="96"/>
        <v>#REF!</v>
      </c>
      <c r="AX146" s="4" t="e">
        <f t="shared" si="97"/>
        <v>#REF!</v>
      </c>
      <c r="AY146" s="4" t="e">
        <f t="shared" si="98"/>
        <v>#REF!</v>
      </c>
      <c r="AZ146" s="4" t="e">
        <f t="shared" si="99"/>
        <v>#REF!</v>
      </c>
      <c r="BA146" s="4" t="e">
        <f t="shared" si="100"/>
        <v>#REF!</v>
      </c>
    </row>
    <row r="147" spans="1:53" x14ac:dyDescent="0.35">
      <c r="A147" s="2">
        <v>25965</v>
      </c>
      <c r="B147" s="13">
        <v>70807</v>
      </c>
      <c r="C147" s="13">
        <v>217.4</v>
      </c>
      <c r="D147" s="13">
        <v>641</v>
      </c>
      <c r="E147" s="13">
        <v>40.5</v>
      </c>
      <c r="F147" s="13">
        <v>26.2</v>
      </c>
      <c r="G147" s="13">
        <v>37.700000000000003</v>
      </c>
      <c r="H147" s="3">
        <v>3.7</v>
      </c>
      <c r="I147" s="3">
        <v>3.89</v>
      </c>
      <c r="J147" s="3">
        <v>5.07</v>
      </c>
      <c r="K147" s="3">
        <v>5.56</v>
      </c>
      <c r="L147" s="3">
        <v>6.11</v>
      </c>
      <c r="M147" s="13">
        <v>3.55</v>
      </c>
      <c r="N147" s="13">
        <v>5.9</v>
      </c>
      <c r="O147" s="13">
        <v>1741</v>
      </c>
      <c r="P147" s="19">
        <v>97.11</v>
      </c>
      <c r="Q147" s="13">
        <v>4.4000000000000004</v>
      </c>
      <c r="R147" s="25"/>
      <c r="S147" s="2">
        <f t="shared" si="68"/>
        <v>28522</v>
      </c>
      <c r="T147" s="3">
        <f t="shared" si="69"/>
        <v>85523.333333333328</v>
      </c>
      <c r="U147" s="3">
        <f t="shared" si="70"/>
        <v>337.4</v>
      </c>
      <c r="V147" s="3">
        <f t="shared" si="71"/>
        <v>1292.7</v>
      </c>
      <c r="W147" s="3">
        <f t="shared" si="72"/>
        <v>69.699999999999989</v>
      </c>
      <c r="X147" s="3">
        <f t="shared" si="73"/>
        <v>51</v>
      </c>
      <c r="Y147" s="3">
        <f t="shared" si="74"/>
        <v>68.2</v>
      </c>
      <c r="Z147" s="3">
        <f t="shared" si="75"/>
        <v>6.3433333333333337</v>
      </c>
      <c r="AA147" s="3">
        <f t="shared" si="76"/>
        <v>7.3666666666666663</v>
      </c>
      <c r="AB147" s="3">
        <f t="shared" si="77"/>
        <v>7.7399999999999993</v>
      </c>
      <c r="AC147" s="3">
        <f t="shared" si="78"/>
        <v>7.8900000000000006</v>
      </c>
      <c r="AD147" s="3">
        <f t="shared" si="79"/>
        <v>8.0733333333333324</v>
      </c>
      <c r="AE147" s="3">
        <f t="shared" si="80"/>
        <v>5.7366666666666672</v>
      </c>
      <c r="AF147" s="3">
        <f t="shared" si="81"/>
        <v>6.2333333333333334</v>
      </c>
      <c r="AG147" s="3">
        <f t="shared" si="82"/>
        <v>1989</v>
      </c>
      <c r="AH147" s="3">
        <f t="shared" si="83"/>
        <v>90.17</v>
      </c>
      <c r="AI147" s="3">
        <f t="shared" si="84"/>
        <v>6.0666666666666664</v>
      </c>
      <c r="AK147" s="2" t="e">
        <f>#REF!</f>
        <v>#REF!</v>
      </c>
      <c r="AL147" s="4" t="e">
        <f t="shared" si="85"/>
        <v>#REF!</v>
      </c>
      <c r="AM147" s="4" t="e">
        <f t="shared" si="86"/>
        <v>#REF!</v>
      </c>
      <c r="AN147" s="4" t="e">
        <f t="shared" si="87"/>
        <v>#REF!</v>
      </c>
      <c r="AO147" s="4" t="e">
        <f t="shared" si="88"/>
        <v>#REF!</v>
      </c>
      <c r="AP147" s="4" t="e">
        <f t="shared" si="89"/>
        <v>#REF!</v>
      </c>
      <c r="AQ147" s="4" t="e">
        <f t="shared" si="90"/>
        <v>#REF!</v>
      </c>
      <c r="AR147" s="4" t="e">
        <f t="shared" si="91"/>
        <v>#REF!</v>
      </c>
      <c r="AS147" s="4" t="e">
        <f t="shared" si="92"/>
        <v>#REF!</v>
      </c>
      <c r="AT147" s="4" t="e">
        <f t="shared" si="93"/>
        <v>#REF!</v>
      </c>
      <c r="AU147" s="4" t="e">
        <f t="shared" si="94"/>
        <v>#REF!</v>
      </c>
      <c r="AV147" s="4" t="e">
        <f t="shared" si="95"/>
        <v>#REF!</v>
      </c>
      <c r="AW147" s="4" t="e">
        <f t="shared" si="96"/>
        <v>#REF!</v>
      </c>
      <c r="AX147" s="4" t="e">
        <f t="shared" si="97"/>
        <v>#REF!</v>
      </c>
      <c r="AY147" s="4" t="e">
        <f t="shared" si="98"/>
        <v>#REF!</v>
      </c>
      <c r="AZ147" s="4" t="e">
        <f t="shared" si="99"/>
        <v>#REF!</v>
      </c>
      <c r="BA147" s="4" t="e">
        <f t="shared" si="100"/>
        <v>#REF!</v>
      </c>
    </row>
    <row r="148" spans="1:53" x14ac:dyDescent="0.35">
      <c r="A148" s="2">
        <v>25993</v>
      </c>
      <c r="B148" s="13">
        <v>70860</v>
      </c>
      <c r="C148" s="13">
        <v>218.8</v>
      </c>
      <c r="D148" s="13">
        <v>649.9</v>
      </c>
      <c r="E148" s="13">
        <v>40.9</v>
      </c>
      <c r="F148" s="13">
        <v>26.2</v>
      </c>
      <c r="G148" s="13">
        <v>37.799999999999997</v>
      </c>
      <c r="H148" s="3">
        <v>3.38</v>
      </c>
      <c r="I148" s="3">
        <v>3.69</v>
      </c>
      <c r="J148" s="3">
        <v>4.5</v>
      </c>
      <c r="K148" s="3">
        <v>5</v>
      </c>
      <c r="L148" s="3">
        <v>5.7</v>
      </c>
      <c r="M148" s="13">
        <v>3.56</v>
      </c>
      <c r="N148" s="13">
        <v>6</v>
      </c>
      <c r="O148" s="13">
        <v>1910</v>
      </c>
      <c r="P148" s="19">
        <v>99.6</v>
      </c>
      <c r="Q148" s="13">
        <v>4</v>
      </c>
      <c r="R148" s="25"/>
      <c r="S148" s="2">
        <f t="shared" si="68"/>
        <v>28550</v>
      </c>
      <c r="T148" s="3">
        <f t="shared" si="69"/>
        <v>86043.666666666672</v>
      </c>
      <c r="U148" s="3">
        <f t="shared" si="70"/>
        <v>340.59999999999997</v>
      </c>
      <c r="V148" s="3">
        <f t="shared" si="71"/>
        <v>1301.0333333333335</v>
      </c>
      <c r="W148" s="3">
        <f t="shared" si="72"/>
        <v>70.666666666666671</v>
      </c>
      <c r="X148" s="3">
        <f t="shared" si="73"/>
        <v>51.366666666666674</v>
      </c>
      <c r="Y148" s="3">
        <f t="shared" si="74"/>
        <v>68.86666666666666</v>
      </c>
      <c r="Z148" s="3">
        <f t="shared" si="75"/>
        <v>6.330000000000001</v>
      </c>
      <c r="AA148" s="3">
        <f t="shared" si="76"/>
        <v>7.5266666666666664</v>
      </c>
      <c r="AB148" s="3">
        <f t="shared" si="77"/>
        <v>7.873333333333334</v>
      </c>
      <c r="AC148" s="3">
        <f t="shared" si="78"/>
        <v>8.0066666666666659</v>
      </c>
      <c r="AD148" s="3">
        <f t="shared" si="79"/>
        <v>8.18</v>
      </c>
      <c r="AE148" s="3">
        <f t="shared" si="80"/>
        <v>5.78</v>
      </c>
      <c r="AF148" s="3">
        <f t="shared" si="81"/>
        <v>6.1333333333333329</v>
      </c>
      <c r="AG148" s="3">
        <f t="shared" si="82"/>
        <v>2101.3333333333335</v>
      </c>
      <c r="AH148" s="3">
        <f t="shared" si="83"/>
        <v>92.979999999999976</v>
      </c>
      <c r="AI148" s="3">
        <f t="shared" si="84"/>
        <v>5.9333333333333327</v>
      </c>
      <c r="AK148" s="2" t="e">
        <f>#REF!</f>
        <v>#REF!</v>
      </c>
      <c r="AL148" s="4" t="e">
        <f t="shared" si="85"/>
        <v>#REF!</v>
      </c>
      <c r="AM148" s="4" t="e">
        <f t="shared" si="86"/>
        <v>#REF!</v>
      </c>
      <c r="AN148" s="4" t="e">
        <f t="shared" si="87"/>
        <v>#REF!</v>
      </c>
      <c r="AO148" s="4" t="e">
        <f t="shared" si="88"/>
        <v>#REF!</v>
      </c>
      <c r="AP148" s="4" t="e">
        <f t="shared" si="89"/>
        <v>#REF!</v>
      </c>
      <c r="AQ148" s="4" t="e">
        <f t="shared" si="90"/>
        <v>#REF!</v>
      </c>
      <c r="AR148" s="4" t="e">
        <f t="shared" si="91"/>
        <v>#REF!</v>
      </c>
      <c r="AS148" s="4" t="e">
        <f t="shared" si="92"/>
        <v>#REF!</v>
      </c>
      <c r="AT148" s="4" t="e">
        <f t="shared" si="93"/>
        <v>#REF!</v>
      </c>
      <c r="AU148" s="4" t="e">
        <f t="shared" si="94"/>
        <v>#REF!</v>
      </c>
      <c r="AV148" s="4" t="e">
        <f t="shared" si="95"/>
        <v>#REF!</v>
      </c>
      <c r="AW148" s="4" t="e">
        <f t="shared" si="96"/>
        <v>#REF!</v>
      </c>
      <c r="AX148" s="4" t="e">
        <f t="shared" si="97"/>
        <v>#REF!</v>
      </c>
      <c r="AY148" s="4" t="e">
        <f t="shared" si="98"/>
        <v>#REF!</v>
      </c>
      <c r="AZ148" s="4" t="e">
        <f t="shared" si="99"/>
        <v>#REF!</v>
      </c>
      <c r="BA148" s="4" t="e">
        <f t="shared" si="100"/>
        <v>#REF!</v>
      </c>
    </row>
    <row r="149" spans="1:53" x14ac:dyDescent="0.35">
      <c r="A149" s="2">
        <v>26024</v>
      </c>
      <c r="B149" s="13">
        <v>71036</v>
      </c>
      <c r="C149" s="13">
        <v>220</v>
      </c>
      <c r="D149" s="13">
        <v>658.4</v>
      </c>
      <c r="E149" s="13">
        <v>41.1</v>
      </c>
      <c r="F149" s="13">
        <v>26.1</v>
      </c>
      <c r="G149" s="13">
        <v>37.9</v>
      </c>
      <c r="H149" s="3">
        <v>3.86</v>
      </c>
      <c r="I149" s="3">
        <v>4.3</v>
      </c>
      <c r="J149" s="3">
        <v>5.22</v>
      </c>
      <c r="K149" s="3">
        <v>5.65</v>
      </c>
      <c r="L149" s="3">
        <v>5.83</v>
      </c>
      <c r="M149" s="13">
        <v>3.58</v>
      </c>
      <c r="N149" s="13">
        <v>5.9</v>
      </c>
      <c r="O149" s="13">
        <v>1986</v>
      </c>
      <c r="P149" s="19">
        <v>103</v>
      </c>
      <c r="Q149" s="13">
        <v>4.2</v>
      </c>
      <c r="R149" s="25"/>
      <c r="S149" s="2">
        <f t="shared" si="68"/>
        <v>28581</v>
      </c>
      <c r="T149" s="3">
        <f t="shared" si="69"/>
        <v>86540.333333333328</v>
      </c>
      <c r="U149" s="3">
        <f t="shared" si="70"/>
        <v>343.89999999999992</v>
      </c>
      <c r="V149" s="3">
        <f t="shared" si="71"/>
        <v>1309.8</v>
      </c>
      <c r="W149" s="3">
        <f t="shared" si="72"/>
        <v>71.733333333333334</v>
      </c>
      <c r="X149" s="3">
        <f t="shared" si="73"/>
        <v>51.666666666666664</v>
      </c>
      <c r="Y149" s="3">
        <f t="shared" si="74"/>
        <v>69.5</v>
      </c>
      <c r="Z149" s="3">
        <f t="shared" si="75"/>
        <v>6.4766666666666666</v>
      </c>
      <c r="AA149" s="3">
        <f t="shared" si="76"/>
        <v>7.7866666666666662</v>
      </c>
      <c r="AB149" s="3">
        <f t="shared" si="77"/>
        <v>8.0733333333333324</v>
      </c>
      <c r="AC149" s="3">
        <f t="shared" si="78"/>
        <v>8.1733333333333338</v>
      </c>
      <c r="AD149" s="3">
        <f t="shared" si="79"/>
        <v>8.32</v>
      </c>
      <c r="AE149" s="3">
        <f t="shared" si="80"/>
        <v>5.8233333333333333</v>
      </c>
      <c r="AF149" s="3">
        <f t="shared" si="81"/>
        <v>6</v>
      </c>
      <c r="AG149" s="3">
        <f t="shared" si="82"/>
        <v>2114</v>
      </c>
      <c r="AH149" s="3">
        <f t="shared" si="83"/>
        <v>95.926666666666662</v>
      </c>
      <c r="AI149" s="3">
        <f t="shared" si="84"/>
        <v>5.9666666666666659</v>
      </c>
      <c r="AK149" s="2" t="e">
        <f>#REF!</f>
        <v>#REF!</v>
      </c>
      <c r="AL149" s="4" t="e">
        <f t="shared" si="85"/>
        <v>#REF!</v>
      </c>
      <c r="AM149" s="4" t="e">
        <f t="shared" si="86"/>
        <v>#REF!</v>
      </c>
      <c r="AN149" s="4" t="e">
        <f t="shared" si="87"/>
        <v>#REF!</v>
      </c>
      <c r="AO149" s="4" t="e">
        <f t="shared" si="88"/>
        <v>#REF!</v>
      </c>
      <c r="AP149" s="4" t="e">
        <f t="shared" si="89"/>
        <v>#REF!</v>
      </c>
      <c r="AQ149" s="4" t="e">
        <f t="shared" si="90"/>
        <v>#REF!</v>
      </c>
      <c r="AR149" s="4" t="e">
        <f t="shared" si="91"/>
        <v>#REF!</v>
      </c>
      <c r="AS149" s="4" t="e">
        <f t="shared" si="92"/>
        <v>#REF!</v>
      </c>
      <c r="AT149" s="4" t="e">
        <f t="shared" si="93"/>
        <v>#REF!</v>
      </c>
      <c r="AU149" s="4" t="e">
        <f t="shared" si="94"/>
        <v>#REF!</v>
      </c>
      <c r="AV149" s="4" t="e">
        <f t="shared" si="95"/>
        <v>#REF!</v>
      </c>
      <c r="AW149" s="4" t="e">
        <f t="shared" si="96"/>
        <v>#REF!</v>
      </c>
      <c r="AX149" s="4" t="e">
        <f t="shared" si="97"/>
        <v>#REF!</v>
      </c>
      <c r="AY149" s="4" t="e">
        <f t="shared" si="98"/>
        <v>#REF!</v>
      </c>
      <c r="AZ149" s="4" t="e">
        <f t="shared" si="99"/>
        <v>#REF!</v>
      </c>
      <c r="BA149" s="4" t="e">
        <f t="shared" si="100"/>
        <v>#REF!</v>
      </c>
    </row>
    <row r="150" spans="1:53" x14ac:dyDescent="0.35">
      <c r="A150" s="2">
        <v>26054</v>
      </c>
      <c r="B150" s="13">
        <v>71247</v>
      </c>
      <c r="C150" s="13">
        <v>222</v>
      </c>
      <c r="D150" s="13">
        <v>666.7</v>
      </c>
      <c r="E150" s="13">
        <v>41.3</v>
      </c>
      <c r="F150" s="13">
        <v>26.2</v>
      </c>
      <c r="G150" s="13">
        <v>38.1</v>
      </c>
      <c r="H150" s="3">
        <v>4.1399999999999997</v>
      </c>
      <c r="I150" s="3">
        <v>5.04</v>
      </c>
      <c r="J150" s="3">
        <v>5.97</v>
      </c>
      <c r="K150" s="3">
        <v>6.28</v>
      </c>
      <c r="L150" s="3">
        <v>6.39</v>
      </c>
      <c r="M150" s="13">
        <v>3.61</v>
      </c>
      <c r="N150" s="13">
        <v>5.9</v>
      </c>
      <c r="O150" s="13">
        <v>2049</v>
      </c>
      <c r="P150" s="19">
        <v>101.6</v>
      </c>
      <c r="Q150" s="13">
        <v>4.5999999999999996</v>
      </c>
      <c r="R150" s="25"/>
      <c r="S150" s="2">
        <f t="shared" si="68"/>
        <v>28611</v>
      </c>
      <c r="T150" s="3">
        <f t="shared" si="69"/>
        <v>86887.666666666672</v>
      </c>
      <c r="U150" s="3">
        <f t="shared" si="70"/>
        <v>346.4666666666667</v>
      </c>
      <c r="V150" s="3">
        <f t="shared" si="71"/>
        <v>1317.7</v>
      </c>
      <c r="W150" s="3">
        <f t="shared" si="72"/>
        <v>72.533333333333317</v>
      </c>
      <c r="X150" s="3">
        <f t="shared" si="73"/>
        <v>51.9</v>
      </c>
      <c r="Y150" s="3">
        <f t="shared" si="74"/>
        <v>69.966666666666669</v>
      </c>
      <c r="Z150" s="3">
        <f t="shared" si="75"/>
        <v>6.7166666666666659</v>
      </c>
      <c r="AA150" s="3">
        <f t="shared" si="76"/>
        <v>8.1</v>
      </c>
      <c r="AB150" s="3">
        <f t="shared" si="77"/>
        <v>8.3033333333333328</v>
      </c>
      <c r="AC150" s="3">
        <f t="shared" si="78"/>
        <v>8.36</v>
      </c>
      <c r="AD150" s="3">
        <f t="shared" si="79"/>
        <v>8.4833333333333343</v>
      </c>
      <c r="AE150" s="3">
        <f t="shared" si="80"/>
        <v>5.8599999999999994</v>
      </c>
      <c r="AF150" s="3">
        <f t="shared" si="81"/>
        <v>6.0333333333333341</v>
      </c>
      <c r="AG150" s="3">
        <f t="shared" si="82"/>
        <v>2079</v>
      </c>
      <c r="AH150" s="3">
        <f t="shared" si="83"/>
        <v>97.42</v>
      </c>
      <c r="AI150" s="3">
        <f t="shared" si="84"/>
        <v>6.2333333333333343</v>
      </c>
      <c r="AK150" s="2" t="e">
        <f>#REF!</f>
        <v>#REF!</v>
      </c>
      <c r="AL150" s="4" t="e">
        <f t="shared" si="85"/>
        <v>#REF!</v>
      </c>
      <c r="AM150" s="4" t="e">
        <f t="shared" si="86"/>
        <v>#REF!</v>
      </c>
      <c r="AN150" s="4" t="e">
        <f t="shared" si="87"/>
        <v>#REF!</v>
      </c>
      <c r="AO150" s="4" t="e">
        <f t="shared" si="88"/>
        <v>#REF!</v>
      </c>
      <c r="AP150" s="4" t="e">
        <f t="shared" si="89"/>
        <v>#REF!</v>
      </c>
      <c r="AQ150" s="4" t="e">
        <f t="shared" si="90"/>
        <v>#REF!</v>
      </c>
      <c r="AR150" s="4" t="e">
        <f t="shared" si="91"/>
        <v>#REF!</v>
      </c>
      <c r="AS150" s="4" t="e">
        <f t="shared" si="92"/>
        <v>#REF!</v>
      </c>
      <c r="AT150" s="4" t="e">
        <f t="shared" si="93"/>
        <v>#REF!</v>
      </c>
      <c r="AU150" s="4" t="e">
        <f t="shared" si="94"/>
        <v>#REF!</v>
      </c>
      <c r="AV150" s="4" t="e">
        <f t="shared" si="95"/>
        <v>#REF!</v>
      </c>
      <c r="AW150" s="4" t="e">
        <f t="shared" si="96"/>
        <v>#REF!</v>
      </c>
      <c r="AX150" s="4" t="e">
        <f t="shared" si="97"/>
        <v>#REF!</v>
      </c>
      <c r="AY150" s="4" t="e">
        <f t="shared" si="98"/>
        <v>#REF!</v>
      </c>
      <c r="AZ150" s="4" t="e">
        <f t="shared" si="99"/>
        <v>#REF!</v>
      </c>
      <c r="BA150" s="4" t="e">
        <f t="shared" si="100"/>
        <v>#REF!</v>
      </c>
    </row>
    <row r="151" spans="1:53" x14ac:dyDescent="0.35">
      <c r="A151" s="2">
        <v>26085</v>
      </c>
      <c r="B151" s="13">
        <v>71254</v>
      </c>
      <c r="C151" s="13">
        <v>223.5</v>
      </c>
      <c r="D151" s="13">
        <v>673</v>
      </c>
      <c r="E151" s="13">
        <v>41.5</v>
      </c>
      <c r="F151" s="13">
        <v>26.3</v>
      </c>
      <c r="G151" s="13">
        <v>38.200000000000003</v>
      </c>
      <c r="H151" s="3">
        <v>4.75</v>
      </c>
      <c r="I151" s="3">
        <v>5.64</v>
      </c>
      <c r="J151" s="3">
        <v>6.32</v>
      </c>
      <c r="K151" s="3">
        <v>6.53</v>
      </c>
      <c r="L151" s="3">
        <v>6.52</v>
      </c>
      <c r="M151" s="13">
        <v>3.62</v>
      </c>
      <c r="N151" s="13">
        <v>5.9</v>
      </c>
      <c r="O151" s="13">
        <v>2026</v>
      </c>
      <c r="P151" s="19">
        <v>99.72</v>
      </c>
      <c r="Q151" s="13">
        <v>4.7</v>
      </c>
      <c r="R151" s="25"/>
      <c r="S151" s="2">
        <f t="shared" si="68"/>
        <v>28642</v>
      </c>
      <c r="T151" s="3">
        <f t="shared" si="69"/>
        <v>87212.333333333328</v>
      </c>
      <c r="U151" s="3">
        <f t="shared" si="70"/>
        <v>348.0333333333333</v>
      </c>
      <c r="V151" s="3">
        <f t="shared" si="71"/>
        <v>1325.3666666666666</v>
      </c>
      <c r="W151" s="3">
        <f t="shared" si="72"/>
        <v>73.099999999999994</v>
      </c>
      <c r="X151" s="3">
        <f t="shared" si="73"/>
        <v>52.199999999999996</v>
      </c>
      <c r="Y151" s="3">
        <f t="shared" si="74"/>
        <v>70.266666666666666</v>
      </c>
      <c r="Z151" s="3">
        <f t="shared" si="75"/>
        <v>6.94</v>
      </c>
      <c r="AA151" s="3">
        <f t="shared" si="76"/>
        <v>8.2633333333333336</v>
      </c>
      <c r="AB151" s="3">
        <f t="shared" si="77"/>
        <v>8.39</v>
      </c>
      <c r="AC151" s="3">
        <f t="shared" si="78"/>
        <v>8.4099999999999984</v>
      </c>
      <c r="AD151" s="3">
        <f t="shared" si="79"/>
        <v>8.5033333333333339</v>
      </c>
      <c r="AE151" s="3">
        <f t="shared" si="80"/>
        <v>5.8933333333333335</v>
      </c>
      <c r="AF151" s="3">
        <f t="shared" si="81"/>
        <v>6</v>
      </c>
      <c r="AG151" s="3">
        <f t="shared" si="82"/>
        <v>2052.6666666666665</v>
      </c>
      <c r="AH151" s="3">
        <f t="shared" si="83"/>
        <v>99.583333333333329</v>
      </c>
      <c r="AI151" s="3">
        <f t="shared" si="84"/>
        <v>6.4666666666666659</v>
      </c>
      <c r="AK151" s="2" t="e">
        <f>#REF!</f>
        <v>#REF!</v>
      </c>
      <c r="AL151" s="4" t="e">
        <f t="shared" si="85"/>
        <v>#REF!</v>
      </c>
      <c r="AM151" s="4" t="e">
        <f t="shared" si="86"/>
        <v>#REF!</v>
      </c>
      <c r="AN151" s="4" t="e">
        <f t="shared" si="87"/>
        <v>#REF!</v>
      </c>
      <c r="AO151" s="4" t="e">
        <f t="shared" si="88"/>
        <v>#REF!</v>
      </c>
      <c r="AP151" s="4" t="e">
        <f t="shared" si="89"/>
        <v>#REF!</v>
      </c>
      <c r="AQ151" s="4" t="e">
        <f t="shared" si="90"/>
        <v>#REF!</v>
      </c>
      <c r="AR151" s="4" t="e">
        <f t="shared" si="91"/>
        <v>#REF!</v>
      </c>
      <c r="AS151" s="4" t="e">
        <f t="shared" si="92"/>
        <v>#REF!</v>
      </c>
      <c r="AT151" s="4" t="e">
        <f t="shared" si="93"/>
        <v>#REF!</v>
      </c>
      <c r="AU151" s="4" t="e">
        <f t="shared" si="94"/>
        <v>#REF!</v>
      </c>
      <c r="AV151" s="4" t="e">
        <f t="shared" si="95"/>
        <v>#REF!</v>
      </c>
      <c r="AW151" s="4" t="e">
        <f t="shared" si="96"/>
        <v>#REF!</v>
      </c>
      <c r="AX151" s="4" t="e">
        <f t="shared" si="97"/>
        <v>#REF!</v>
      </c>
      <c r="AY151" s="4" t="e">
        <f t="shared" si="98"/>
        <v>#REF!</v>
      </c>
      <c r="AZ151" s="4" t="e">
        <f t="shared" si="99"/>
        <v>#REF!</v>
      </c>
      <c r="BA151" s="4" t="e">
        <f t="shared" si="100"/>
        <v>#REF!</v>
      </c>
    </row>
    <row r="152" spans="1:53" x14ac:dyDescent="0.35">
      <c r="A152" s="2">
        <v>26115</v>
      </c>
      <c r="B152" s="13">
        <v>71315</v>
      </c>
      <c r="C152" s="13">
        <v>224.9</v>
      </c>
      <c r="D152" s="13">
        <v>679.6</v>
      </c>
      <c r="E152" s="13">
        <v>41.6</v>
      </c>
      <c r="F152" s="13">
        <v>26.3</v>
      </c>
      <c r="G152" s="13">
        <v>38.299999999999997</v>
      </c>
      <c r="H152" s="3">
        <v>5.4</v>
      </c>
      <c r="I152" s="3">
        <v>6.04</v>
      </c>
      <c r="J152" s="3">
        <v>6.74</v>
      </c>
      <c r="K152" s="3">
        <v>6.85</v>
      </c>
      <c r="L152" s="3">
        <v>6.73</v>
      </c>
      <c r="M152" s="13">
        <v>3.63</v>
      </c>
      <c r="N152" s="13">
        <v>6</v>
      </c>
      <c r="O152" s="13">
        <v>2083</v>
      </c>
      <c r="P152" s="19">
        <v>99</v>
      </c>
      <c r="Q152" s="13">
        <v>4.0999999999999996</v>
      </c>
      <c r="R152" s="25"/>
      <c r="S152" s="2">
        <f t="shared" si="68"/>
        <v>28672</v>
      </c>
      <c r="T152" s="3">
        <f t="shared" si="69"/>
        <v>87436</v>
      </c>
      <c r="U152" s="3">
        <f t="shared" si="70"/>
        <v>349.8</v>
      </c>
      <c r="V152" s="3">
        <f t="shared" si="71"/>
        <v>1334.2</v>
      </c>
      <c r="W152" s="3">
        <f t="shared" si="72"/>
        <v>73.399999999999991</v>
      </c>
      <c r="X152" s="3">
        <f t="shared" si="73"/>
        <v>52.633333333333333</v>
      </c>
      <c r="Y152" s="3">
        <f t="shared" si="74"/>
        <v>70.600000000000009</v>
      </c>
      <c r="Z152" s="3">
        <f t="shared" si="75"/>
        <v>7.3133333333333326</v>
      </c>
      <c r="AA152" s="3">
        <f t="shared" si="76"/>
        <v>8.4466666666666672</v>
      </c>
      <c r="AB152" s="3">
        <f t="shared" si="77"/>
        <v>8.4266666666666659</v>
      </c>
      <c r="AC152" s="3">
        <f t="shared" si="78"/>
        <v>8.4333333333333318</v>
      </c>
      <c r="AD152" s="3">
        <f t="shared" si="79"/>
        <v>8.49</v>
      </c>
      <c r="AE152" s="3">
        <f t="shared" si="80"/>
        <v>5.93</v>
      </c>
      <c r="AF152" s="3">
        <f t="shared" si="81"/>
        <v>6.0333333333333341</v>
      </c>
      <c r="AG152" s="3">
        <f t="shared" si="82"/>
        <v>2019.3333333333333</v>
      </c>
      <c r="AH152" s="3">
        <f t="shared" si="83"/>
        <v>101.66333333333334</v>
      </c>
      <c r="AI152" s="3">
        <f t="shared" si="84"/>
        <v>6.3666666666666671</v>
      </c>
      <c r="AK152" s="2" t="e">
        <f>#REF!</f>
        <v>#REF!</v>
      </c>
      <c r="AL152" s="4" t="e">
        <f t="shared" si="85"/>
        <v>#REF!</v>
      </c>
      <c r="AM152" s="4" t="e">
        <f t="shared" si="86"/>
        <v>#REF!</v>
      </c>
      <c r="AN152" s="4" t="e">
        <f t="shared" si="87"/>
        <v>#REF!</v>
      </c>
      <c r="AO152" s="4" t="e">
        <f t="shared" si="88"/>
        <v>#REF!</v>
      </c>
      <c r="AP152" s="4" t="e">
        <f t="shared" si="89"/>
        <v>#REF!</v>
      </c>
      <c r="AQ152" s="4" t="e">
        <f t="shared" si="90"/>
        <v>#REF!</v>
      </c>
      <c r="AR152" s="4" t="e">
        <f t="shared" si="91"/>
        <v>#REF!</v>
      </c>
      <c r="AS152" s="4" t="e">
        <f t="shared" si="92"/>
        <v>#REF!</v>
      </c>
      <c r="AT152" s="4" t="e">
        <f t="shared" si="93"/>
        <v>#REF!</v>
      </c>
      <c r="AU152" s="4" t="e">
        <f t="shared" si="94"/>
        <v>#REF!</v>
      </c>
      <c r="AV152" s="4" t="e">
        <f t="shared" si="95"/>
        <v>#REF!</v>
      </c>
      <c r="AW152" s="4" t="e">
        <f t="shared" si="96"/>
        <v>#REF!</v>
      </c>
      <c r="AX152" s="4" t="e">
        <f t="shared" si="97"/>
        <v>#REF!</v>
      </c>
      <c r="AY152" s="4" t="e">
        <f t="shared" si="98"/>
        <v>#REF!</v>
      </c>
      <c r="AZ152" s="4" t="e">
        <f t="shared" si="99"/>
        <v>#REF!</v>
      </c>
      <c r="BA152" s="4" t="e">
        <f t="shared" si="100"/>
        <v>#REF!</v>
      </c>
    </row>
    <row r="153" spans="1:53" x14ac:dyDescent="0.35">
      <c r="A153" s="2">
        <v>26146</v>
      </c>
      <c r="B153" s="13">
        <v>71373</v>
      </c>
      <c r="C153" s="13">
        <v>225.6</v>
      </c>
      <c r="D153" s="13">
        <v>685.5</v>
      </c>
      <c r="E153" s="13">
        <v>41.6</v>
      </c>
      <c r="F153" s="13">
        <v>26.8</v>
      </c>
      <c r="G153" s="13">
        <v>38.5</v>
      </c>
      <c r="H153" s="3">
        <v>4.9400000000000004</v>
      </c>
      <c r="I153" s="3">
        <v>5.8</v>
      </c>
      <c r="J153" s="3">
        <v>6.35</v>
      </c>
      <c r="K153" s="3">
        <v>6.55</v>
      </c>
      <c r="L153" s="3">
        <v>6.58</v>
      </c>
      <c r="M153" s="13">
        <v>3.66</v>
      </c>
      <c r="N153" s="13">
        <v>6.1</v>
      </c>
      <c r="O153" s="13">
        <v>2158</v>
      </c>
      <c r="P153" s="19">
        <v>97.24</v>
      </c>
      <c r="Q153" s="13">
        <v>4.7</v>
      </c>
      <c r="R153" s="25"/>
      <c r="S153" s="2">
        <f t="shared" si="68"/>
        <v>28703</v>
      </c>
      <c r="T153" s="3">
        <f t="shared" si="69"/>
        <v>87686.666666666672</v>
      </c>
      <c r="U153" s="3">
        <f t="shared" si="70"/>
        <v>351.7</v>
      </c>
      <c r="V153" s="3">
        <f t="shared" si="71"/>
        <v>1343.6000000000001</v>
      </c>
      <c r="W153" s="3">
        <f t="shared" si="72"/>
        <v>73.800000000000011</v>
      </c>
      <c r="X153" s="3">
        <f t="shared" si="73"/>
        <v>53.300000000000004</v>
      </c>
      <c r="Y153" s="3">
        <f t="shared" si="74"/>
        <v>71.066666666666663</v>
      </c>
      <c r="Z153" s="3">
        <f t="shared" si="75"/>
        <v>7.6400000000000006</v>
      </c>
      <c r="AA153" s="3">
        <f t="shared" si="76"/>
        <v>8.6966666666666672</v>
      </c>
      <c r="AB153" s="3">
        <f t="shared" si="77"/>
        <v>8.4533333333333331</v>
      </c>
      <c r="AC153" s="3">
        <f t="shared" si="78"/>
        <v>8.4566666666666652</v>
      </c>
      <c r="AD153" s="3">
        <f t="shared" si="79"/>
        <v>8.49</v>
      </c>
      <c r="AE153" s="3">
        <f t="shared" si="80"/>
        <v>5.97</v>
      </c>
      <c r="AF153" s="3">
        <f t="shared" si="81"/>
        <v>5.8999999999999995</v>
      </c>
      <c r="AG153" s="3">
        <f t="shared" si="82"/>
        <v>1982.3333333333333</v>
      </c>
      <c r="AH153" s="3">
        <f t="shared" si="83"/>
        <v>102.8</v>
      </c>
      <c r="AI153" s="3">
        <f t="shared" si="84"/>
        <v>6.0666666666666664</v>
      </c>
      <c r="AK153" s="2" t="e">
        <f>#REF!</f>
        <v>#REF!</v>
      </c>
      <c r="AL153" s="4" t="e">
        <f t="shared" si="85"/>
        <v>#REF!</v>
      </c>
      <c r="AM153" s="4" t="e">
        <f t="shared" si="86"/>
        <v>#REF!</v>
      </c>
      <c r="AN153" s="4" t="e">
        <f t="shared" si="87"/>
        <v>#REF!</v>
      </c>
      <c r="AO153" s="4" t="e">
        <f t="shared" si="88"/>
        <v>#REF!</v>
      </c>
      <c r="AP153" s="4" t="e">
        <f t="shared" si="89"/>
        <v>#REF!</v>
      </c>
      <c r="AQ153" s="4" t="e">
        <f t="shared" si="90"/>
        <v>#REF!</v>
      </c>
      <c r="AR153" s="4" t="e">
        <f t="shared" si="91"/>
        <v>#REF!</v>
      </c>
      <c r="AS153" s="4" t="e">
        <f t="shared" si="92"/>
        <v>#REF!</v>
      </c>
      <c r="AT153" s="4" t="e">
        <f t="shared" si="93"/>
        <v>#REF!</v>
      </c>
      <c r="AU153" s="4" t="e">
        <f t="shared" si="94"/>
        <v>#REF!</v>
      </c>
      <c r="AV153" s="4" t="e">
        <f t="shared" si="95"/>
        <v>#REF!</v>
      </c>
      <c r="AW153" s="4" t="e">
        <f t="shared" si="96"/>
        <v>#REF!</v>
      </c>
      <c r="AX153" s="4" t="e">
        <f t="shared" si="97"/>
        <v>#REF!</v>
      </c>
      <c r="AY153" s="4" t="e">
        <f t="shared" si="98"/>
        <v>#REF!</v>
      </c>
      <c r="AZ153" s="4" t="e">
        <f t="shared" si="99"/>
        <v>#REF!</v>
      </c>
      <c r="BA153" s="4" t="e">
        <f t="shared" si="100"/>
        <v>#REF!</v>
      </c>
    </row>
    <row r="154" spans="1:53" x14ac:dyDescent="0.35">
      <c r="A154" s="2">
        <v>26177</v>
      </c>
      <c r="B154" s="13">
        <v>71614</v>
      </c>
      <c r="C154" s="13">
        <v>226.5</v>
      </c>
      <c r="D154" s="13">
        <v>692.5</v>
      </c>
      <c r="E154" s="13">
        <v>41.6</v>
      </c>
      <c r="F154" s="13">
        <v>26.9</v>
      </c>
      <c r="G154" s="13">
        <v>38.299999999999997</v>
      </c>
      <c r="H154" s="3">
        <v>4.6900000000000004</v>
      </c>
      <c r="I154" s="3">
        <v>5.41</v>
      </c>
      <c r="J154" s="3">
        <v>5.89</v>
      </c>
      <c r="K154" s="3">
        <v>6.14</v>
      </c>
      <c r="L154" s="3">
        <v>6.14</v>
      </c>
      <c r="M154" s="13">
        <v>3.67</v>
      </c>
      <c r="N154" s="13">
        <v>6</v>
      </c>
      <c r="O154" s="13">
        <v>2041</v>
      </c>
      <c r="P154" s="19">
        <v>99.4</v>
      </c>
      <c r="Q154" s="13">
        <v>5.2</v>
      </c>
      <c r="R154" s="25"/>
      <c r="S154" s="2">
        <f t="shared" si="68"/>
        <v>28734</v>
      </c>
      <c r="T154" s="3">
        <f t="shared" si="69"/>
        <v>87989.333333333328</v>
      </c>
      <c r="U154" s="3">
        <f t="shared" si="70"/>
        <v>353.63333333333338</v>
      </c>
      <c r="V154" s="3">
        <f t="shared" si="71"/>
        <v>1352.1333333333334</v>
      </c>
      <c r="W154" s="3">
        <f t="shared" si="72"/>
        <v>74.266666666666666</v>
      </c>
      <c r="X154" s="3">
        <f t="shared" si="73"/>
        <v>54.06666666666667</v>
      </c>
      <c r="Y154" s="3">
        <f t="shared" si="74"/>
        <v>71.633333333333326</v>
      </c>
      <c r="Z154" s="3">
        <f t="shared" si="75"/>
        <v>8.16</v>
      </c>
      <c r="AA154" s="3">
        <f t="shared" si="76"/>
        <v>9.2633333333333336</v>
      </c>
      <c r="AB154" s="3">
        <f t="shared" si="77"/>
        <v>8.69</v>
      </c>
      <c r="AC154" s="3">
        <f t="shared" si="78"/>
        <v>8.6266666666666669</v>
      </c>
      <c r="AD154" s="3">
        <f t="shared" si="79"/>
        <v>8.6233333333333348</v>
      </c>
      <c r="AE154" s="3">
        <f t="shared" si="80"/>
        <v>6.0133333333333328</v>
      </c>
      <c r="AF154" s="3">
        <f t="shared" si="81"/>
        <v>5.9000000000000012</v>
      </c>
      <c r="AG154" s="3">
        <f t="shared" si="82"/>
        <v>2015</v>
      </c>
      <c r="AH154" s="3">
        <f t="shared" si="83"/>
        <v>99.736666666666665</v>
      </c>
      <c r="AI154" s="3">
        <f t="shared" si="84"/>
        <v>6.0333333333333341</v>
      </c>
      <c r="AK154" s="2" t="e">
        <f>#REF!</f>
        <v>#REF!</v>
      </c>
      <c r="AL154" s="4" t="e">
        <f t="shared" si="85"/>
        <v>#REF!</v>
      </c>
      <c r="AM154" s="4" t="e">
        <f t="shared" si="86"/>
        <v>#REF!</v>
      </c>
      <c r="AN154" s="4" t="e">
        <f t="shared" si="87"/>
        <v>#REF!</v>
      </c>
      <c r="AO154" s="4" t="e">
        <f t="shared" si="88"/>
        <v>#REF!</v>
      </c>
      <c r="AP154" s="4" t="e">
        <f t="shared" si="89"/>
        <v>#REF!</v>
      </c>
      <c r="AQ154" s="4" t="e">
        <f t="shared" si="90"/>
        <v>#REF!</v>
      </c>
      <c r="AR154" s="4" t="e">
        <f t="shared" si="91"/>
        <v>#REF!</v>
      </c>
      <c r="AS154" s="4" t="e">
        <f t="shared" si="92"/>
        <v>#REF!</v>
      </c>
      <c r="AT154" s="4" t="e">
        <f t="shared" si="93"/>
        <v>#REF!</v>
      </c>
      <c r="AU154" s="4" t="e">
        <f t="shared" si="94"/>
        <v>#REF!</v>
      </c>
      <c r="AV154" s="4" t="e">
        <f t="shared" si="95"/>
        <v>#REF!</v>
      </c>
      <c r="AW154" s="4" t="e">
        <f t="shared" si="96"/>
        <v>#REF!</v>
      </c>
      <c r="AX154" s="4" t="e">
        <f t="shared" si="97"/>
        <v>#REF!</v>
      </c>
      <c r="AY154" s="4" t="e">
        <f t="shared" si="98"/>
        <v>#REF!</v>
      </c>
      <c r="AZ154" s="4" t="e">
        <f t="shared" si="99"/>
        <v>#REF!</v>
      </c>
      <c r="BA154" s="4" t="e">
        <f t="shared" si="100"/>
        <v>#REF!</v>
      </c>
    </row>
    <row r="155" spans="1:53" x14ac:dyDescent="0.35">
      <c r="A155" s="2">
        <v>26207</v>
      </c>
      <c r="B155" s="13">
        <v>71642</v>
      </c>
      <c r="C155" s="13">
        <v>227.2</v>
      </c>
      <c r="D155" s="13">
        <v>698.4</v>
      </c>
      <c r="E155" s="13">
        <v>41.7</v>
      </c>
      <c r="F155" s="13">
        <v>27</v>
      </c>
      <c r="G155" s="13">
        <v>38.299999999999997</v>
      </c>
      <c r="H155" s="3">
        <v>4.46</v>
      </c>
      <c r="I155" s="3">
        <v>4.91</v>
      </c>
      <c r="J155" s="3">
        <v>5.56</v>
      </c>
      <c r="K155" s="3">
        <v>5.93</v>
      </c>
      <c r="L155" s="3">
        <v>5.93</v>
      </c>
      <c r="M155" s="13">
        <v>3.68</v>
      </c>
      <c r="N155" s="13">
        <v>5.8</v>
      </c>
      <c r="O155" s="13">
        <v>2128</v>
      </c>
      <c r="P155" s="19">
        <v>97.29</v>
      </c>
      <c r="Q155" s="13">
        <v>5</v>
      </c>
      <c r="R155" s="25"/>
      <c r="S155" s="2">
        <f t="shared" si="68"/>
        <v>28764</v>
      </c>
      <c r="T155" s="3">
        <f t="shared" si="69"/>
        <v>88339.333333333328</v>
      </c>
      <c r="U155" s="3">
        <f t="shared" si="70"/>
        <v>355.33333333333331</v>
      </c>
      <c r="V155" s="3">
        <f t="shared" si="71"/>
        <v>1359.1333333333332</v>
      </c>
      <c r="W155" s="3">
        <f t="shared" si="72"/>
        <v>74.766666666666666</v>
      </c>
      <c r="X155" s="3">
        <f t="shared" si="73"/>
        <v>54.966666666666669</v>
      </c>
      <c r="Y155" s="3">
        <f t="shared" si="74"/>
        <v>72.199999999999989</v>
      </c>
      <c r="Z155" s="3">
        <f t="shared" si="75"/>
        <v>8.57</v>
      </c>
      <c r="AA155" s="3">
        <f t="shared" si="76"/>
        <v>9.8166666666666664</v>
      </c>
      <c r="AB155" s="3">
        <f t="shared" si="77"/>
        <v>8.9966666666666644</v>
      </c>
      <c r="AC155" s="3">
        <f t="shared" si="78"/>
        <v>8.8433333333333337</v>
      </c>
      <c r="AD155" s="3">
        <f t="shared" si="79"/>
        <v>8.82</v>
      </c>
      <c r="AE155" s="3">
        <f t="shared" si="80"/>
        <v>6.0566666666666675</v>
      </c>
      <c r="AF155" s="3">
        <f t="shared" si="81"/>
        <v>5.8999999999999995</v>
      </c>
      <c r="AG155" s="3">
        <f t="shared" si="82"/>
        <v>2039.6666666666667</v>
      </c>
      <c r="AH155" s="3">
        <f t="shared" si="83"/>
        <v>97.14</v>
      </c>
      <c r="AI155" s="3">
        <f t="shared" si="84"/>
        <v>6.0999999999999988</v>
      </c>
      <c r="AK155" s="2" t="e">
        <f>#REF!</f>
        <v>#REF!</v>
      </c>
      <c r="AL155" s="4" t="e">
        <f t="shared" si="85"/>
        <v>#REF!</v>
      </c>
      <c r="AM155" s="4" t="e">
        <f t="shared" si="86"/>
        <v>#REF!</v>
      </c>
      <c r="AN155" s="4" t="e">
        <f t="shared" si="87"/>
        <v>#REF!</v>
      </c>
      <c r="AO155" s="4" t="e">
        <f t="shared" si="88"/>
        <v>#REF!</v>
      </c>
      <c r="AP155" s="4" t="e">
        <f t="shared" si="89"/>
        <v>#REF!</v>
      </c>
      <c r="AQ155" s="4" t="e">
        <f t="shared" si="90"/>
        <v>#REF!</v>
      </c>
      <c r="AR155" s="4" t="e">
        <f t="shared" si="91"/>
        <v>#REF!</v>
      </c>
      <c r="AS155" s="4" t="e">
        <f t="shared" si="92"/>
        <v>#REF!</v>
      </c>
      <c r="AT155" s="4" t="e">
        <f t="shared" si="93"/>
        <v>#REF!</v>
      </c>
      <c r="AU155" s="4" t="e">
        <f t="shared" si="94"/>
        <v>#REF!</v>
      </c>
      <c r="AV155" s="4" t="e">
        <f t="shared" si="95"/>
        <v>#REF!</v>
      </c>
      <c r="AW155" s="4" t="e">
        <f t="shared" si="96"/>
        <v>#REF!</v>
      </c>
      <c r="AX155" s="4" t="e">
        <f t="shared" si="97"/>
        <v>#REF!</v>
      </c>
      <c r="AY155" s="4" t="e">
        <f t="shared" si="98"/>
        <v>#REF!</v>
      </c>
      <c r="AZ155" s="4" t="e">
        <f t="shared" si="99"/>
        <v>#REF!</v>
      </c>
      <c r="BA155" s="4" t="e">
        <f t="shared" si="100"/>
        <v>#REF!</v>
      </c>
    </row>
    <row r="156" spans="1:53" x14ac:dyDescent="0.35">
      <c r="A156" s="2">
        <v>26238</v>
      </c>
      <c r="B156" s="13">
        <v>71847</v>
      </c>
      <c r="C156" s="13">
        <v>227.8</v>
      </c>
      <c r="D156" s="13">
        <v>704.6</v>
      </c>
      <c r="E156" s="13">
        <v>41.9</v>
      </c>
      <c r="F156" s="13">
        <v>26.9</v>
      </c>
      <c r="G156" s="13">
        <v>38.299999999999997</v>
      </c>
      <c r="H156" s="3">
        <v>4.22</v>
      </c>
      <c r="I156" s="3">
        <v>4.67</v>
      </c>
      <c r="J156" s="3">
        <v>5.35</v>
      </c>
      <c r="K156" s="3">
        <v>5.78</v>
      </c>
      <c r="L156" s="3">
        <v>5.81</v>
      </c>
      <c r="M156" s="13">
        <v>3.7</v>
      </c>
      <c r="N156" s="13">
        <v>6</v>
      </c>
      <c r="O156" s="13">
        <v>2182</v>
      </c>
      <c r="P156" s="19">
        <v>92.78</v>
      </c>
      <c r="Q156" s="13">
        <v>4.9000000000000004</v>
      </c>
      <c r="R156" s="25"/>
      <c r="S156" s="2">
        <f t="shared" si="68"/>
        <v>28795</v>
      </c>
      <c r="T156" s="3">
        <f t="shared" si="69"/>
        <v>88623.333333333328</v>
      </c>
      <c r="U156" s="3">
        <f t="shared" si="70"/>
        <v>357.10000000000008</v>
      </c>
      <c r="V156" s="3">
        <f t="shared" si="71"/>
        <v>1365.5666666666666</v>
      </c>
      <c r="W156" s="3">
        <f t="shared" si="72"/>
        <v>75.5</v>
      </c>
      <c r="X156" s="3">
        <f t="shared" si="73"/>
        <v>55.533333333333331</v>
      </c>
      <c r="Y156" s="3">
        <f t="shared" si="74"/>
        <v>72.86666666666666</v>
      </c>
      <c r="Z156" s="3">
        <f t="shared" si="75"/>
        <v>9.0233333333333334</v>
      </c>
      <c r="AA156" s="3">
        <f t="shared" si="76"/>
        <v>10.24</v>
      </c>
      <c r="AB156" s="3">
        <f t="shared" si="77"/>
        <v>9.2899999999999991</v>
      </c>
      <c r="AC156" s="3">
        <f t="shared" si="78"/>
        <v>9.0400000000000009</v>
      </c>
      <c r="AD156" s="3">
        <f t="shared" si="79"/>
        <v>8.9733333333333345</v>
      </c>
      <c r="AE156" s="3">
        <f t="shared" si="80"/>
        <v>6.0933333333333328</v>
      </c>
      <c r="AF156" s="3">
        <f t="shared" si="81"/>
        <v>5.9333333333333336</v>
      </c>
      <c r="AG156" s="3">
        <f t="shared" si="82"/>
        <v>1922.6666666666667</v>
      </c>
      <c r="AH156" s="3">
        <f t="shared" si="83"/>
        <v>96.84333333333332</v>
      </c>
      <c r="AI156" s="3">
        <f t="shared" si="84"/>
        <v>6.3999999999999995</v>
      </c>
      <c r="AK156" s="2" t="e">
        <f>#REF!</f>
        <v>#REF!</v>
      </c>
      <c r="AL156" s="4" t="e">
        <f t="shared" si="85"/>
        <v>#REF!</v>
      </c>
      <c r="AM156" s="4" t="e">
        <f t="shared" si="86"/>
        <v>#REF!</v>
      </c>
      <c r="AN156" s="4" t="e">
        <f t="shared" si="87"/>
        <v>#REF!</v>
      </c>
      <c r="AO156" s="4" t="e">
        <f t="shared" si="88"/>
        <v>#REF!</v>
      </c>
      <c r="AP156" s="4" t="e">
        <f t="shared" si="89"/>
        <v>#REF!</v>
      </c>
      <c r="AQ156" s="4" t="e">
        <f t="shared" si="90"/>
        <v>#REF!</v>
      </c>
      <c r="AR156" s="4" t="e">
        <f t="shared" si="91"/>
        <v>#REF!</v>
      </c>
      <c r="AS156" s="4" t="e">
        <f t="shared" si="92"/>
        <v>#REF!</v>
      </c>
      <c r="AT156" s="4" t="e">
        <f t="shared" si="93"/>
        <v>#REF!</v>
      </c>
      <c r="AU156" s="4" t="e">
        <f t="shared" si="94"/>
        <v>#REF!</v>
      </c>
      <c r="AV156" s="4" t="e">
        <f t="shared" si="95"/>
        <v>#REF!</v>
      </c>
      <c r="AW156" s="4" t="e">
        <f t="shared" si="96"/>
        <v>#REF!</v>
      </c>
      <c r="AX156" s="4" t="e">
        <f t="shared" si="97"/>
        <v>#REF!</v>
      </c>
      <c r="AY156" s="4" t="e">
        <f t="shared" si="98"/>
        <v>#REF!</v>
      </c>
      <c r="AZ156" s="4" t="e">
        <f t="shared" si="99"/>
        <v>#REF!</v>
      </c>
      <c r="BA156" s="4" t="e">
        <f t="shared" si="100"/>
        <v>#REF!</v>
      </c>
    </row>
    <row r="157" spans="1:53" x14ac:dyDescent="0.35">
      <c r="A157" s="2">
        <v>26268</v>
      </c>
      <c r="B157" s="13">
        <v>72109</v>
      </c>
      <c r="C157" s="13">
        <v>228.3</v>
      </c>
      <c r="D157" s="13">
        <v>710.3</v>
      </c>
      <c r="E157" s="13">
        <v>42.3</v>
      </c>
      <c r="F157" s="13">
        <v>27</v>
      </c>
      <c r="G157" s="13">
        <v>38.6</v>
      </c>
      <c r="H157" s="3">
        <v>4.01</v>
      </c>
      <c r="I157" s="3">
        <v>4.5999999999999996</v>
      </c>
      <c r="J157" s="3">
        <v>5.27</v>
      </c>
      <c r="K157" s="3">
        <v>5.69</v>
      </c>
      <c r="L157" s="3">
        <v>5.93</v>
      </c>
      <c r="M157" s="13">
        <v>3.73</v>
      </c>
      <c r="N157" s="13">
        <v>6</v>
      </c>
      <c r="O157" s="13">
        <v>2295</v>
      </c>
      <c r="P157" s="19">
        <v>99.17</v>
      </c>
      <c r="Q157" s="13">
        <v>5.0999999999999996</v>
      </c>
      <c r="R157" s="25"/>
      <c r="S157" s="2">
        <f t="shared" si="68"/>
        <v>28825</v>
      </c>
      <c r="T157" s="3">
        <f t="shared" si="69"/>
        <v>88844.666666666672</v>
      </c>
      <c r="U157" s="3">
        <f t="shared" si="70"/>
        <v>358.60000000000008</v>
      </c>
      <c r="V157" s="3">
        <f t="shared" si="71"/>
        <v>1371.8</v>
      </c>
      <c r="W157" s="3">
        <f t="shared" si="72"/>
        <v>76.466666666666654</v>
      </c>
      <c r="X157" s="3">
        <f t="shared" si="73"/>
        <v>55.866666666666667</v>
      </c>
      <c r="Y157" s="3">
        <f t="shared" si="74"/>
        <v>73.8</v>
      </c>
      <c r="Z157" s="3">
        <f t="shared" si="75"/>
        <v>9.25</v>
      </c>
      <c r="AA157" s="3">
        <f t="shared" si="76"/>
        <v>10.316666666666668</v>
      </c>
      <c r="AB157" s="3">
        <f t="shared" si="77"/>
        <v>9.3733333333333331</v>
      </c>
      <c r="AC157" s="3">
        <f t="shared" si="78"/>
        <v>9.1366666666666685</v>
      </c>
      <c r="AD157" s="3">
        <f t="shared" si="79"/>
        <v>9.07</v>
      </c>
      <c r="AE157" s="3">
        <f t="shared" si="80"/>
        <v>6.1366666666666667</v>
      </c>
      <c r="AF157" s="3">
        <f t="shared" si="81"/>
        <v>5.9333333333333336</v>
      </c>
      <c r="AG157" s="3">
        <f t="shared" si="82"/>
        <v>1731.3333333333333</v>
      </c>
      <c r="AH157" s="3">
        <f t="shared" si="83"/>
        <v>98.016666666666666</v>
      </c>
      <c r="AI157" s="3">
        <f t="shared" si="84"/>
        <v>6.5</v>
      </c>
      <c r="AK157" s="2" t="e">
        <f>#REF!</f>
        <v>#REF!</v>
      </c>
      <c r="AL157" s="4" t="e">
        <f t="shared" si="85"/>
        <v>#REF!</v>
      </c>
      <c r="AM157" s="4" t="e">
        <f t="shared" si="86"/>
        <v>#REF!</v>
      </c>
      <c r="AN157" s="4" t="e">
        <f t="shared" si="87"/>
        <v>#REF!</v>
      </c>
      <c r="AO157" s="4" t="e">
        <f t="shared" si="88"/>
        <v>#REF!</v>
      </c>
      <c r="AP157" s="4" t="e">
        <f t="shared" si="89"/>
        <v>#REF!</v>
      </c>
      <c r="AQ157" s="4" t="e">
        <f t="shared" si="90"/>
        <v>#REF!</v>
      </c>
      <c r="AR157" s="4" t="e">
        <f t="shared" si="91"/>
        <v>#REF!</v>
      </c>
      <c r="AS157" s="4" t="e">
        <f t="shared" si="92"/>
        <v>#REF!</v>
      </c>
      <c r="AT157" s="4" t="e">
        <f t="shared" si="93"/>
        <v>#REF!</v>
      </c>
      <c r="AU157" s="4" t="e">
        <f t="shared" si="94"/>
        <v>#REF!</v>
      </c>
      <c r="AV157" s="4" t="e">
        <f t="shared" si="95"/>
        <v>#REF!</v>
      </c>
      <c r="AW157" s="4" t="e">
        <f t="shared" si="96"/>
        <v>#REF!</v>
      </c>
      <c r="AX157" s="4" t="e">
        <f t="shared" si="97"/>
        <v>#REF!</v>
      </c>
      <c r="AY157" s="4" t="e">
        <f t="shared" si="98"/>
        <v>#REF!</v>
      </c>
      <c r="AZ157" s="4" t="e">
        <f t="shared" si="99"/>
        <v>#REF!</v>
      </c>
      <c r="BA157" s="4" t="e">
        <f t="shared" si="100"/>
        <v>#REF!</v>
      </c>
    </row>
    <row r="158" spans="1:53" x14ac:dyDescent="0.35">
      <c r="A158" s="2">
        <v>26299</v>
      </c>
      <c r="B158" s="13">
        <v>72441</v>
      </c>
      <c r="C158" s="13">
        <v>230.1</v>
      </c>
      <c r="D158" s="13">
        <v>717.7</v>
      </c>
      <c r="E158" s="13">
        <v>42.2</v>
      </c>
      <c r="F158" s="13">
        <v>27</v>
      </c>
      <c r="G158" s="13">
        <v>38.799999999999997</v>
      </c>
      <c r="H158" s="3">
        <v>3.38</v>
      </c>
      <c r="I158" s="3">
        <v>4.28</v>
      </c>
      <c r="J158" s="3">
        <v>5.14</v>
      </c>
      <c r="K158" s="3">
        <v>5.59</v>
      </c>
      <c r="L158" s="3">
        <v>5.95</v>
      </c>
      <c r="M158" s="13">
        <v>3.8</v>
      </c>
      <c r="N158" s="13">
        <v>5.8</v>
      </c>
      <c r="O158" s="13">
        <v>2494</v>
      </c>
      <c r="P158" s="19">
        <v>103.3</v>
      </c>
      <c r="Q158" s="13">
        <v>5.2</v>
      </c>
      <c r="R158" s="25"/>
      <c r="S158" s="2">
        <f t="shared" si="68"/>
        <v>28856</v>
      </c>
      <c r="T158" s="3">
        <f t="shared" si="69"/>
        <v>89114</v>
      </c>
      <c r="U158" s="3">
        <f t="shared" si="70"/>
        <v>360.33333333333331</v>
      </c>
      <c r="V158" s="3">
        <f t="shared" si="71"/>
        <v>1379.0666666666666</v>
      </c>
      <c r="W158" s="3">
        <f t="shared" si="72"/>
        <v>77.533333333333331</v>
      </c>
      <c r="X158" s="3">
        <f t="shared" si="73"/>
        <v>56.366666666666667</v>
      </c>
      <c r="Y158" s="3">
        <f t="shared" si="74"/>
        <v>74.833333333333329</v>
      </c>
      <c r="Z158" s="3">
        <f t="shared" si="75"/>
        <v>9.3833333333333346</v>
      </c>
      <c r="AA158" s="3">
        <f t="shared" si="76"/>
        <v>10.299999999999999</v>
      </c>
      <c r="AB158" s="3">
        <f t="shared" si="77"/>
        <v>9.39</v>
      </c>
      <c r="AC158" s="3">
        <f t="shared" si="78"/>
        <v>9.1766666666666659</v>
      </c>
      <c r="AD158" s="3">
        <f t="shared" si="79"/>
        <v>9.1066666666666674</v>
      </c>
      <c r="AE158" s="3">
        <f t="shared" si="80"/>
        <v>6.1766666666666659</v>
      </c>
      <c r="AF158" s="3">
        <f t="shared" si="81"/>
        <v>5.8666666666666671</v>
      </c>
      <c r="AG158" s="3">
        <f t="shared" si="82"/>
        <v>1665.6666666666667</v>
      </c>
      <c r="AH158" s="3">
        <f t="shared" si="83"/>
        <v>99.34666666666665</v>
      </c>
      <c r="AI158" s="3">
        <f t="shared" si="84"/>
        <v>6.666666666666667</v>
      </c>
      <c r="AK158" s="2" t="e">
        <f>#REF!</f>
        <v>#REF!</v>
      </c>
      <c r="AL158" s="4" t="e">
        <f t="shared" si="85"/>
        <v>#REF!</v>
      </c>
      <c r="AM158" s="4" t="e">
        <f t="shared" si="86"/>
        <v>#REF!</v>
      </c>
      <c r="AN158" s="4" t="e">
        <f t="shared" si="87"/>
        <v>#REF!</v>
      </c>
      <c r="AO158" s="4" t="e">
        <f t="shared" si="88"/>
        <v>#REF!</v>
      </c>
      <c r="AP158" s="4" t="e">
        <f t="shared" si="89"/>
        <v>#REF!</v>
      </c>
      <c r="AQ158" s="4" t="e">
        <f t="shared" si="90"/>
        <v>#REF!</v>
      </c>
      <c r="AR158" s="4" t="e">
        <f t="shared" si="91"/>
        <v>#REF!</v>
      </c>
      <c r="AS158" s="4" t="e">
        <f t="shared" si="92"/>
        <v>#REF!</v>
      </c>
      <c r="AT158" s="4" t="e">
        <f t="shared" si="93"/>
        <v>#REF!</v>
      </c>
      <c r="AU158" s="4" t="e">
        <f t="shared" si="94"/>
        <v>#REF!</v>
      </c>
      <c r="AV158" s="4" t="e">
        <f t="shared" si="95"/>
        <v>#REF!</v>
      </c>
      <c r="AW158" s="4" t="e">
        <f t="shared" si="96"/>
        <v>#REF!</v>
      </c>
      <c r="AX158" s="4" t="e">
        <f t="shared" si="97"/>
        <v>#REF!</v>
      </c>
      <c r="AY158" s="4" t="e">
        <f t="shared" si="98"/>
        <v>#REF!</v>
      </c>
      <c r="AZ158" s="4" t="e">
        <f t="shared" si="99"/>
        <v>#REF!</v>
      </c>
      <c r="BA158" s="4" t="e">
        <f t="shared" si="100"/>
        <v>#REF!</v>
      </c>
    </row>
    <row r="159" spans="1:53" x14ac:dyDescent="0.35">
      <c r="A159" s="2">
        <v>26330</v>
      </c>
      <c r="B159" s="13">
        <v>72648</v>
      </c>
      <c r="C159" s="13">
        <v>232.3</v>
      </c>
      <c r="D159" s="13">
        <v>725.7</v>
      </c>
      <c r="E159" s="13">
        <v>42.6</v>
      </c>
      <c r="F159" s="13">
        <v>26.8</v>
      </c>
      <c r="G159" s="13">
        <v>39.200000000000003</v>
      </c>
      <c r="H159" s="3">
        <v>3.2</v>
      </c>
      <c r="I159" s="3">
        <v>4.2699999999999996</v>
      </c>
      <c r="J159" s="3">
        <v>5.25</v>
      </c>
      <c r="K159" s="3">
        <v>5.69</v>
      </c>
      <c r="L159" s="3">
        <v>6.08</v>
      </c>
      <c r="M159" s="13">
        <v>3.82</v>
      </c>
      <c r="N159" s="13">
        <v>5.7</v>
      </c>
      <c r="O159" s="13">
        <v>2390</v>
      </c>
      <c r="P159" s="19">
        <v>105.2</v>
      </c>
      <c r="Q159" s="13">
        <v>5.4</v>
      </c>
      <c r="R159" s="25"/>
      <c r="S159" s="2">
        <f t="shared" si="68"/>
        <v>28887</v>
      </c>
      <c r="T159" s="3">
        <f t="shared" si="69"/>
        <v>89317</v>
      </c>
      <c r="U159" s="3">
        <f t="shared" si="70"/>
        <v>363.4666666666667</v>
      </c>
      <c r="V159" s="3">
        <f t="shared" si="71"/>
        <v>1389.2333333333333</v>
      </c>
      <c r="W159" s="3">
        <f t="shared" si="72"/>
        <v>78.333333333333343</v>
      </c>
      <c r="X159" s="3">
        <f t="shared" si="73"/>
        <v>57.6</v>
      </c>
      <c r="Y159" s="3">
        <f t="shared" si="74"/>
        <v>75.86666666666666</v>
      </c>
      <c r="Z159" s="3">
        <f t="shared" si="75"/>
        <v>9.42</v>
      </c>
      <c r="AA159" s="3">
        <f t="shared" si="76"/>
        <v>10.203333333333333</v>
      </c>
      <c r="AB159" s="3">
        <f t="shared" si="77"/>
        <v>9.3666666666666671</v>
      </c>
      <c r="AC159" s="3">
        <f t="shared" si="78"/>
        <v>9.1933333333333334</v>
      </c>
      <c r="AD159" s="3">
        <f t="shared" si="79"/>
        <v>9.1333333333333329</v>
      </c>
      <c r="AE159" s="3">
        <f t="shared" si="80"/>
        <v>6.2033333333333331</v>
      </c>
      <c r="AF159" s="3">
        <f t="shared" si="81"/>
        <v>5.833333333333333</v>
      </c>
      <c r="AG159" s="3">
        <f t="shared" si="82"/>
        <v>1705</v>
      </c>
      <c r="AH159" s="3">
        <f t="shared" si="83"/>
        <v>100.14333333333332</v>
      </c>
      <c r="AI159" s="3">
        <f t="shared" si="84"/>
        <v>6.7333333333333334</v>
      </c>
      <c r="AK159" s="2" t="e">
        <f>#REF!</f>
        <v>#REF!</v>
      </c>
      <c r="AL159" s="4" t="e">
        <f t="shared" si="85"/>
        <v>#REF!</v>
      </c>
      <c r="AM159" s="4" t="e">
        <f t="shared" si="86"/>
        <v>#REF!</v>
      </c>
      <c r="AN159" s="4" t="e">
        <f t="shared" si="87"/>
        <v>#REF!</v>
      </c>
      <c r="AO159" s="4" t="e">
        <f t="shared" si="88"/>
        <v>#REF!</v>
      </c>
      <c r="AP159" s="4" t="e">
        <f t="shared" si="89"/>
        <v>#REF!</v>
      </c>
      <c r="AQ159" s="4" t="e">
        <f t="shared" si="90"/>
        <v>#REF!</v>
      </c>
      <c r="AR159" s="4" t="e">
        <f t="shared" si="91"/>
        <v>#REF!</v>
      </c>
      <c r="AS159" s="4" t="e">
        <f t="shared" si="92"/>
        <v>#REF!</v>
      </c>
      <c r="AT159" s="4" t="e">
        <f t="shared" si="93"/>
        <v>#REF!</v>
      </c>
      <c r="AU159" s="4" t="e">
        <f t="shared" si="94"/>
        <v>#REF!</v>
      </c>
      <c r="AV159" s="4" t="e">
        <f t="shared" si="95"/>
        <v>#REF!</v>
      </c>
      <c r="AW159" s="4" t="e">
        <f t="shared" si="96"/>
        <v>#REF!</v>
      </c>
      <c r="AX159" s="4" t="e">
        <f t="shared" si="97"/>
        <v>#REF!</v>
      </c>
      <c r="AY159" s="4" t="e">
        <f t="shared" si="98"/>
        <v>#REF!</v>
      </c>
      <c r="AZ159" s="4" t="e">
        <f t="shared" si="99"/>
        <v>#REF!</v>
      </c>
      <c r="BA159" s="4" t="e">
        <f t="shared" si="100"/>
        <v>#REF!</v>
      </c>
    </row>
    <row r="160" spans="1:53" x14ac:dyDescent="0.35">
      <c r="A160" s="2">
        <v>26359</v>
      </c>
      <c r="B160" s="13">
        <v>72944</v>
      </c>
      <c r="C160" s="13">
        <v>234.3</v>
      </c>
      <c r="D160" s="13">
        <v>733.5</v>
      </c>
      <c r="E160" s="13">
        <v>42.6</v>
      </c>
      <c r="F160" s="13">
        <v>26.9</v>
      </c>
      <c r="G160" s="13">
        <v>39.200000000000003</v>
      </c>
      <c r="H160" s="3">
        <v>3.73</v>
      </c>
      <c r="I160" s="3">
        <v>4.67</v>
      </c>
      <c r="J160" s="3">
        <v>5.56</v>
      </c>
      <c r="K160" s="3">
        <v>5.87</v>
      </c>
      <c r="L160" s="3">
        <v>6.07</v>
      </c>
      <c r="M160" s="13">
        <v>3.84</v>
      </c>
      <c r="N160" s="13">
        <v>5.8</v>
      </c>
      <c r="O160" s="13">
        <v>2334</v>
      </c>
      <c r="P160" s="19">
        <v>107.7</v>
      </c>
      <c r="Q160" s="13">
        <v>6.1</v>
      </c>
      <c r="R160" s="25"/>
      <c r="S160" s="2">
        <f t="shared" si="68"/>
        <v>28915</v>
      </c>
      <c r="T160" s="3">
        <f t="shared" si="69"/>
        <v>89561.666666666672</v>
      </c>
      <c r="U160" s="3">
        <f t="shared" si="70"/>
        <v>366.7</v>
      </c>
      <c r="V160" s="3">
        <f t="shared" si="71"/>
        <v>1400.0333333333331</v>
      </c>
      <c r="W160" s="3">
        <f t="shared" si="72"/>
        <v>79</v>
      </c>
      <c r="X160" s="3">
        <f t="shared" si="73"/>
        <v>59.633333333333333</v>
      </c>
      <c r="Y160" s="3">
        <f t="shared" si="74"/>
        <v>76.733333333333334</v>
      </c>
      <c r="Z160" s="3">
        <f t="shared" si="75"/>
        <v>9.5166666666666675</v>
      </c>
      <c r="AA160" s="3">
        <f t="shared" si="76"/>
        <v>10.163333333333332</v>
      </c>
      <c r="AB160" s="3">
        <f t="shared" si="77"/>
        <v>9.4100000000000019</v>
      </c>
      <c r="AC160" s="3">
        <f t="shared" si="78"/>
        <v>9.2299999999999986</v>
      </c>
      <c r="AD160" s="3">
        <f t="shared" si="79"/>
        <v>9.1833333333333318</v>
      </c>
      <c r="AE160" s="3">
        <f t="shared" si="80"/>
        <v>6.2333333333333334</v>
      </c>
      <c r="AF160" s="3">
        <f t="shared" si="81"/>
        <v>5.7333333333333334</v>
      </c>
      <c r="AG160" s="3">
        <f t="shared" si="82"/>
        <v>1823.6666666666667</v>
      </c>
      <c r="AH160" s="3">
        <f t="shared" si="83"/>
        <v>100.64333333333333</v>
      </c>
      <c r="AI160" s="3">
        <f t="shared" si="84"/>
        <v>6.833333333333333</v>
      </c>
      <c r="AK160" s="2" t="e">
        <f>#REF!</f>
        <v>#REF!</v>
      </c>
      <c r="AL160" s="4" t="e">
        <f t="shared" si="85"/>
        <v>#REF!</v>
      </c>
      <c r="AM160" s="4" t="e">
        <f t="shared" si="86"/>
        <v>#REF!</v>
      </c>
      <c r="AN160" s="4" t="e">
        <f t="shared" si="87"/>
        <v>#REF!</v>
      </c>
      <c r="AO160" s="4" t="e">
        <f t="shared" si="88"/>
        <v>#REF!</v>
      </c>
      <c r="AP160" s="4" t="e">
        <f t="shared" si="89"/>
        <v>#REF!</v>
      </c>
      <c r="AQ160" s="4" t="e">
        <f t="shared" si="90"/>
        <v>#REF!</v>
      </c>
      <c r="AR160" s="4" t="e">
        <f t="shared" si="91"/>
        <v>#REF!</v>
      </c>
      <c r="AS160" s="4" t="e">
        <f t="shared" si="92"/>
        <v>#REF!</v>
      </c>
      <c r="AT160" s="4" t="e">
        <f t="shared" si="93"/>
        <v>#REF!</v>
      </c>
      <c r="AU160" s="4" t="e">
        <f t="shared" si="94"/>
        <v>#REF!</v>
      </c>
      <c r="AV160" s="4" t="e">
        <f t="shared" si="95"/>
        <v>#REF!</v>
      </c>
      <c r="AW160" s="4" t="e">
        <f t="shared" si="96"/>
        <v>#REF!</v>
      </c>
      <c r="AX160" s="4" t="e">
        <f t="shared" si="97"/>
        <v>#REF!</v>
      </c>
      <c r="AY160" s="4" t="e">
        <f t="shared" si="98"/>
        <v>#REF!</v>
      </c>
      <c r="AZ160" s="4" t="e">
        <f t="shared" si="99"/>
        <v>#REF!</v>
      </c>
      <c r="BA160" s="4" t="e">
        <f t="shared" si="100"/>
        <v>#REF!</v>
      </c>
    </row>
    <row r="161" spans="1:53" x14ac:dyDescent="0.35">
      <c r="A161" s="2">
        <v>26390</v>
      </c>
      <c r="B161" s="13">
        <v>73162</v>
      </c>
      <c r="C161" s="13">
        <v>235.6</v>
      </c>
      <c r="D161" s="13">
        <v>738.4</v>
      </c>
      <c r="E161" s="13">
        <v>42.6</v>
      </c>
      <c r="F161" s="13">
        <v>26.9</v>
      </c>
      <c r="G161" s="13">
        <v>39.299999999999997</v>
      </c>
      <c r="H161" s="3">
        <v>3.71</v>
      </c>
      <c r="I161" s="3">
        <v>4.96</v>
      </c>
      <c r="J161" s="3">
        <v>5.88</v>
      </c>
      <c r="K161" s="3">
        <v>6.17</v>
      </c>
      <c r="L161" s="3">
        <v>6.19</v>
      </c>
      <c r="M161" s="13">
        <v>3.86</v>
      </c>
      <c r="N161" s="13">
        <v>5.7</v>
      </c>
      <c r="O161" s="13">
        <v>2249</v>
      </c>
      <c r="P161" s="19">
        <v>108.8</v>
      </c>
      <c r="Q161" s="13">
        <v>5.8</v>
      </c>
      <c r="R161" s="25"/>
      <c r="S161" s="2">
        <f t="shared" si="68"/>
        <v>28946</v>
      </c>
      <c r="T161" s="3">
        <f t="shared" si="69"/>
        <v>89771.333333333328</v>
      </c>
      <c r="U161" s="3">
        <f t="shared" si="70"/>
        <v>370.33333333333331</v>
      </c>
      <c r="V161" s="3">
        <f t="shared" si="71"/>
        <v>1411.7666666666667</v>
      </c>
      <c r="W161" s="3">
        <f t="shared" si="72"/>
        <v>79.533333333333346</v>
      </c>
      <c r="X161" s="3">
        <f t="shared" si="73"/>
        <v>62.066666666666663</v>
      </c>
      <c r="Y161" s="3">
        <f t="shared" si="74"/>
        <v>77.466666666666669</v>
      </c>
      <c r="Z161" s="3">
        <f t="shared" si="75"/>
        <v>9.3766666666666669</v>
      </c>
      <c r="AA161" s="3">
        <f t="shared" si="76"/>
        <v>9.9366666666666656</v>
      </c>
      <c r="AB161" s="3">
        <f t="shared" si="77"/>
        <v>9.2666666666666657</v>
      </c>
      <c r="AC161" s="3">
        <f t="shared" si="78"/>
        <v>9.1133333333333351</v>
      </c>
      <c r="AD161" s="3">
        <f t="shared" si="79"/>
        <v>9.1133333333333333</v>
      </c>
      <c r="AE161" s="3">
        <f t="shared" si="80"/>
        <v>6.2666666666666666</v>
      </c>
      <c r="AF161" s="3">
        <f t="shared" si="81"/>
        <v>5.6999999999999993</v>
      </c>
      <c r="AG161" s="3">
        <f t="shared" si="82"/>
        <v>1845.6666666666667</v>
      </c>
      <c r="AH161" s="3">
        <f t="shared" si="83"/>
        <v>101.17666666666666</v>
      </c>
      <c r="AI161" s="3">
        <f t="shared" si="84"/>
        <v>7.0999999999999988</v>
      </c>
      <c r="AK161" s="2" t="e">
        <f>#REF!</f>
        <v>#REF!</v>
      </c>
      <c r="AL161" s="4" t="e">
        <f t="shared" si="85"/>
        <v>#REF!</v>
      </c>
      <c r="AM161" s="4" t="e">
        <f t="shared" si="86"/>
        <v>#REF!</v>
      </c>
      <c r="AN161" s="4" t="e">
        <f t="shared" si="87"/>
        <v>#REF!</v>
      </c>
      <c r="AO161" s="4" t="e">
        <f t="shared" si="88"/>
        <v>#REF!</v>
      </c>
      <c r="AP161" s="4" t="e">
        <f t="shared" si="89"/>
        <v>#REF!</v>
      </c>
      <c r="AQ161" s="4" t="e">
        <f t="shared" si="90"/>
        <v>#REF!</v>
      </c>
      <c r="AR161" s="4" t="e">
        <f t="shared" si="91"/>
        <v>#REF!</v>
      </c>
      <c r="AS161" s="4" t="e">
        <f t="shared" si="92"/>
        <v>#REF!</v>
      </c>
      <c r="AT161" s="4" t="e">
        <f t="shared" si="93"/>
        <v>#REF!</v>
      </c>
      <c r="AU161" s="4" t="e">
        <f t="shared" si="94"/>
        <v>#REF!</v>
      </c>
      <c r="AV161" s="4" t="e">
        <f t="shared" si="95"/>
        <v>#REF!</v>
      </c>
      <c r="AW161" s="4" t="e">
        <f t="shared" si="96"/>
        <v>#REF!</v>
      </c>
      <c r="AX161" s="4" t="e">
        <f t="shared" si="97"/>
        <v>#REF!</v>
      </c>
      <c r="AY161" s="4" t="e">
        <f t="shared" si="98"/>
        <v>#REF!</v>
      </c>
      <c r="AZ161" s="4" t="e">
        <f t="shared" si="99"/>
        <v>#REF!</v>
      </c>
      <c r="BA161" s="4" t="e">
        <f t="shared" si="100"/>
        <v>#REF!</v>
      </c>
    </row>
    <row r="162" spans="1:53" x14ac:dyDescent="0.35">
      <c r="A162" s="2">
        <v>26420</v>
      </c>
      <c r="B162" s="13">
        <v>73469</v>
      </c>
      <c r="C162" s="13">
        <v>235.9</v>
      </c>
      <c r="D162" s="13">
        <v>743.3</v>
      </c>
      <c r="E162" s="13">
        <v>42.7</v>
      </c>
      <c r="F162" s="13">
        <v>27</v>
      </c>
      <c r="G162" s="13">
        <v>39.5</v>
      </c>
      <c r="H162" s="3">
        <v>3.69</v>
      </c>
      <c r="I162" s="3">
        <v>4.6399999999999997</v>
      </c>
      <c r="J162" s="3">
        <v>5.55</v>
      </c>
      <c r="K162" s="3">
        <v>5.85</v>
      </c>
      <c r="L162" s="3">
        <v>6.13</v>
      </c>
      <c r="M162" s="13">
        <v>3.88</v>
      </c>
      <c r="N162" s="13">
        <v>5.7</v>
      </c>
      <c r="O162" s="13">
        <v>2221</v>
      </c>
      <c r="P162" s="19">
        <v>107.7</v>
      </c>
      <c r="Q162" s="13">
        <v>6.1</v>
      </c>
      <c r="R162" s="25"/>
      <c r="S162" s="2">
        <f t="shared" si="68"/>
        <v>28976</v>
      </c>
      <c r="T162" s="3">
        <f t="shared" si="69"/>
        <v>90038</v>
      </c>
      <c r="U162" s="3">
        <f t="shared" si="70"/>
        <v>373.40000000000003</v>
      </c>
      <c r="V162" s="3">
        <f t="shared" si="71"/>
        <v>1422.6666666666667</v>
      </c>
      <c r="W162" s="3">
        <f t="shared" si="72"/>
        <v>80.033333333333331</v>
      </c>
      <c r="X162" s="3">
        <f t="shared" si="73"/>
        <v>64.666666666666671</v>
      </c>
      <c r="Y162" s="3">
        <f t="shared" si="74"/>
        <v>78.233333333333334</v>
      </c>
      <c r="Z162" s="3">
        <f t="shared" si="75"/>
        <v>9.3033333333333346</v>
      </c>
      <c r="AA162" s="3">
        <f t="shared" si="76"/>
        <v>9.7766666666666655</v>
      </c>
      <c r="AB162" s="3">
        <f t="shared" si="77"/>
        <v>9.1033333333333317</v>
      </c>
      <c r="AC162" s="3">
        <f t="shared" si="78"/>
        <v>8.9966666666666679</v>
      </c>
      <c r="AD162" s="3">
        <f t="shared" si="79"/>
        <v>9.0366666666666671</v>
      </c>
      <c r="AE162" s="3">
        <f t="shared" si="80"/>
        <v>6.3166666666666664</v>
      </c>
      <c r="AF162" s="3">
        <f t="shared" si="81"/>
        <v>5.666666666666667</v>
      </c>
      <c r="AG162" s="3">
        <f t="shared" si="82"/>
        <v>1849.6666666666667</v>
      </c>
      <c r="AH162" s="3">
        <f t="shared" si="83"/>
        <v>101.37666666666667</v>
      </c>
      <c r="AI162" s="3">
        <f t="shared" si="84"/>
        <v>7.2</v>
      </c>
      <c r="AK162" s="2" t="e">
        <f>#REF!</f>
        <v>#REF!</v>
      </c>
      <c r="AL162" s="4" t="e">
        <f t="shared" si="85"/>
        <v>#REF!</v>
      </c>
      <c r="AM162" s="4" t="e">
        <f t="shared" si="86"/>
        <v>#REF!</v>
      </c>
      <c r="AN162" s="4" t="e">
        <f t="shared" si="87"/>
        <v>#REF!</v>
      </c>
      <c r="AO162" s="4" t="e">
        <f t="shared" si="88"/>
        <v>#REF!</v>
      </c>
      <c r="AP162" s="4" t="e">
        <f t="shared" si="89"/>
        <v>#REF!</v>
      </c>
      <c r="AQ162" s="4" t="e">
        <f t="shared" si="90"/>
        <v>#REF!</v>
      </c>
      <c r="AR162" s="4" t="e">
        <f t="shared" si="91"/>
        <v>#REF!</v>
      </c>
      <c r="AS162" s="4" t="e">
        <f t="shared" si="92"/>
        <v>#REF!</v>
      </c>
      <c r="AT162" s="4" t="e">
        <f t="shared" si="93"/>
        <v>#REF!</v>
      </c>
      <c r="AU162" s="4" t="e">
        <f t="shared" si="94"/>
        <v>#REF!</v>
      </c>
      <c r="AV162" s="4" t="e">
        <f t="shared" si="95"/>
        <v>#REF!</v>
      </c>
      <c r="AW162" s="4" t="e">
        <f t="shared" si="96"/>
        <v>#REF!</v>
      </c>
      <c r="AX162" s="4" t="e">
        <f t="shared" si="97"/>
        <v>#REF!</v>
      </c>
      <c r="AY162" s="4" t="e">
        <f t="shared" si="98"/>
        <v>#REF!</v>
      </c>
      <c r="AZ162" s="4" t="e">
        <f t="shared" si="99"/>
        <v>#REF!</v>
      </c>
      <c r="BA162" s="4" t="e">
        <f t="shared" si="100"/>
        <v>#REF!</v>
      </c>
    </row>
    <row r="163" spans="1:53" x14ac:dyDescent="0.35">
      <c r="A163" s="2">
        <v>26451</v>
      </c>
      <c r="B163" s="13">
        <v>73758</v>
      </c>
      <c r="C163" s="13">
        <v>236.6</v>
      </c>
      <c r="D163" s="13">
        <v>749.7</v>
      </c>
      <c r="E163" s="13">
        <v>42.8</v>
      </c>
      <c r="F163" s="13">
        <v>27</v>
      </c>
      <c r="G163" s="13">
        <v>39.700000000000003</v>
      </c>
      <c r="H163" s="3">
        <v>3.91</v>
      </c>
      <c r="I163" s="3">
        <v>4.93</v>
      </c>
      <c r="J163" s="3">
        <v>5.64</v>
      </c>
      <c r="K163" s="3">
        <v>5.91</v>
      </c>
      <c r="L163" s="3">
        <v>6.11</v>
      </c>
      <c r="M163" s="13">
        <v>3.88</v>
      </c>
      <c r="N163" s="13">
        <v>5.7</v>
      </c>
      <c r="O163" s="13">
        <v>2254</v>
      </c>
      <c r="P163" s="19">
        <v>108</v>
      </c>
      <c r="Q163" s="13">
        <v>6.3</v>
      </c>
      <c r="R163" s="25"/>
      <c r="S163" s="2">
        <f t="shared" si="68"/>
        <v>29007</v>
      </c>
      <c r="T163" s="3">
        <f t="shared" si="69"/>
        <v>90208.333333333328</v>
      </c>
      <c r="U163" s="3">
        <f t="shared" si="70"/>
        <v>376.46666666666664</v>
      </c>
      <c r="V163" s="3">
        <f t="shared" si="71"/>
        <v>1434.8</v>
      </c>
      <c r="W163" s="3">
        <f t="shared" si="72"/>
        <v>80.233333333333334</v>
      </c>
      <c r="X163" s="3">
        <f t="shared" si="73"/>
        <v>67.233333333333334</v>
      </c>
      <c r="Y163" s="3">
        <f t="shared" si="74"/>
        <v>78.933333333333323</v>
      </c>
      <c r="Z163" s="3">
        <f t="shared" si="75"/>
        <v>9.2733333333333334</v>
      </c>
      <c r="AA163" s="3">
        <f t="shared" si="76"/>
        <v>9.73</v>
      </c>
      <c r="AB163" s="3">
        <f t="shared" si="77"/>
        <v>9.01</v>
      </c>
      <c r="AC163" s="3">
        <f t="shared" si="78"/>
        <v>8.9366666666666674</v>
      </c>
      <c r="AD163" s="3">
        <f t="shared" si="79"/>
        <v>8.9633333333333329</v>
      </c>
      <c r="AE163" s="3">
        <f t="shared" si="80"/>
        <v>6.3599999999999994</v>
      </c>
      <c r="AF163" s="3">
        <f t="shared" si="81"/>
        <v>5.8</v>
      </c>
      <c r="AG163" s="3">
        <f t="shared" si="82"/>
        <v>1817</v>
      </c>
      <c r="AH163" s="3">
        <f t="shared" si="83"/>
        <v>103.93333333333334</v>
      </c>
      <c r="AI163" s="3">
        <f t="shared" si="84"/>
        <v>7.1333333333333329</v>
      </c>
      <c r="AK163" s="2" t="e">
        <f>#REF!</f>
        <v>#REF!</v>
      </c>
      <c r="AL163" s="4" t="e">
        <f t="shared" si="85"/>
        <v>#REF!</v>
      </c>
      <c r="AM163" s="4" t="e">
        <f t="shared" si="86"/>
        <v>#REF!</v>
      </c>
      <c r="AN163" s="4" t="e">
        <f t="shared" si="87"/>
        <v>#REF!</v>
      </c>
      <c r="AO163" s="4" t="e">
        <f t="shared" si="88"/>
        <v>#REF!</v>
      </c>
      <c r="AP163" s="4" t="e">
        <f t="shared" si="89"/>
        <v>#REF!</v>
      </c>
      <c r="AQ163" s="4" t="e">
        <f t="shared" si="90"/>
        <v>#REF!</v>
      </c>
      <c r="AR163" s="4" t="e">
        <f t="shared" si="91"/>
        <v>#REF!</v>
      </c>
      <c r="AS163" s="4" t="e">
        <f t="shared" si="92"/>
        <v>#REF!</v>
      </c>
      <c r="AT163" s="4" t="e">
        <f t="shared" si="93"/>
        <v>#REF!</v>
      </c>
      <c r="AU163" s="4" t="e">
        <f t="shared" si="94"/>
        <v>#REF!</v>
      </c>
      <c r="AV163" s="4" t="e">
        <f t="shared" si="95"/>
        <v>#REF!</v>
      </c>
      <c r="AW163" s="4" t="e">
        <f t="shared" si="96"/>
        <v>#REF!</v>
      </c>
      <c r="AX163" s="4" t="e">
        <f t="shared" si="97"/>
        <v>#REF!</v>
      </c>
      <c r="AY163" s="4" t="e">
        <f t="shared" si="98"/>
        <v>#REF!</v>
      </c>
      <c r="AZ163" s="4" t="e">
        <f t="shared" si="99"/>
        <v>#REF!</v>
      </c>
      <c r="BA163" s="4" t="e">
        <f t="shared" si="100"/>
        <v>#REF!</v>
      </c>
    </row>
    <row r="164" spans="1:53" x14ac:dyDescent="0.35">
      <c r="A164" s="2">
        <v>26481</v>
      </c>
      <c r="B164" s="13">
        <v>73709</v>
      </c>
      <c r="C164" s="13">
        <v>238.8</v>
      </c>
      <c r="D164" s="13">
        <v>759.5</v>
      </c>
      <c r="E164" s="13">
        <v>43.1</v>
      </c>
      <c r="F164" s="13">
        <v>27.1</v>
      </c>
      <c r="G164" s="13">
        <v>40</v>
      </c>
      <c r="H164" s="3">
        <v>3.98</v>
      </c>
      <c r="I164" s="3">
        <v>4.96</v>
      </c>
      <c r="J164" s="3">
        <v>5.78</v>
      </c>
      <c r="K164" s="3">
        <v>5.97</v>
      </c>
      <c r="L164" s="3">
        <v>6.11</v>
      </c>
      <c r="M164" s="13">
        <v>3.9</v>
      </c>
      <c r="N164" s="13">
        <v>5.6</v>
      </c>
      <c r="O164" s="13">
        <v>2252</v>
      </c>
      <c r="P164" s="19">
        <v>107.2</v>
      </c>
      <c r="Q164" s="13">
        <v>6.3</v>
      </c>
      <c r="R164" s="25"/>
      <c r="S164" s="2">
        <f t="shared" si="68"/>
        <v>29037</v>
      </c>
      <c r="T164" s="3">
        <f t="shared" si="69"/>
        <v>90281.333333333328</v>
      </c>
      <c r="U164" s="3">
        <f t="shared" si="70"/>
        <v>378.43333333333334</v>
      </c>
      <c r="V164" s="3">
        <f t="shared" si="71"/>
        <v>1445.1666666666667</v>
      </c>
      <c r="W164" s="3">
        <f t="shared" si="72"/>
        <v>80.533333333333331</v>
      </c>
      <c r="X164" s="3">
        <f t="shared" si="73"/>
        <v>69.63333333333334</v>
      </c>
      <c r="Y164" s="3">
        <f t="shared" si="74"/>
        <v>79.899999999999991</v>
      </c>
      <c r="Z164" s="3">
        <f t="shared" si="75"/>
        <v>9.673333333333332</v>
      </c>
      <c r="AA164" s="3">
        <f t="shared" si="76"/>
        <v>10.153333333333334</v>
      </c>
      <c r="AB164" s="3">
        <f t="shared" si="77"/>
        <v>9.2566666666666659</v>
      </c>
      <c r="AC164" s="3">
        <f t="shared" si="78"/>
        <v>9.1233333333333331</v>
      </c>
      <c r="AD164" s="3">
        <f t="shared" si="79"/>
        <v>9.1033333333333317</v>
      </c>
      <c r="AE164" s="3">
        <f t="shared" si="80"/>
        <v>6.4033333333333333</v>
      </c>
      <c r="AF164" s="3">
        <f t="shared" si="81"/>
        <v>5.8666666666666671</v>
      </c>
      <c r="AG164" s="3">
        <f t="shared" si="82"/>
        <v>1790</v>
      </c>
      <c r="AH164" s="3">
        <f t="shared" si="83"/>
        <v>106.23333333333335</v>
      </c>
      <c r="AI164" s="3">
        <f t="shared" si="84"/>
        <v>7.1333333333333329</v>
      </c>
      <c r="AK164" s="2" t="e">
        <f>#REF!</f>
        <v>#REF!</v>
      </c>
      <c r="AL164" s="4" t="e">
        <f t="shared" si="85"/>
        <v>#REF!</v>
      </c>
      <c r="AM164" s="4" t="e">
        <f t="shared" si="86"/>
        <v>#REF!</v>
      </c>
      <c r="AN164" s="4" t="e">
        <f t="shared" si="87"/>
        <v>#REF!</v>
      </c>
      <c r="AO164" s="4" t="e">
        <f t="shared" si="88"/>
        <v>#REF!</v>
      </c>
      <c r="AP164" s="4" t="e">
        <f t="shared" si="89"/>
        <v>#REF!</v>
      </c>
      <c r="AQ164" s="4" t="e">
        <f t="shared" si="90"/>
        <v>#REF!</v>
      </c>
      <c r="AR164" s="4" t="e">
        <f t="shared" si="91"/>
        <v>#REF!</v>
      </c>
      <c r="AS164" s="4" t="e">
        <f t="shared" si="92"/>
        <v>#REF!</v>
      </c>
      <c r="AT164" s="4" t="e">
        <f t="shared" si="93"/>
        <v>#REF!</v>
      </c>
      <c r="AU164" s="4" t="e">
        <f t="shared" si="94"/>
        <v>#REF!</v>
      </c>
      <c r="AV164" s="4" t="e">
        <f t="shared" si="95"/>
        <v>#REF!</v>
      </c>
      <c r="AW164" s="4" t="e">
        <f t="shared" si="96"/>
        <v>#REF!</v>
      </c>
      <c r="AX164" s="4" t="e">
        <f t="shared" si="97"/>
        <v>#REF!</v>
      </c>
      <c r="AY164" s="4" t="e">
        <f t="shared" si="98"/>
        <v>#REF!</v>
      </c>
      <c r="AZ164" s="4" t="e">
        <f t="shared" si="99"/>
        <v>#REF!</v>
      </c>
      <c r="BA164" s="4" t="e">
        <f t="shared" si="100"/>
        <v>#REF!</v>
      </c>
    </row>
    <row r="165" spans="1:53" x14ac:dyDescent="0.35">
      <c r="A165" s="2">
        <v>26512</v>
      </c>
      <c r="B165" s="13">
        <v>74141</v>
      </c>
      <c r="C165" s="13">
        <v>240.9</v>
      </c>
      <c r="D165" s="13">
        <v>768.7</v>
      </c>
      <c r="E165" s="13">
        <v>43.1</v>
      </c>
      <c r="F165" s="13">
        <v>27.3</v>
      </c>
      <c r="G165" s="13">
        <v>40.1</v>
      </c>
      <c r="H165" s="3">
        <v>4.0199999999999996</v>
      </c>
      <c r="I165" s="3">
        <v>4.9800000000000004</v>
      </c>
      <c r="J165" s="3">
        <v>5.79</v>
      </c>
      <c r="K165" s="3">
        <v>6.02</v>
      </c>
      <c r="L165" s="3">
        <v>6.21</v>
      </c>
      <c r="M165" s="13">
        <v>3.92</v>
      </c>
      <c r="N165" s="13">
        <v>5.6</v>
      </c>
      <c r="O165" s="13">
        <v>2382</v>
      </c>
      <c r="P165" s="19">
        <v>111</v>
      </c>
      <c r="Q165" s="13">
        <v>6</v>
      </c>
      <c r="R165" s="25"/>
      <c r="S165" s="2">
        <f t="shared" si="68"/>
        <v>29068</v>
      </c>
      <c r="T165" s="3">
        <f t="shared" si="69"/>
        <v>90369.333333333328</v>
      </c>
      <c r="U165" s="3">
        <f t="shared" si="70"/>
        <v>379.63333333333338</v>
      </c>
      <c r="V165" s="3">
        <f t="shared" si="71"/>
        <v>1453.7</v>
      </c>
      <c r="W165" s="3">
        <f t="shared" si="72"/>
        <v>80.899999999999991</v>
      </c>
      <c r="X165" s="3">
        <f t="shared" si="73"/>
        <v>71.7</v>
      </c>
      <c r="Y165" s="3">
        <f t="shared" si="74"/>
        <v>80.86666666666666</v>
      </c>
      <c r="Z165" s="3">
        <f t="shared" si="75"/>
        <v>10.493333333333334</v>
      </c>
      <c r="AA165" s="3">
        <f t="shared" si="76"/>
        <v>11.086666666666666</v>
      </c>
      <c r="AB165" s="3">
        <f t="shared" si="77"/>
        <v>9.9266666666666659</v>
      </c>
      <c r="AC165" s="3">
        <f t="shared" si="78"/>
        <v>9.7000000000000011</v>
      </c>
      <c r="AD165" s="3">
        <f t="shared" si="79"/>
        <v>9.5533333333333328</v>
      </c>
      <c r="AE165" s="3">
        <f t="shared" si="80"/>
        <v>6.4366666666666674</v>
      </c>
      <c r="AF165" s="3">
        <f t="shared" si="81"/>
        <v>5.9666666666666659</v>
      </c>
      <c r="AG165" s="3">
        <f t="shared" si="82"/>
        <v>1763.6666666666667</v>
      </c>
      <c r="AH165" s="3">
        <f t="shared" si="83"/>
        <v>106.83333333333333</v>
      </c>
      <c r="AI165" s="3">
        <f t="shared" si="84"/>
        <v>7.2333333333333343</v>
      </c>
      <c r="AK165" s="2" t="e">
        <f>#REF!</f>
        <v>#REF!</v>
      </c>
      <c r="AL165" s="4" t="e">
        <f t="shared" si="85"/>
        <v>#REF!</v>
      </c>
      <c r="AM165" s="4" t="e">
        <f t="shared" si="86"/>
        <v>#REF!</v>
      </c>
      <c r="AN165" s="4" t="e">
        <f t="shared" si="87"/>
        <v>#REF!</v>
      </c>
      <c r="AO165" s="4" t="e">
        <f t="shared" si="88"/>
        <v>#REF!</v>
      </c>
      <c r="AP165" s="4" t="e">
        <f t="shared" si="89"/>
        <v>#REF!</v>
      </c>
      <c r="AQ165" s="4" t="e">
        <f t="shared" si="90"/>
        <v>#REF!</v>
      </c>
      <c r="AR165" s="4" t="e">
        <f t="shared" si="91"/>
        <v>#REF!</v>
      </c>
      <c r="AS165" s="4" t="e">
        <f t="shared" si="92"/>
        <v>#REF!</v>
      </c>
      <c r="AT165" s="4" t="e">
        <f t="shared" si="93"/>
        <v>#REF!</v>
      </c>
      <c r="AU165" s="4" t="e">
        <f t="shared" si="94"/>
        <v>#REF!</v>
      </c>
      <c r="AV165" s="4" t="e">
        <f t="shared" si="95"/>
        <v>#REF!</v>
      </c>
      <c r="AW165" s="4" t="e">
        <f t="shared" si="96"/>
        <v>#REF!</v>
      </c>
      <c r="AX165" s="4" t="e">
        <f t="shared" si="97"/>
        <v>#REF!</v>
      </c>
      <c r="AY165" s="4" t="e">
        <f t="shared" si="98"/>
        <v>#REF!</v>
      </c>
      <c r="AZ165" s="4" t="e">
        <f t="shared" si="99"/>
        <v>#REF!</v>
      </c>
      <c r="BA165" s="4" t="e">
        <f t="shared" si="100"/>
        <v>#REF!</v>
      </c>
    </row>
    <row r="166" spans="1:53" x14ac:dyDescent="0.35">
      <c r="A166" s="2">
        <v>26543</v>
      </c>
      <c r="B166" s="13">
        <v>74264</v>
      </c>
      <c r="C166" s="13">
        <v>243.2</v>
      </c>
      <c r="D166" s="13">
        <v>778.3</v>
      </c>
      <c r="E166" s="13">
        <v>43.5</v>
      </c>
      <c r="F166" s="13">
        <v>27.6</v>
      </c>
      <c r="G166" s="13">
        <v>40.200000000000003</v>
      </c>
      <c r="H166" s="3">
        <v>4.66</v>
      </c>
      <c r="I166" s="3">
        <v>5.52</v>
      </c>
      <c r="J166" s="3">
        <v>6.06</v>
      </c>
      <c r="K166" s="3">
        <v>6.25</v>
      </c>
      <c r="L166" s="3">
        <v>6.55</v>
      </c>
      <c r="M166" s="13">
        <v>3.94</v>
      </c>
      <c r="N166" s="13">
        <v>5.5</v>
      </c>
      <c r="O166" s="13">
        <v>2481</v>
      </c>
      <c r="P166" s="19">
        <v>109.4</v>
      </c>
      <c r="Q166" s="13">
        <v>6.2</v>
      </c>
      <c r="R166" s="25"/>
      <c r="S166" s="2">
        <f t="shared" si="68"/>
        <v>29099</v>
      </c>
      <c r="T166" s="3">
        <f t="shared" si="69"/>
        <v>90460.333333333328</v>
      </c>
      <c r="U166" s="3">
        <f t="shared" si="70"/>
        <v>380.3</v>
      </c>
      <c r="V166" s="3">
        <f t="shared" si="71"/>
        <v>1460.1333333333332</v>
      </c>
      <c r="W166" s="3">
        <f t="shared" si="72"/>
        <v>81.5</v>
      </c>
      <c r="X166" s="3">
        <f t="shared" si="73"/>
        <v>73.399999999999991</v>
      </c>
      <c r="Y166" s="3">
        <f t="shared" si="74"/>
        <v>81.86666666666666</v>
      </c>
      <c r="Z166" s="3">
        <f t="shared" si="75"/>
        <v>11.25</v>
      </c>
      <c r="AA166" s="3">
        <f t="shared" si="76"/>
        <v>11.89</v>
      </c>
      <c r="AB166" s="3">
        <f t="shared" si="77"/>
        <v>10.606666666666667</v>
      </c>
      <c r="AC166" s="3">
        <f t="shared" si="78"/>
        <v>10.323333333333332</v>
      </c>
      <c r="AD166" s="3">
        <f t="shared" si="79"/>
        <v>10.093333333333334</v>
      </c>
      <c r="AE166" s="3">
        <f t="shared" si="80"/>
        <v>6.4733333333333336</v>
      </c>
      <c r="AF166" s="3">
        <f t="shared" si="81"/>
        <v>5.9333333333333336</v>
      </c>
      <c r="AG166" s="3">
        <f t="shared" si="82"/>
        <v>1679</v>
      </c>
      <c r="AH166" s="3">
        <f t="shared" si="83"/>
        <v>105.60000000000001</v>
      </c>
      <c r="AI166" s="3">
        <f t="shared" si="84"/>
        <v>7.7</v>
      </c>
      <c r="AK166" s="2" t="e">
        <f>#REF!</f>
        <v>#REF!</v>
      </c>
      <c r="AL166" s="4" t="e">
        <f t="shared" si="85"/>
        <v>#REF!</v>
      </c>
      <c r="AM166" s="4" t="e">
        <f t="shared" si="86"/>
        <v>#REF!</v>
      </c>
      <c r="AN166" s="4" t="e">
        <f t="shared" si="87"/>
        <v>#REF!</v>
      </c>
      <c r="AO166" s="4" t="e">
        <f t="shared" si="88"/>
        <v>#REF!</v>
      </c>
      <c r="AP166" s="4" t="e">
        <f t="shared" si="89"/>
        <v>#REF!</v>
      </c>
      <c r="AQ166" s="4" t="e">
        <f t="shared" si="90"/>
        <v>#REF!</v>
      </c>
      <c r="AR166" s="4" t="e">
        <f t="shared" si="91"/>
        <v>#REF!</v>
      </c>
      <c r="AS166" s="4" t="e">
        <f t="shared" si="92"/>
        <v>#REF!</v>
      </c>
      <c r="AT166" s="4" t="e">
        <f t="shared" si="93"/>
        <v>#REF!</v>
      </c>
      <c r="AU166" s="4" t="e">
        <f t="shared" si="94"/>
        <v>#REF!</v>
      </c>
      <c r="AV166" s="4" t="e">
        <f t="shared" si="95"/>
        <v>#REF!</v>
      </c>
      <c r="AW166" s="4" t="e">
        <f t="shared" si="96"/>
        <v>#REF!</v>
      </c>
      <c r="AX166" s="4" t="e">
        <f t="shared" si="97"/>
        <v>#REF!</v>
      </c>
      <c r="AY166" s="4" t="e">
        <f t="shared" si="98"/>
        <v>#REF!</v>
      </c>
      <c r="AZ166" s="4" t="e">
        <f t="shared" si="99"/>
        <v>#REF!</v>
      </c>
      <c r="BA166" s="4" t="e">
        <f t="shared" si="100"/>
        <v>#REF!</v>
      </c>
    </row>
    <row r="167" spans="1:53" x14ac:dyDescent="0.35">
      <c r="A167" s="2">
        <v>26573</v>
      </c>
      <c r="B167" s="13">
        <v>74674</v>
      </c>
      <c r="C167" s="13">
        <v>245</v>
      </c>
      <c r="D167" s="13">
        <v>786.9</v>
      </c>
      <c r="E167" s="13">
        <v>43.7</v>
      </c>
      <c r="F167" s="13">
        <v>27.7</v>
      </c>
      <c r="G167" s="13">
        <v>40.1</v>
      </c>
      <c r="H167" s="3">
        <v>4.74</v>
      </c>
      <c r="I167" s="3">
        <v>5.52</v>
      </c>
      <c r="J167" s="3">
        <v>6.05</v>
      </c>
      <c r="K167" s="3">
        <v>6.18</v>
      </c>
      <c r="L167" s="3">
        <v>6.48</v>
      </c>
      <c r="M167" s="13">
        <v>3.97</v>
      </c>
      <c r="N167" s="13">
        <v>5.6</v>
      </c>
      <c r="O167" s="13">
        <v>2485</v>
      </c>
      <c r="P167" s="19">
        <v>109.6</v>
      </c>
      <c r="Q167" s="13">
        <v>5.7</v>
      </c>
      <c r="R167" s="25"/>
      <c r="S167" s="2">
        <f t="shared" si="68"/>
        <v>29129</v>
      </c>
      <c r="T167" s="3">
        <f t="shared" si="69"/>
        <v>90575.333333333328</v>
      </c>
      <c r="U167" s="3">
        <f t="shared" si="70"/>
        <v>381.13333333333338</v>
      </c>
      <c r="V167" s="3">
        <f t="shared" si="71"/>
        <v>1466.6666666666667</v>
      </c>
      <c r="W167" s="3">
        <f t="shared" si="72"/>
        <v>82.133333333333326</v>
      </c>
      <c r="X167" s="3">
        <f t="shared" si="73"/>
        <v>75.033333333333346</v>
      </c>
      <c r="Y167" s="3">
        <f t="shared" si="74"/>
        <v>82.7</v>
      </c>
      <c r="Z167" s="3">
        <f t="shared" si="75"/>
        <v>11.843333333333334</v>
      </c>
      <c r="AA167" s="3">
        <f t="shared" si="76"/>
        <v>12.270000000000001</v>
      </c>
      <c r="AB167" s="3">
        <f t="shared" si="77"/>
        <v>10.946666666666667</v>
      </c>
      <c r="AC167" s="3">
        <f t="shared" si="78"/>
        <v>10.660000000000002</v>
      </c>
      <c r="AD167" s="3">
        <f t="shared" si="79"/>
        <v>10.446666666666667</v>
      </c>
      <c r="AE167" s="3">
        <f t="shared" si="80"/>
        <v>6.5099999999999989</v>
      </c>
      <c r="AF167" s="3">
        <f t="shared" si="81"/>
        <v>5.9666666666666659</v>
      </c>
      <c r="AG167" s="3">
        <f t="shared" si="82"/>
        <v>1567.6666666666667</v>
      </c>
      <c r="AH167" s="3">
        <f t="shared" si="83"/>
        <v>105.33333333333333</v>
      </c>
      <c r="AI167" s="3">
        <f t="shared" si="84"/>
        <v>8.1</v>
      </c>
      <c r="AK167" s="2" t="e">
        <f>#REF!</f>
        <v>#REF!</v>
      </c>
      <c r="AL167" s="4" t="e">
        <f t="shared" si="85"/>
        <v>#REF!</v>
      </c>
      <c r="AM167" s="4" t="e">
        <f t="shared" si="86"/>
        <v>#REF!</v>
      </c>
      <c r="AN167" s="4" t="e">
        <f t="shared" si="87"/>
        <v>#REF!</v>
      </c>
      <c r="AO167" s="4" t="e">
        <f t="shared" si="88"/>
        <v>#REF!</v>
      </c>
      <c r="AP167" s="4" t="e">
        <f t="shared" si="89"/>
        <v>#REF!</v>
      </c>
      <c r="AQ167" s="4" t="e">
        <f t="shared" si="90"/>
        <v>#REF!</v>
      </c>
      <c r="AR167" s="4" t="e">
        <f t="shared" si="91"/>
        <v>#REF!</v>
      </c>
      <c r="AS167" s="4" t="e">
        <f t="shared" si="92"/>
        <v>#REF!</v>
      </c>
      <c r="AT167" s="4" t="e">
        <f t="shared" si="93"/>
        <v>#REF!</v>
      </c>
      <c r="AU167" s="4" t="e">
        <f t="shared" si="94"/>
        <v>#REF!</v>
      </c>
      <c r="AV167" s="4" t="e">
        <f t="shared" si="95"/>
        <v>#REF!</v>
      </c>
      <c r="AW167" s="4" t="e">
        <f t="shared" si="96"/>
        <v>#REF!</v>
      </c>
      <c r="AX167" s="4" t="e">
        <f t="shared" si="97"/>
        <v>#REF!</v>
      </c>
      <c r="AY167" s="4" t="e">
        <f t="shared" si="98"/>
        <v>#REF!</v>
      </c>
      <c r="AZ167" s="4" t="e">
        <f t="shared" si="99"/>
        <v>#REF!</v>
      </c>
      <c r="BA167" s="4" t="e">
        <f t="shared" si="100"/>
        <v>#REF!</v>
      </c>
    </row>
    <row r="168" spans="1:53" x14ac:dyDescent="0.35">
      <c r="A168" s="2">
        <v>26604</v>
      </c>
      <c r="B168" s="13">
        <v>74973</v>
      </c>
      <c r="C168" s="13">
        <v>246.4</v>
      </c>
      <c r="D168" s="13">
        <v>793.9</v>
      </c>
      <c r="E168" s="13">
        <v>43.9</v>
      </c>
      <c r="F168" s="13">
        <v>27.9</v>
      </c>
      <c r="G168" s="13">
        <v>40.299999999999997</v>
      </c>
      <c r="H168" s="3">
        <v>4.78</v>
      </c>
      <c r="I168" s="3">
        <v>5.27</v>
      </c>
      <c r="J168" s="3">
        <v>5.94</v>
      </c>
      <c r="K168" s="3">
        <v>6.12</v>
      </c>
      <c r="L168" s="3">
        <v>6.28</v>
      </c>
      <c r="M168" s="13">
        <v>3.99</v>
      </c>
      <c r="N168" s="13">
        <v>5.3</v>
      </c>
      <c r="O168" s="13">
        <v>2421</v>
      </c>
      <c r="P168" s="19">
        <v>115.1</v>
      </c>
      <c r="Q168" s="13">
        <v>6.8</v>
      </c>
      <c r="R168" s="25"/>
      <c r="S168" s="2">
        <f t="shared" si="68"/>
        <v>29160</v>
      </c>
      <c r="T168" s="3">
        <f t="shared" si="69"/>
        <v>90681.666666666672</v>
      </c>
      <c r="U168" s="3">
        <f t="shared" si="70"/>
        <v>382.8</v>
      </c>
      <c r="V168" s="3">
        <f t="shared" si="71"/>
        <v>1474.1000000000001</v>
      </c>
      <c r="W168" s="3">
        <f t="shared" si="72"/>
        <v>82.733333333333334</v>
      </c>
      <c r="X168" s="3">
        <f t="shared" si="73"/>
        <v>76.899999999999991</v>
      </c>
      <c r="Y168" s="3">
        <f t="shared" si="74"/>
        <v>83.733333333333334</v>
      </c>
      <c r="Z168" s="3">
        <f t="shared" si="75"/>
        <v>11.943333333333333</v>
      </c>
      <c r="AA168" s="3">
        <f t="shared" si="76"/>
        <v>12.143333333333333</v>
      </c>
      <c r="AB168" s="3">
        <f t="shared" si="77"/>
        <v>10.923333333333334</v>
      </c>
      <c r="AC168" s="3">
        <f t="shared" si="78"/>
        <v>10.696666666666667</v>
      </c>
      <c r="AD168" s="3">
        <f t="shared" si="79"/>
        <v>10.613333333333333</v>
      </c>
      <c r="AE168" s="3">
        <f t="shared" si="80"/>
        <v>6.5466666666666669</v>
      </c>
      <c r="AF168" s="3">
        <f t="shared" si="81"/>
        <v>6.0666666666666664</v>
      </c>
      <c r="AG168" s="3">
        <f t="shared" si="82"/>
        <v>1454.3333333333333</v>
      </c>
      <c r="AH168" s="3">
        <f t="shared" si="83"/>
        <v>107.46666666666665</v>
      </c>
      <c r="AI168" s="3">
        <f t="shared" si="84"/>
        <v>8.2666666666666657</v>
      </c>
      <c r="AK168" s="2" t="e">
        <f>#REF!</f>
        <v>#REF!</v>
      </c>
      <c r="AL168" s="4" t="e">
        <f t="shared" si="85"/>
        <v>#REF!</v>
      </c>
      <c r="AM168" s="4" t="e">
        <f t="shared" si="86"/>
        <v>#REF!</v>
      </c>
      <c r="AN168" s="4" t="e">
        <f t="shared" si="87"/>
        <v>#REF!</v>
      </c>
      <c r="AO168" s="4" t="e">
        <f t="shared" si="88"/>
        <v>#REF!</v>
      </c>
      <c r="AP168" s="4" t="e">
        <f t="shared" si="89"/>
        <v>#REF!</v>
      </c>
      <c r="AQ168" s="4" t="e">
        <f t="shared" si="90"/>
        <v>#REF!</v>
      </c>
      <c r="AR168" s="4" t="e">
        <f t="shared" si="91"/>
        <v>#REF!</v>
      </c>
      <c r="AS168" s="4" t="e">
        <f t="shared" si="92"/>
        <v>#REF!</v>
      </c>
      <c r="AT168" s="4" t="e">
        <f t="shared" si="93"/>
        <v>#REF!</v>
      </c>
      <c r="AU168" s="4" t="e">
        <f t="shared" si="94"/>
        <v>#REF!</v>
      </c>
      <c r="AV168" s="4" t="e">
        <f t="shared" si="95"/>
        <v>#REF!</v>
      </c>
      <c r="AW168" s="4" t="e">
        <f t="shared" si="96"/>
        <v>#REF!</v>
      </c>
      <c r="AX168" s="4" t="e">
        <f t="shared" si="97"/>
        <v>#REF!</v>
      </c>
      <c r="AY168" s="4" t="e">
        <f t="shared" si="98"/>
        <v>#REF!</v>
      </c>
      <c r="AZ168" s="4" t="e">
        <f t="shared" si="99"/>
        <v>#REF!</v>
      </c>
      <c r="BA168" s="4" t="e">
        <f t="shared" si="100"/>
        <v>#REF!</v>
      </c>
    </row>
    <row r="169" spans="1:53" x14ac:dyDescent="0.35">
      <c r="A169" s="2">
        <v>26634</v>
      </c>
      <c r="B169" s="13">
        <v>75268</v>
      </c>
      <c r="C169" s="13">
        <v>249.2</v>
      </c>
      <c r="D169" s="13">
        <v>802.3</v>
      </c>
      <c r="E169" s="13">
        <v>44.1</v>
      </c>
      <c r="F169" s="13">
        <v>27.8</v>
      </c>
      <c r="G169" s="13">
        <v>41.1</v>
      </c>
      <c r="H169" s="3">
        <v>5.07</v>
      </c>
      <c r="I169" s="3">
        <v>5.52</v>
      </c>
      <c r="J169" s="3">
        <v>6.01</v>
      </c>
      <c r="K169" s="3">
        <v>6.16</v>
      </c>
      <c r="L169" s="3">
        <v>6.36</v>
      </c>
      <c r="M169" s="13">
        <v>4</v>
      </c>
      <c r="N169" s="13">
        <v>5.2</v>
      </c>
      <c r="O169" s="13">
        <v>2366</v>
      </c>
      <c r="P169" s="19">
        <v>117.5</v>
      </c>
      <c r="Q169" s="13">
        <v>6.5</v>
      </c>
      <c r="R169" s="25"/>
      <c r="S169" s="2">
        <f t="shared" si="68"/>
        <v>29190</v>
      </c>
      <c r="T169" s="3">
        <f t="shared" si="69"/>
        <v>90785</v>
      </c>
      <c r="U169" s="3">
        <f t="shared" si="70"/>
        <v>385.90000000000003</v>
      </c>
      <c r="V169" s="3">
        <f t="shared" si="71"/>
        <v>1483.6666666666667</v>
      </c>
      <c r="W169" s="3">
        <f t="shared" si="72"/>
        <v>83.166666666666671</v>
      </c>
      <c r="X169" s="3">
        <f t="shared" si="73"/>
        <v>79.266666666666666</v>
      </c>
      <c r="Y169" s="3">
        <f t="shared" si="74"/>
        <v>85.166666666666671</v>
      </c>
      <c r="Z169" s="3">
        <f t="shared" si="75"/>
        <v>12.299999999999999</v>
      </c>
      <c r="AA169" s="3">
        <f t="shared" si="76"/>
        <v>12.653333333333334</v>
      </c>
      <c r="AB169" s="3">
        <f t="shared" si="77"/>
        <v>11.476666666666668</v>
      </c>
      <c r="AC169" s="3">
        <f t="shared" si="78"/>
        <v>11.253333333333332</v>
      </c>
      <c r="AD169" s="3">
        <f t="shared" si="79"/>
        <v>11.200000000000001</v>
      </c>
      <c r="AE169" s="3">
        <f t="shared" si="80"/>
        <v>6.586666666666666</v>
      </c>
      <c r="AF169" s="3">
        <f t="shared" si="81"/>
        <v>6.2</v>
      </c>
      <c r="AG169" s="3">
        <f t="shared" si="82"/>
        <v>1396.3333333333333</v>
      </c>
      <c r="AH169" s="3">
        <f t="shared" si="83"/>
        <v>111.33333333333333</v>
      </c>
      <c r="AI169" s="3">
        <f t="shared" si="84"/>
        <v>8.3666666666666671</v>
      </c>
      <c r="AK169" s="2" t="e">
        <f>#REF!</f>
        <v>#REF!</v>
      </c>
      <c r="AL169" s="4" t="e">
        <f t="shared" si="85"/>
        <v>#REF!</v>
      </c>
      <c r="AM169" s="4" t="e">
        <f t="shared" si="86"/>
        <v>#REF!</v>
      </c>
      <c r="AN169" s="4" t="e">
        <f t="shared" si="87"/>
        <v>#REF!</v>
      </c>
      <c r="AO169" s="4" t="e">
        <f t="shared" si="88"/>
        <v>#REF!</v>
      </c>
      <c r="AP169" s="4" t="e">
        <f t="shared" si="89"/>
        <v>#REF!</v>
      </c>
      <c r="AQ169" s="4" t="e">
        <f t="shared" si="90"/>
        <v>#REF!</v>
      </c>
      <c r="AR169" s="4" t="e">
        <f t="shared" si="91"/>
        <v>#REF!</v>
      </c>
      <c r="AS169" s="4" t="e">
        <f t="shared" si="92"/>
        <v>#REF!</v>
      </c>
      <c r="AT169" s="4" t="e">
        <f t="shared" si="93"/>
        <v>#REF!</v>
      </c>
      <c r="AU169" s="4" t="e">
        <f t="shared" si="94"/>
        <v>#REF!</v>
      </c>
      <c r="AV169" s="4" t="e">
        <f t="shared" si="95"/>
        <v>#REF!</v>
      </c>
      <c r="AW169" s="4" t="e">
        <f t="shared" si="96"/>
        <v>#REF!</v>
      </c>
      <c r="AX169" s="4" t="e">
        <f t="shared" si="97"/>
        <v>#REF!</v>
      </c>
      <c r="AY169" s="4" t="e">
        <f t="shared" si="98"/>
        <v>#REF!</v>
      </c>
      <c r="AZ169" s="4" t="e">
        <f t="shared" si="99"/>
        <v>#REF!</v>
      </c>
      <c r="BA169" s="4" t="e">
        <f t="shared" si="100"/>
        <v>#REF!</v>
      </c>
    </row>
    <row r="170" spans="1:53" x14ac:dyDescent="0.35">
      <c r="A170" s="2">
        <v>26665</v>
      </c>
      <c r="B170" s="13">
        <v>75617</v>
      </c>
      <c r="C170" s="13">
        <v>251.5</v>
      </c>
      <c r="D170" s="13">
        <v>810.3</v>
      </c>
      <c r="E170" s="13">
        <v>44.8</v>
      </c>
      <c r="F170" s="13">
        <v>27.9</v>
      </c>
      <c r="G170" s="13">
        <v>41.6</v>
      </c>
      <c r="H170" s="3">
        <v>5.41</v>
      </c>
      <c r="I170" s="3">
        <v>5.89</v>
      </c>
      <c r="J170" s="3">
        <v>6.27</v>
      </c>
      <c r="K170" s="3">
        <v>6.34</v>
      </c>
      <c r="L170" s="3">
        <v>6.46</v>
      </c>
      <c r="M170" s="13">
        <v>4.03</v>
      </c>
      <c r="N170" s="13">
        <v>4.9000000000000004</v>
      </c>
      <c r="O170" s="13">
        <v>2481</v>
      </c>
      <c r="P170" s="19">
        <v>118.4</v>
      </c>
      <c r="Q170" s="13">
        <v>6.5</v>
      </c>
      <c r="R170" s="25"/>
      <c r="S170" s="2">
        <f t="shared" si="68"/>
        <v>29221</v>
      </c>
      <c r="T170" s="3">
        <f t="shared" si="69"/>
        <v>90892.333333333328</v>
      </c>
      <c r="U170" s="3">
        <f t="shared" si="70"/>
        <v>388.10000000000008</v>
      </c>
      <c r="V170" s="3">
        <f t="shared" si="71"/>
        <v>1492.3666666666668</v>
      </c>
      <c r="W170" s="3">
        <f t="shared" si="72"/>
        <v>83.6</v>
      </c>
      <c r="X170" s="3">
        <f t="shared" si="73"/>
        <v>81.833333333333329</v>
      </c>
      <c r="Y170" s="3">
        <f t="shared" si="74"/>
        <v>86.533333333333346</v>
      </c>
      <c r="Z170" s="3">
        <f t="shared" si="75"/>
        <v>13.353333333333333</v>
      </c>
      <c r="AA170" s="3">
        <f t="shared" si="76"/>
        <v>13.933333333333332</v>
      </c>
      <c r="AB170" s="3">
        <f t="shared" si="77"/>
        <v>12.589999999999998</v>
      </c>
      <c r="AC170" s="3">
        <f t="shared" si="78"/>
        <v>12.270000000000001</v>
      </c>
      <c r="AD170" s="3">
        <f t="shared" si="79"/>
        <v>11.986666666666666</v>
      </c>
      <c r="AE170" s="3">
        <f t="shared" si="80"/>
        <v>6.63</v>
      </c>
      <c r="AF170" s="3">
        <f t="shared" si="81"/>
        <v>6.3</v>
      </c>
      <c r="AG170" s="3">
        <f t="shared" si="82"/>
        <v>1246</v>
      </c>
      <c r="AH170" s="3">
        <f t="shared" si="83"/>
        <v>110.3</v>
      </c>
      <c r="AI170" s="3">
        <f t="shared" si="84"/>
        <v>8.7666666666666675</v>
      </c>
      <c r="AK170" s="2" t="e">
        <f>#REF!</f>
        <v>#REF!</v>
      </c>
      <c r="AL170" s="4" t="e">
        <f t="shared" si="85"/>
        <v>#REF!</v>
      </c>
      <c r="AM170" s="4" t="e">
        <f t="shared" si="86"/>
        <v>#REF!</v>
      </c>
      <c r="AN170" s="4" t="e">
        <f t="shared" si="87"/>
        <v>#REF!</v>
      </c>
      <c r="AO170" s="4" t="e">
        <f t="shared" si="88"/>
        <v>#REF!</v>
      </c>
      <c r="AP170" s="4" t="e">
        <f t="shared" si="89"/>
        <v>#REF!</v>
      </c>
      <c r="AQ170" s="4" t="e">
        <f t="shared" si="90"/>
        <v>#REF!</v>
      </c>
      <c r="AR170" s="4" t="e">
        <f t="shared" si="91"/>
        <v>#REF!</v>
      </c>
      <c r="AS170" s="4" t="e">
        <f t="shared" si="92"/>
        <v>#REF!</v>
      </c>
      <c r="AT170" s="4" t="e">
        <f t="shared" si="93"/>
        <v>#REF!</v>
      </c>
      <c r="AU170" s="4" t="e">
        <f t="shared" si="94"/>
        <v>#REF!</v>
      </c>
      <c r="AV170" s="4" t="e">
        <f t="shared" si="95"/>
        <v>#REF!</v>
      </c>
      <c r="AW170" s="4" t="e">
        <f t="shared" si="96"/>
        <v>#REF!</v>
      </c>
      <c r="AX170" s="4" t="e">
        <f t="shared" si="97"/>
        <v>#REF!</v>
      </c>
      <c r="AY170" s="4" t="e">
        <f t="shared" si="98"/>
        <v>#REF!</v>
      </c>
      <c r="AZ170" s="4" t="e">
        <f t="shared" si="99"/>
        <v>#REF!</v>
      </c>
      <c r="BA170" s="4" t="e">
        <f t="shared" si="100"/>
        <v>#REF!</v>
      </c>
    </row>
    <row r="171" spans="1:53" x14ac:dyDescent="0.35">
      <c r="A171" s="2">
        <v>26696</v>
      </c>
      <c r="B171" s="13">
        <v>76014</v>
      </c>
      <c r="C171" s="13">
        <v>252.2</v>
      </c>
      <c r="D171" s="13">
        <v>814.1</v>
      </c>
      <c r="E171" s="13">
        <v>45.5</v>
      </c>
      <c r="F171" s="13">
        <v>28.2</v>
      </c>
      <c r="G171" s="13">
        <v>42.4</v>
      </c>
      <c r="H171" s="3">
        <v>5.6</v>
      </c>
      <c r="I171" s="3">
        <v>6.19</v>
      </c>
      <c r="J171" s="3">
        <v>6.58</v>
      </c>
      <c r="K171" s="3">
        <v>6.6</v>
      </c>
      <c r="L171" s="3">
        <v>6.64</v>
      </c>
      <c r="M171" s="13">
        <v>4.05</v>
      </c>
      <c r="N171" s="13">
        <v>5</v>
      </c>
      <c r="O171" s="13">
        <v>2289</v>
      </c>
      <c r="P171" s="19">
        <v>114.2</v>
      </c>
      <c r="Q171" s="13">
        <v>6.8</v>
      </c>
      <c r="R171" s="25"/>
      <c r="S171" s="2">
        <f t="shared" si="68"/>
        <v>29252</v>
      </c>
      <c r="T171" s="3">
        <f t="shared" si="69"/>
        <v>90908.666666666672</v>
      </c>
      <c r="U171" s="3">
        <f t="shared" si="70"/>
        <v>387.43333333333334</v>
      </c>
      <c r="V171" s="3">
        <f t="shared" si="71"/>
        <v>1498.8666666666666</v>
      </c>
      <c r="W171" s="3">
        <f t="shared" si="72"/>
        <v>84.033333333333331</v>
      </c>
      <c r="X171" s="3">
        <f t="shared" si="73"/>
        <v>83.933333333333337</v>
      </c>
      <c r="Y171" s="3">
        <f t="shared" si="74"/>
        <v>87.399999999999991</v>
      </c>
      <c r="Z171" s="3">
        <f t="shared" si="75"/>
        <v>13.753333333333332</v>
      </c>
      <c r="AA171" s="3">
        <f t="shared" si="76"/>
        <v>14.346666666666669</v>
      </c>
      <c r="AB171" s="3">
        <f t="shared" si="77"/>
        <v>12.969999999999999</v>
      </c>
      <c r="AC171" s="3">
        <f t="shared" si="78"/>
        <v>12.636666666666665</v>
      </c>
      <c r="AD171" s="3">
        <f t="shared" si="79"/>
        <v>12.21</v>
      </c>
      <c r="AE171" s="3">
        <f t="shared" si="80"/>
        <v>6.68</v>
      </c>
      <c r="AF171" s="3">
        <f t="shared" si="81"/>
        <v>6.5</v>
      </c>
      <c r="AG171" s="3">
        <f t="shared" si="82"/>
        <v>1149.3333333333333</v>
      </c>
      <c r="AH171" s="3">
        <f t="shared" si="83"/>
        <v>107.66666666666667</v>
      </c>
      <c r="AI171" s="3">
        <f t="shared" si="84"/>
        <v>10</v>
      </c>
      <c r="AK171" s="2" t="e">
        <f>#REF!</f>
        <v>#REF!</v>
      </c>
      <c r="AL171" s="4" t="e">
        <f t="shared" si="85"/>
        <v>#REF!</v>
      </c>
      <c r="AM171" s="4" t="e">
        <f t="shared" si="86"/>
        <v>#REF!</v>
      </c>
      <c r="AN171" s="4" t="e">
        <f t="shared" si="87"/>
        <v>#REF!</v>
      </c>
      <c r="AO171" s="4" t="e">
        <f t="shared" si="88"/>
        <v>#REF!</v>
      </c>
      <c r="AP171" s="4" t="e">
        <f t="shared" si="89"/>
        <v>#REF!</v>
      </c>
      <c r="AQ171" s="4" t="e">
        <f t="shared" si="90"/>
        <v>#REF!</v>
      </c>
      <c r="AR171" s="4" t="e">
        <f t="shared" si="91"/>
        <v>#REF!</v>
      </c>
      <c r="AS171" s="4" t="e">
        <f t="shared" si="92"/>
        <v>#REF!</v>
      </c>
      <c r="AT171" s="4" t="e">
        <f t="shared" si="93"/>
        <v>#REF!</v>
      </c>
      <c r="AU171" s="4" t="e">
        <f t="shared" si="94"/>
        <v>#REF!</v>
      </c>
      <c r="AV171" s="4" t="e">
        <f t="shared" si="95"/>
        <v>#REF!</v>
      </c>
      <c r="AW171" s="4" t="e">
        <f t="shared" si="96"/>
        <v>#REF!</v>
      </c>
      <c r="AX171" s="4" t="e">
        <f t="shared" si="97"/>
        <v>#REF!</v>
      </c>
      <c r="AY171" s="4" t="e">
        <f t="shared" si="98"/>
        <v>#REF!</v>
      </c>
      <c r="AZ171" s="4" t="e">
        <f t="shared" si="99"/>
        <v>#REF!</v>
      </c>
      <c r="BA171" s="4" t="e">
        <f t="shared" si="100"/>
        <v>#REF!</v>
      </c>
    </row>
    <row r="172" spans="1:53" x14ac:dyDescent="0.35">
      <c r="A172" s="2">
        <v>26724</v>
      </c>
      <c r="B172" s="13">
        <v>76284</v>
      </c>
      <c r="C172" s="13">
        <v>251.7</v>
      </c>
      <c r="D172" s="13">
        <v>815.3</v>
      </c>
      <c r="E172" s="13">
        <v>46.5</v>
      </c>
      <c r="F172" s="13">
        <v>28.3</v>
      </c>
      <c r="G172" s="13">
        <v>43.4</v>
      </c>
      <c r="H172" s="3">
        <v>6.09</v>
      </c>
      <c r="I172" s="3">
        <v>6.85</v>
      </c>
      <c r="J172" s="3">
        <v>6.86</v>
      </c>
      <c r="K172" s="3">
        <v>6.8</v>
      </c>
      <c r="L172" s="3">
        <v>6.71</v>
      </c>
      <c r="M172" s="13">
        <v>4.0599999999999996</v>
      </c>
      <c r="N172" s="13">
        <v>4.9000000000000004</v>
      </c>
      <c r="O172" s="13">
        <v>2365</v>
      </c>
      <c r="P172" s="19">
        <v>112.4</v>
      </c>
      <c r="Q172" s="13">
        <v>7</v>
      </c>
      <c r="R172" s="25"/>
      <c r="S172" s="2">
        <f t="shared" si="68"/>
        <v>29281</v>
      </c>
      <c r="T172" s="3">
        <f t="shared" si="69"/>
        <v>90754.333333333328</v>
      </c>
      <c r="U172" s="3">
        <f t="shared" si="70"/>
        <v>385.66666666666669</v>
      </c>
      <c r="V172" s="3">
        <f t="shared" si="71"/>
        <v>1504.7666666666667</v>
      </c>
      <c r="W172" s="3">
        <f t="shared" si="72"/>
        <v>84.633333333333326</v>
      </c>
      <c r="X172" s="3">
        <f t="shared" si="73"/>
        <v>85.433333333333337</v>
      </c>
      <c r="Y172" s="3">
        <f t="shared" si="74"/>
        <v>87.866666666666674</v>
      </c>
      <c r="Z172" s="3">
        <f t="shared" si="75"/>
        <v>12.326666666666666</v>
      </c>
      <c r="AA172" s="3">
        <f t="shared" si="76"/>
        <v>12.836666666666668</v>
      </c>
      <c r="AB172" s="3">
        <f t="shared" si="77"/>
        <v>11.836666666666666</v>
      </c>
      <c r="AC172" s="3">
        <f t="shared" si="78"/>
        <v>11.753333333333336</v>
      </c>
      <c r="AD172" s="3">
        <f t="shared" si="79"/>
        <v>11.466666666666667</v>
      </c>
      <c r="AE172" s="3">
        <f t="shared" si="80"/>
        <v>6.7233333333333336</v>
      </c>
      <c r="AF172" s="3">
        <f t="shared" si="81"/>
        <v>6.8999999999999995</v>
      </c>
      <c r="AG172" s="3">
        <f t="shared" si="82"/>
        <v>1008.3333333333334</v>
      </c>
      <c r="AH172" s="3">
        <f t="shared" si="83"/>
        <v>105.13333333333333</v>
      </c>
      <c r="AI172" s="3">
        <f t="shared" si="84"/>
        <v>10.199999999999999</v>
      </c>
      <c r="AK172" s="2" t="e">
        <f>#REF!</f>
        <v>#REF!</v>
      </c>
      <c r="AL172" s="4" t="e">
        <f t="shared" si="85"/>
        <v>#REF!</v>
      </c>
      <c r="AM172" s="4" t="e">
        <f t="shared" si="86"/>
        <v>#REF!</v>
      </c>
      <c r="AN172" s="4" t="e">
        <f t="shared" si="87"/>
        <v>#REF!</v>
      </c>
      <c r="AO172" s="4" t="e">
        <f t="shared" si="88"/>
        <v>#REF!</v>
      </c>
      <c r="AP172" s="4" t="e">
        <f t="shared" si="89"/>
        <v>#REF!</v>
      </c>
      <c r="AQ172" s="4" t="e">
        <f t="shared" si="90"/>
        <v>#REF!</v>
      </c>
      <c r="AR172" s="4" t="e">
        <f t="shared" si="91"/>
        <v>#REF!</v>
      </c>
      <c r="AS172" s="4" t="e">
        <f t="shared" si="92"/>
        <v>#REF!</v>
      </c>
      <c r="AT172" s="4" t="e">
        <f t="shared" si="93"/>
        <v>#REF!</v>
      </c>
      <c r="AU172" s="4" t="e">
        <f t="shared" si="94"/>
        <v>#REF!</v>
      </c>
      <c r="AV172" s="4" t="e">
        <f t="shared" si="95"/>
        <v>#REF!</v>
      </c>
      <c r="AW172" s="4" t="e">
        <f t="shared" si="96"/>
        <v>#REF!</v>
      </c>
      <c r="AX172" s="4" t="e">
        <f t="shared" si="97"/>
        <v>#REF!</v>
      </c>
      <c r="AY172" s="4" t="e">
        <f t="shared" si="98"/>
        <v>#REF!</v>
      </c>
      <c r="AZ172" s="4" t="e">
        <f t="shared" si="99"/>
        <v>#REF!</v>
      </c>
      <c r="BA172" s="4" t="e">
        <f t="shared" si="100"/>
        <v>#REF!</v>
      </c>
    </row>
    <row r="173" spans="1:53" x14ac:dyDescent="0.35">
      <c r="A173" s="2">
        <v>26755</v>
      </c>
      <c r="B173" s="13">
        <v>76455</v>
      </c>
      <c r="C173" s="13">
        <v>252.7</v>
      </c>
      <c r="D173" s="13">
        <v>819.7</v>
      </c>
      <c r="E173" s="13">
        <v>47.2</v>
      </c>
      <c r="F173" s="13">
        <v>28.6</v>
      </c>
      <c r="G173" s="13">
        <v>43.6</v>
      </c>
      <c r="H173" s="3">
        <v>6.26</v>
      </c>
      <c r="I173" s="3">
        <v>6.85</v>
      </c>
      <c r="J173" s="3">
        <v>6.78</v>
      </c>
      <c r="K173" s="3">
        <v>6.67</v>
      </c>
      <c r="L173" s="3">
        <v>6.67</v>
      </c>
      <c r="M173" s="13">
        <v>4.09</v>
      </c>
      <c r="N173" s="13">
        <v>5</v>
      </c>
      <c r="O173" s="13">
        <v>2084</v>
      </c>
      <c r="P173" s="19">
        <v>110.3</v>
      </c>
      <c r="Q173" s="13">
        <v>7.7</v>
      </c>
      <c r="R173" s="25"/>
      <c r="S173" s="2">
        <f t="shared" si="68"/>
        <v>29312</v>
      </c>
      <c r="T173" s="3">
        <f t="shared" si="69"/>
        <v>90456.666666666672</v>
      </c>
      <c r="U173" s="3">
        <f t="shared" si="70"/>
        <v>385.90000000000003</v>
      </c>
      <c r="V173" s="3">
        <f t="shared" si="71"/>
        <v>1514.5666666666666</v>
      </c>
      <c r="W173" s="3">
        <f t="shared" si="72"/>
        <v>85.166666666666671</v>
      </c>
      <c r="X173" s="3">
        <f t="shared" si="73"/>
        <v>86.100000000000009</v>
      </c>
      <c r="Y173" s="3">
        <f t="shared" si="74"/>
        <v>88.266666666666666</v>
      </c>
      <c r="Z173" s="3">
        <f t="shared" si="75"/>
        <v>9.6166666666666671</v>
      </c>
      <c r="AA173" s="3">
        <f t="shared" si="76"/>
        <v>10.283333333333333</v>
      </c>
      <c r="AB173" s="3">
        <f t="shared" si="77"/>
        <v>10.123333333333333</v>
      </c>
      <c r="AC173" s="3">
        <f t="shared" si="78"/>
        <v>10.333333333333334</v>
      </c>
      <c r="AD173" s="3">
        <f t="shared" si="79"/>
        <v>10.476666666666667</v>
      </c>
      <c r="AE173" s="3">
        <f t="shared" si="80"/>
        <v>6.7666666666666666</v>
      </c>
      <c r="AF173" s="3">
        <f t="shared" si="81"/>
        <v>7.333333333333333</v>
      </c>
      <c r="AG173" s="3">
        <f t="shared" si="82"/>
        <v>1058</v>
      </c>
      <c r="AH173" s="3">
        <f t="shared" si="83"/>
        <v>108.43333333333332</v>
      </c>
      <c r="AI173" s="3">
        <f t="shared" si="84"/>
        <v>9.4666666666666668</v>
      </c>
      <c r="AK173" s="2" t="e">
        <f>#REF!</f>
        <v>#REF!</v>
      </c>
      <c r="AL173" s="4" t="e">
        <f t="shared" si="85"/>
        <v>#REF!</v>
      </c>
      <c r="AM173" s="4" t="e">
        <f t="shared" si="86"/>
        <v>#REF!</v>
      </c>
      <c r="AN173" s="4" t="e">
        <f t="shared" si="87"/>
        <v>#REF!</v>
      </c>
      <c r="AO173" s="4" t="e">
        <f t="shared" si="88"/>
        <v>#REF!</v>
      </c>
      <c r="AP173" s="4" t="e">
        <f t="shared" si="89"/>
        <v>#REF!</v>
      </c>
      <c r="AQ173" s="4" t="e">
        <f t="shared" si="90"/>
        <v>#REF!</v>
      </c>
      <c r="AR173" s="4" t="e">
        <f t="shared" si="91"/>
        <v>#REF!</v>
      </c>
      <c r="AS173" s="4" t="e">
        <f t="shared" si="92"/>
        <v>#REF!</v>
      </c>
      <c r="AT173" s="4" t="e">
        <f t="shared" si="93"/>
        <v>#REF!</v>
      </c>
      <c r="AU173" s="4" t="e">
        <f t="shared" si="94"/>
        <v>#REF!</v>
      </c>
      <c r="AV173" s="4" t="e">
        <f t="shared" si="95"/>
        <v>#REF!</v>
      </c>
      <c r="AW173" s="4" t="e">
        <f t="shared" si="96"/>
        <v>#REF!</v>
      </c>
      <c r="AX173" s="4" t="e">
        <f t="shared" si="97"/>
        <v>#REF!</v>
      </c>
      <c r="AY173" s="4" t="e">
        <f t="shared" si="98"/>
        <v>#REF!</v>
      </c>
      <c r="AZ173" s="4" t="e">
        <f t="shared" si="99"/>
        <v>#REF!</v>
      </c>
      <c r="BA173" s="4" t="e">
        <f t="shared" si="100"/>
        <v>#REF!</v>
      </c>
    </row>
    <row r="174" spans="1:53" x14ac:dyDescent="0.35">
      <c r="A174" s="2">
        <v>26785</v>
      </c>
      <c r="B174" s="13">
        <v>76648</v>
      </c>
      <c r="C174" s="13">
        <v>254.9</v>
      </c>
      <c r="D174" s="13">
        <v>826.8</v>
      </c>
      <c r="E174" s="13">
        <v>47.8</v>
      </c>
      <c r="F174" s="13">
        <v>28.8</v>
      </c>
      <c r="G174" s="13">
        <v>44.5</v>
      </c>
      <c r="H174" s="3">
        <v>6.36</v>
      </c>
      <c r="I174" s="3">
        <v>6.89</v>
      </c>
      <c r="J174" s="3">
        <v>6.83</v>
      </c>
      <c r="K174" s="3">
        <v>6.8</v>
      </c>
      <c r="L174" s="3">
        <v>6.85</v>
      </c>
      <c r="M174" s="13">
        <v>4.0999999999999996</v>
      </c>
      <c r="N174" s="13">
        <v>4.9000000000000004</v>
      </c>
      <c r="O174" s="13">
        <v>2266</v>
      </c>
      <c r="P174" s="19">
        <v>107.2</v>
      </c>
      <c r="Q174" s="13">
        <v>7.5</v>
      </c>
      <c r="R174" s="25"/>
      <c r="S174" s="2">
        <f t="shared" si="68"/>
        <v>29342</v>
      </c>
      <c r="T174" s="3">
        <f t="shared" si="69"/>
        <v>90120.333333333328</v>
      </c>
      <c r="U174" s="3">
        <f t="shared" si="70"/>
        <v>389.3</v>
      </c>
      <c r="V174" s="3">
        <f t="shared" si="71"/>
        <v>1529</v>
      </c>
      <c r="W174" s="3">
        <f t="shared" si="72"/>
        <v>85.8</v>
      </c>
      <c r="X174" s="3">
        <f t="shared" si="73"/>
        <v>86.533333333333346</v>
      </c>
      <c r="Y174" s="3">
        <f t="shared" si="74"/>
        <v>89.100000000000009</v>
      </c>
      <c r="Z174" s="3">
        <f t="shared" si="75"/>
        <v>7.9033333333333333</v>
      </c>
      <c r="AA174" s="3">
        <f t="shared" si="76"/>
        <v>8.7333333333333343</v>
      </c>
      <c r="AB174" s="3">
        <f t="shared" si="77"/>
        <v>9.206666666666667</v>
      </c>
      <c r="AC174" s="3">
        <f t="shared" si="78"/>
        <v>9.5633333333333326</v>
      </c>
      <c r="AD174" s="3">
        <f t="shared" si="79"/>
        <v>10.07</v>
      </c>
      <c r="AE174" s="3">
        <f t="shared" si="80"/>
        <v>6.8133333333333335</v>
      </c>
      <c r="AF174" s="3">
        <f t="shared" si="81"/>
        <v>7.6333333333333329</v>
      </c>
      <c r="AG174" s="3">
        <f t="shared" si="82"/>
        <v>1130.6666666666667</v>
      </c>
      <c r="AH174" s="3">
        <f t="shared" si="83"/>
        <v>114.03333333333335</v>
      </c>
      <c r="AI174" s="3">
        <f t="shared" si="84"/>
        <v>7.7666666666666657</v>
      </c>
      <c r="AK174" s="2" t="e">
        <f>#REF!</f>
        <v>#REF!</v>
      </c>
      <c r="AL174" s="4" t="e">
        <f t="shared" si="85"/>
        <v>#REF!</v>
      </c>
      <c r="AM174" s="4" t="e">
        <f t="shared" si="86"/>
        <v>#REF!</v>
      </c>
      <c r="AN174" s="4" t="e">
        <f t="shared" si="87"/>
        <v>#REF!</v>
      </c>
      <c r="AO174" s="4" t="e">
        <f t="shared" si="88"/>
        <v>#REF!</v>
      </c>
      <c r="AP174" s="4" t="e">
        <f t="shared" si="89"/>
        <v>#REF!</v>
      </c>
      <c r="AQ174" s="4" t="e">
        <f t="shared" si="90"/>
        <v>#REF!</v>
      </c>
      <c r="AR174" s="4" t="e">
        <f t="shared" si="91"/>
        <v>#REF!</v>
      </c>
      <c r="AS174" s="4" t="e">
        <f t="shared" si="92"/>
        <v>#REF!</v>
      </c>
      <c r="AT174" s="4" t="e">
        <f t="shared" si="93"/>
        <v>#REF!</v>
      </c>
      <c r="AU174" s="4" t="e">
        <f t="shared" si="94"/>
        <v>#REF!</v>
      </c>
      <c r="AV174" s="4" t="e">
        <f t="shared" si="95"/>
        <v>#REF!</v>
      </c>
      <c r="AW174" s="4" t="e">
        <f t="shared" si="96"/>
        <v>#REF!</v>
      </c>
      <c r="AX174" s="4" t="e">
        <f t="shared" si="97"/>
        <v>#REF!</v>
      </c>
      <c r="AY174" s="4" t="e">
        <f t="shared" si="98"/>
        <v>#REF!</v>
      </c>
      <c r="AZ174" s="4" t="e">
        <f t="shared" si="99"/>
        <v>#REF!</v>
      </c>
      <c r="BA174" s="4" t="e">
        <f t="shared" si="100"/>
        <v>#REF!</v>
      </c>
    </row>
    <row r="175" spans="1:53" x14ac:dyDescent="0.35">
      <c r="A175" s="2">
        <v>26816</v>
      </c>
      <c r="B175" s="13">
        <v>76887</v>
      </c>
      <c r="C175" s="13">
        <v>256.7</v>
      </c>
      <c r="D175" s="13">
        <v>833.3</v>
      </c>
      <c r="E175" s="13">
        <v>48.3</v>
      </c>
      <c r="F175" s="13">
        <v>29.2</v>
      </c>
      <c r="G175" s="13">
        <v>45.5</v>
      </c>
      <c r="H175" s="3">
        <v>7.19</v>
      </c>
      <c r="I175" s="3">
        <v>7.31</v>
      </c>
      <c r="J175" s="3">
        <v>6.84</v>
      </c>
      <c r="K175" s="3">
        <v>6.69</v>
      </c>
      <c r="L175" s="3">
        <v>6.9</v>
      </c>
      <c r="M175" s="13">
        <v>4.12</v>
      </c>
      <c r="N175" s="13">
        <v>4.9000000000000004</v>
      </c>
      <c r="O175" s="13">
        <v>2067</v>
      </c>
      <c r="P175" s="19">
        <v>104.8</v>
      </c>
      <c r="Q175" s="13">
        <v>7.8</v>
      </c>
      <c r="R175" s="25"/>
      <c r="S175" s="2">
        <f t="shared" si="68"/>
        <v>29373</v>
      </c>
      <c r="T175" s="3">
        <f t="shared" si="69"/>
        <v>90013.333333333328</v>
      </c>
      <c r="U175" s="3">
        <f t="shared" si="70"/>
        <v>394.09999999999997</v>
      </c>
      <c r="V175" s="3">
        <f t="shared" si="71"/>
        <v>1545.3999999999999</v>
      </c>
      <c r="W175" s="3">
        <f t="shared" si="72"/>
        <v>86.7</v>
      </c>
      <c r="X175" s="3">
        <f t="shared" si="73"/>
        <v>86.8</v>
      </c>
      <c r="Y175" s="3">
        <f t="shared" si="74"/>
        <v>90.166666666666671</v>
      </c>
      <c r="Z175" s="3">
        <f t="shared" si="75"/>
        <v>8.0866666666666678</v>
      </c>
      <c r="AA175" s="3">
        <f t="shared" si="76"/>
        <v>9.0166666666666675</v>
      </c>
      <c r="AB175" s="3">
        <f t="shared" si="77"/>
        <v>9.6033333333333335</v>
      </c>
      <c r="AC175" s="3">
        <f t="shared" si="78"/>
        <v>9.8600000000000012</v>
      </c>
      <c r="AD175" s="3">
        <f t="shared" si="79"/>
        <v>10.376666666666667</v>
      </c>
      <c r="AE175" s="3">
        <f t="shared" si="80"/>
        <v>6.8633333333333333</v>
      </c>
      <c r="AF175" s="3">
        <f t="shared" si="81"/>
        <v>7.6999999999999993</v>
      </c>
      <c r="AG175" s="3">
        <f t="shared" si="82"/>
        <v>1300.3333333333333</v>
      </c>
      <c r="AH175" s="3">
        <f t="shared" si="83"/>
        <v>119.3</v>
      </c>
      <c r="AI175" s="3">
        <f t="shared" si="84"/>
        <v>6.7</v>
      </c>
      <c r="AK175" s="2" t="e">
        <f>#REF!</f>
        <v>#REF!</v>
      </c>
      <c r="AL175" s="4" t="e">
        <f t="shared" si="85"/>
        <v>#REF!</v>
      </c>
      <c r="AM175" s="4" t="e">
        <f t="shared" si="86"/>
        <v>#REF!</v>
      </c>
      <c r="AN175" s="4" t="e">
        <f t="shared" si="87"/>
        <v>#REF!</v>
      </c>
      <c r="AO175" s="4" t="e">
        <f t="shared" si="88"/>
        <v>#REF!</v>
      </c>
      <c r="AP175" s="4" t="e">
        <f t="shared" si="89"/>
        <v>#REF!</v>
      </c>
      <c r="AQ175" s="4" t="e">
        <f t="shared" si="90"/>
        <v>#REF!</v>
      </c>
      <c r="AR175" s="4" t="e">
        <f t="shared" si="91"/>
        <v>#REF!</v>
      </c>
      <c r="AS175" s="4" t="e">
        <f t="shared" si="92"/>
        <v>#REF!</v>
      </c>
      <c r="AT175" s="4" t="e">
        <f t="shared" si="93"/>
        <v>#REF!</v>
      </c>
      <c r="AU175" s="4" t="e">
        <f t="shared" si="94"/>
        <v>#REF!</v>
      </c>
      <c r="AV175" s="4" t="e">
        <f t="shared" si="95"/>
        <v>#REF!</v>
      </c>
      <c r="AW175" s="4" t="e">
        <f t="shared" si="96"/>
        <v>#REF!</v>
      </c>
      <c r="AX175" s="4" t="e">
        <f t="shared" si="97"/>
        <v>#REF!</v>
      </c>
      <c r="AY175" s="4" t="e">
        <f t="shared" si="98"/>
        <v>#REF!</v>
      </c>
      <c r="AZ175" s="4" t="e">
        <f t="shared" si="99"/>
        <v>#REF!</v>
      </c>
      <c r="BA175" s="4" t="e">
        <f t="shared" si="100"/>
        <v>#REF!</v>
      </c>
    </row>
    <row r="176" spans="1:53" x14ac:dyDescent="0.35">
      <c r="A176" s="2">
        <v>26846</v>
      </c>
      <c r="B176" s="13">
        <v>76913</v>
      </c>
      <c r="C176" s="13">
        <v>257.5</v>
      </c>
      <c r="D176" s="13">
        <v>836.5</v>
      </c>
      <c r="E176" s="13">
        <v>48.4</v>
      </c>
      <c r="F176" s="13">
        <v>29.2</v>
      </c>
      <c r="G176" s="13">
        <v>44.9</v>
      </c>
      <c r="H176" s="3">
        <v>8.01</v>
      </c>
      <c r="I176" s="3">
        <v>8.39</v>
      </c>
      <c r="J176" s="3">
        <v>7.54</v>
      </c>
      <c r="K176" s="3">
        <v>7.33</v>
      </c>
      <c r="L176" s="3">
        <v>7.13</v>
      </c>
      <c r="M176" s="13">
        <v>4.1500000000000004</v>
      </c>
      <c r="N176" s="13">
        <v>4.8</v>
      </c>
      <c r="O176" s="13">
        <v>2123</v>
      </c>
      <c r="P176" s="19">
        <v>105.8</v>
      </c>
      <c r="Q176" s="13">
        <v>8.6999999999999975</v>
      </c>
      <c r="R176" s="25"/>
      <c r="S176" s="2">
        <f t="shared" si="68"/>
        <v>29403</v>
      </c>
      <c r="T176" s="3">
        <f t="shared" si="69"/>
        <v>90050.666666666672</v>
      </c>
      <c r="U176" s="3">
        <f t="shared" si="70"/>
        <v>399.33333333333331</v>
      </c>
      <c r="V176" s="3">
        <f t="shared" si="71"/>
        <v>1560.3333333333333</v>
      </c>
      <c r="W176" s="3">
        <f t="shared" si="72"/>
        <v>87.766666666666666</v>
      </c>
      <c r="X176" s="3">
        <f t="shared" si="73"/>
        <v>87.133333333333326</v>
      </c>
      <c r="Y176" s="3">
        <f t="shared" si="74"/>
        <v>91.166666666666671</v>
      </c>
      <c r="Z176" s="3">
        <f t="shared" si="75"/>
        <v>9.1533333333333342</v>
      </c>
      <c r="AA176" s="3">
        <f t="shared" si="76"/>
        <v>10.136666666666667</v>
      </c>
      <c r="AB176" s="3">
        <f t="shared" si="77"/>
        <v>10.49</v>
      </c>
      <c r="AC176" s="3">
        <f t="shared" si="78"/>
        <v>10.663333333333332</v>
      </c>
      <c r="AD176" s="3">
        <f t="shared" si="79"/>
        <v>10.953333333333333</v>
      </c>
      <c r="AE176" s="3">
        <f t="shared" si="80"/>
        <v>6.9066666666666663</v>
      </c>
      <c r="AF176" s="3">
        <f t="shared" si="81"/>
        <v>7.666666666666667</v>
      </c>
      <c r="AG176" s="3">
        <f t="shared" si="82"/>
        <v>1392</v>
      </c>
      <c r="AH176" s="3">
        <f t="shared" si="83"/>
        <v>123.26666666666667</v>
      </c>
      <c r="AI176" s="3">
        <f t="shared" si="84"/>
        <v>6.6000000000000005</v>
      </c>
      <c r="AK176" s="2" t="e">
        <f>#REF!</f>
        <v>#REF!</v>
      </c>
      <c r="AL176" s="4" t="e">
        <f t="shared" si="85"/>
        <v>#REF!</v>
      </c>
      <c r="AM176" s="4" t="e">
        <f t="shared" si="86"/>
        <v>#REF!</v>
      </c>
      <c r="AN176" s="4" t="e">
        <f t="shared" si="87"/>
        <v>#REF!</v>
      </c>
      <c r="AO176" s="4" t="e">
        <f t="shared" si="88"/>
        <v>#REF!</v>
      </c>
      <c r="AP176" s="4" t="e">
        <f t="shared" si="89"/>
        <v>#REF!</v>
      </c>
      <c r="AQ176" s="4" t="e">
        <f t="shared" si="90"/>
        <v>#REF!</v>
      </c>
      <c r="AR176" s="4" t="e">
        <f t="shared" si="91"/>
        <v>#REF!</v>
      </c>
      <c r="AS176" s="4" t="e">
        <f t="shared" si="92"/>
        <v>#REF!</v>
      </c>
      <c r="AT176" s="4" t="e">
        <f t="shared" si="93"/>
        <v>#REF!</v>
      </c>
      <c r="AU176" s="4" t="e">
        <f t="shared" si="94"/>
        <v>#REF!</v>
      </c>
      <c r="AV176" s="4" t="e">
        <f t="shared" si="95"/>
        <v>#REF!</v>
      </c>
      <c r="AW176" s="4" t="e">
        <f t="shared" si="96"/>
        <v>#REF!</v>
      </c>
      <c r="AX176" s="4" t="e">
        <f t="shared" si="97"/>
        <v>#REF!</v>
      </c>
      <c r="AY176" s="4" t="e">
        <f t="shared" si="98"/>
        <v>#REF!</v>
      </c>
      <c r="AZ176" s="4" t="e">
        <f t="shared" si="99"/>
        <v>#REF!</v>
      </c>
      <c r="BA176" s="4" t="e">
        <f t="shared" si="100"/>
        <v>#REF!</v>
      </c>
    </row>
    <row r="177" spans="1:53" x14ac:dyDescent="0.35">
      <c r="A177" s="2">
        <v>26877</v>
      </c>
      <c r="B177" s="13">
        <v>77168</v>
      </c>
      <c r="C177" s="13">
        <v>257.7</v>
      </c>
      <c r="D177" s="13">
        <v>838.8</v>
      </c>
      <c r="E177" s="13">
        <v>50.9</v>
      </c>
      <c r="F177" s="13">
        <v>29.4</v>
      </c>
      <c r="G177" s="13">
        <v>47.5</v>
      </c>
      <c r="H177" s="3">
        <v>8.67</v>
      </c>
      <c r="I177" s="3">
        <v>8.82</v>
      </c>
      <c r="J177" s="3">
        <v>7.89</v>
      </c>
      <c r="K177" s="3">
        <v>7.63</v>
      </c>
      <c r="L177" s="3">
        <v>7.4</v>
      </c>
      <c r="M177" s="13">
        <v>4.16</v>
      </c>
      <c r="N177" s="13">
        <v>4.8</v>
      </c>
      <c r="O177" s="13">
        <v>2051</v>
      </c>
      <c r="P177" s="19">
        <v>103.8</v>
      </c>
      <c r="Q177" s="13">
        <v>9.4</v>
      </c>
      <c r="R177" s="25"/>
      <c r="S177" s="2">
        <f t="shared" si="68"/>
        <v>29434</v>
      </c>
      <c r="T177" s="3">
        <f t="shared" si="69"/>
        <v>90267.333333333328</v>
      </c>
      <c r="U177" s="3">
        <f t="shared" si="70"/>
        <v>404.33333333333331</v>
      </c>
      <c r="V177" s="3">
        <f t="shared" si="71"/>
        <v>1573.4333333333334</v>
      </c>
      <c r="W177" s="3">
        <f t="shared" si="72"/>
        <v>88.8</v>
      </c>
      <c r="X177" s="3">
        <f t="shared" si="73"/>
        <v>87.566666666666663</v>
      </c>
      <c r="Y177" s="3">
        <f t="shared" si="74"/>
        <v>92</v>
      </c>
      <c r="Z177" s="3">
        <f t="shared" si="75"/>
        <v>10.339999999999998</v>
      </c>
      <c r="AA177" s="3">
        <f t="shared" si="76"/>
        <v>11.416666666666666</v>
      </c>
      <c r="AB177" s="3">
        <f t="shared" si="77"/>
        <v>11.403333333333334</v>
      </c>
      <c r="AC177" s="3">
        <f t="shared" si="78"/>
        <v>11.44</v>
      </c>
      <c r="AD177" s="3">
        <f t="shared" si="79"/>
        <v>11.453333333333333</v>
      </c>
      <c r="AE177" s="3">
        <f t="shared" si="80"/>
        <v>6.96</v>
      </c>
      <c r="AF177" s="3">
        <f t="shared" si="81"/>
        <v>7.5666666666666664</v>
      </c>
      <c r="AG177" s="3">
        <f t="shared" si="82"/>
        <v>1476.6666666666667</v>
      </c>
      <c r="AH177" s="3">
        <f t="shared" si="83"/>
        <v>126.73333333333333</v>
      </c>
      <c r="AI177" s="3">
        <f t="shared" si="84"/>
        <v>6.8666666666666671</v>
      </c>
      <c r="AK177" s="2" t="e">
        <f>#REF!</f>
        <v>#REF!</v>
      </c>
      <c r="AL177" s="4" t="e">
        <f t="shared" si="85"/>
        <v>#REF!</v>
      </c>
      <c r="AM177" s="4" t="e">
        <f t="shared" si="86"/>
        <v>#REF!</v>
      </c>
      <c r="AN177" s="4" t="e">
        <f t="shared" si="87"/>
        <v>#REF!</v>
      </c>
      <c r="AO177" s="4" t="e">
        <f t="shared" si="88"/>
        <v>#REF!</v>
      </c>
      <c r="AP177" s="4" t="e">
        <f t="shared" si="89"/>
        <v>#REF!</v>
      </c>
      <c r="AQ177" s="4" t="e">
        <f t="shared" si="90"/>
        <v>#REF!</v>
      </c>
      <c r="AR177" s="4" t="e">
        <f t="shared" si="91"/>
        <v>#REF!</v>
      </c>
      <c r="AS177" s="4" t="e">
        <f t="shared" si="92"/>
        <v>#REF!</v>
      </c>
      <c r="AT177" s="4" t="e">
        <f t="shared" si="93"/>
        <v>#REF!</v>
      </c>
      <c r="AU177" s="4" t="e">
        <f t="shared" si="94"/>
        <v>#REF!</v>
      </c>
      <c r="AV177" s="4" t="e">
        <f t="shared" si="95"/>
        <v>#REF!</v>
      </c>
      <c r="AW177" s="4" t="e">
        <f t="shared" si="96"/>
        <v>#REF!</v>
      </c>
      <c r="AX177" s="4" t="e">
        <f t="shared" si="97"/>
        <v>#REF!</v>
      </c>
      <c r="AY177" s="4" t="e">
        <f t="shared" si="98"/>
        <v>#REF!</v>
      </c>
      <c r="AZ177" s="4" t="e">
        <f t="shared" si="99"/>
        <v>#REF!</v>
      </c>
      <c r="BA177" s="4" t="e">
        <f t="shared" si="100"/>
        <v>#REF!</v>
      </c>
    </row>
    <row r="178" spans="1:53" x14ac:dyDescent="0.35">
      <c r="A178" s="2">
        <v>26908</v>
      </c>
      <c r="B178" s="13">
        <v>77276</v>
      </c>
      <c r="C178" s="13">
        <v>257.89999999999998</v>
      </c>
      <c r="D178" s="13">
        <v>839.3</v>
      </c>
      <c r="E178" s="13">
        <v>50.9</v>
      </c>
      <c r="F178" s="13">
        <v>29.4</v>
      </c>
      <c r="G178" s="13">
        <v>46.7</v>
      </c>
      <c r="H178" s="3">
        <v>8.2899999999999991</v>
      </c>
      <c r="I178" s="3">
        <v>8.31</v>
      </c>
      <c r="J178" s="3">
        <v>7.25</v>
      </c>
      <c r="K178" s="3">
        <v>7.05</v>
      </c>
      <c r="L178" s="3">
        <v>7.09</v>
      </c>
      <c r="M178" s="13">
        <v>4.2</v>
      </c>
      <c r="N178" s="13">
        <v>4.8</v>
      </c>
      <c r="O178" s="13">
        <v>1874</v>
      </c>
      <c r="P178" s="19">
        <v>105.6</v>
      </c>
      <c r="Q178" s="13">
        <v>9.5</v>
      </c>
      <c r="R178" s="25"/>
      <c r="S178" s="2">
        <f t="shared" si="68"/>
        <v>29465</v>
      </c>
      <c r="T178" s="3">
        <f t="shared" si="69"/>
        <v>90483.333333333328</v>
      </c>
      <c r="U178" s="3">
        <f t="shared" si="70"/>
        <v>408.16666666666669</v>
      </c>
      <c r="V178" s="3">
        <f t="shared" si="71"/>
        <v>1584.8666666666668</v>
      </c>
      <c r="W178" s="3">
        <f t="shared" si="72"/>
        <v>89.7</v>
      </c>
      <c r="X178" s="3">
        <f t="shared" si="73"/>
        <v>88.100000000000009</v>
      </c>
      <c r="Y178" s="3">
        <f t="shared" si="74"/>
        <v>92.566666666666663</v>
      </c>
      <c r="Z178" s="3">
        <f t="shared" si="75"/>
        <v>11.873333333333335</v>
      </c>
      <c r="AA178" s="3">
        <f t="shared" si="76"/>
        <v>12.719999999999999</v>
      </c>
      <c r="AB178" s="3">
        <f t="shared" si="77"/>
        <v>12.296666666666667</v>
      </c>
      <c r="AC178" s="3">
        <f t="shared" si="78"/>
        <v>12.103333333333332</v>
      </c>
      <c r="AD178" s="3">
        <f t="shared" si="79"/>
        <v>11.979999999999999</v>
      </c>
      <c r="AE178" s="3">
        <f t="shared" si="80"/>
        <v>7.02</v>
      </c>
      <c r="AF178" s="3">
        <f t="shared" si="81"/>
        <v>7.5</v>
      </c>
      <c r="AG178" s="3">
        <f t="shared" si="82"/>
        <v>1501.3333333333333</v>
      </c>
      <c r="AH178" s="3">
        <f t="shared" si="83"/>
        <v>130.79999999999998</v>
      </c>
      <c r="AI178" s="3">
        <f t="shared" si="84"/>
        <v>7.333333333333333</v>
      </c>
      <c r="AK178" s="2" t="e">
        <f>#REF!</f>
        <v>#REF!</v>
      </c>
      <c r="AL178" s="4" t="e">
        <f t="shared" si="85"/>
        <v>#REF!</v>
      </c>
      <c r="AM178" s="4" t="e">
        <f t="shared" si="86"/>
        <v>#REF!</v>
      </c>
      <c r="AN178" s="4" t="e">
        <f t="shared" si="87"/>
        <v>#REF!</v>
      </c>
      <c r="AO178" s="4" t="e">
        <f t="shared" si="88"/>
        <v>#REF!</v>
      </c>
      <c r="AP178" s="4" t="e">
        <f t="shared" si="89"/>
        <v>#REF!</v>
      </c>
      <c r="AQ178" s="4" t="e">
        <f t="shared" si="90"/>
        <v>#REF!</v>
      </c>
      <c r="AR178" s="4" t="e">
        <f t="shared" si="91"/>
        <v>#REF!</v>
      </c>
      <c r="AS178" s="4" t="e">
        <f t="shared" si="92"/>
        <v>#REF!</v>
      </c>
      <c r="AT178" s="4" t="e">
        <f t="shared" si="93"/>
        <v>#REF!</v>
      </c>
      <c r="AU178" s="4" t="e">
        <f t="shared" si="94"/>
        <v>#REF!</v>
      </c>
      <c r="AV178" s="4" t="e">
        <f t="shared" si="95"/>
        <v>#REF!</v>
      </c>
      <c r="AW178" s="4" t="e">
        <f t="shared" si="96"/>
        <v>#REF!</v>
      </c>
      <c r="AX178" s="4" t="e">
        <f t="shared" si="97"/>
        <v>#REF!</v>
      </c>
      <c r="AY178" s="4" t="e">
        <f t="shared" si="98"/>
        <v>#REF!</v>
      </c>
      <c r="AZ178" s="4" t="e">
        <f t="shared" si="99"/>
        <v>#REF!</v>
      </c>
      <c r="BA178" s="4" t="e">
        <f t="shared" si="100"/>
        <v>#REF!</v>
      </c>
    </row>
    <row r="179" spans="1:53" x14ac:dyDescent="0.35">
      <c r="A179" s="2">
        <v>26938</v>
      </c>
      <c r="B179" s="13">
        <v>77607</v>
      </c>
      <c r="C179" s="13">
        <v>259</v>
      </c>
      <c r="D179" s="13">
        <v>842.6</v>
      </c>
      <c r="E179" s="13">
        <v>51.2</v>
      </c>
      <c r="F179" s="13">
        <v>30.3</v>
      </c>
      <c r="G179" s="13">
        <v>46.3</v>
      </c>
      <c r="H179" s="3">
        <v>7.22</v>
      </c>
      <c r="I179" s="3">
        <v>7.4</v>
      </c>
      <c r="J179" s="3">
        <v>6.81</v>
      </c>
      <c r="K179" s="3">
        <v>6.77</v>
      </c>
      <c r="L179" s="3">
        <v>6.79</v>
      </c>
      <c r="M179" s="13">
        <v>4.21</v>
      </c>
      <c r="N179" s="13">
        <v>4.5999999999999996</v>
      </c>
      <c r="O179" s="13">
        <v>1677</v>
      </c>
      <c r="P179" s="19">
        <v>109.8</v>
      </c>
      <c r="Q179" s="13">
        <v>9.4</v>
      </c>
      <c r="R179" s="25"/>
      <c r="S179" s="2">
        <f t="shared" si="68"/>
        <v>29495</v>
      </c>
      <c r="T179" s="3">
        <f t="shared" si="69"/>
        <v>90726.666666666672</v>
      </c>
      <c r="U179" s="3">
        <f t="shared" si="70"/>
        <v>409.40000000000003</v>
      </c>
      <c r="V179" s="3">
        <f t="shared" si="71"/>
        <v>1593.4666666666665</v>
      </c>
      <c r="W179" s="3">
        <f t="shared" si="72"/>
        <v>90.466666666666654</v>
      </c>
      <c r="X179" s="3">
        <f t="shared" si="73"/>
        <v>89.166666666666671</v>
      </c>
      <c r="Y179" s="3">
        <f t="shared" si="74"/>
        <v>93.266666666666666</v>
      </c>
      <c r="Z179" s="3">
        <f t="shared" si="75"/>
        <v>13.613333333333335</v>
      </c>
      <c r="AA179" s="3">
        <f t="shared" si="76"/>
        <v>13.840000000000002</v>
      </c>
      <c r="AB179" s="3">
        <f t="shared" si="77"/>
        <v>12.99</v>
      </c>
      <c r="AC179" s="3">
        <f t="shared" si="78"/>
        <v>12.646666666666667</v>
      </c>
      <c r="AD179" s="3">
        <f t="shared" si="79"/>
        <v>12.423333333333332</v>
      </c>
      <c r="AE179" s="3">
        <f t="shared" si="80"/>
        <v>7.0799999999999992</v>
      </c>
      <c r="AF179" s="3">
        <f t="shared" si="81"/>
        <v>7.3999999999999995</v>
      </c>
      <c r="AG179" s="3">
        <f t="shared" si="82"/>
        <v>1505</v>
      </c>
      <c r="AH179" s="3">
        <f t="shared" si="83"/>
        <v>133.13333333333333</v>
      </c>
      <c r="AI179" s="3">
        <f t="shared" si="84"/>
        <v>7.4333333333333327</v>
      </c>
      <c r="AK179" s="2" t="e">
        <f>#REF!</f>
        <v>#REF!</v>
      </c>
      <c r="AL179" s="4" t="e">
        <f t="shared" si="85"/>
        <v>#REF!</v>
      </c>
      <c r="AM179" s="4" t="e">
        <f t="shared" si="86"/>
        <v>#REF!</v>
      </c>
      <c r="AN179" s="4" t="e">
        <f t="shared" si="87"/>
        <v>#REF!</v>
      </c>
      <c r="AO179" s="4" t="e">
        <f t="shared" si="88"/>
        <v>#REF!</v>
      </c>
      <c r="AP179" s="4" t="e">
        <f t="shared" si="89"/>
        <v>#REF!</v>
      </c>
      <c r="AQ179" s="4" t="e">
        <f t="shared" si="90"/>
        <v>#REF!</v>
      </c>
      <c r="AR179" s="4" t="e">
        <f t="shared" si="91"/>
        <v>#REF!</v>
      </c>
      <c r="AS179" s="4" t="e">
        <f t="shared" si="92"/>
        <v>#REF!</v>
      </c>
      <c r="AT179" s="4" t="e">
        <f t="shared" si="93"/>
        <v>#REF!</v>
      </c>
      <c r="AU179" s="4" t="e">
        <f t="shared" si="94"/>
        <v>#REF!</v>
      </c>
      <c r="AV179" s="4" t="e">
        <f t="shared" si="95"/>
        <v>#REF!</v>
      </c>
      <c r="AW179" s="4" t="e">
        <f t="shared" si="96"/>
        <v>#REF!</v>
      </c>
      <c r="AX179" s="4" t="e">
        <f t="shared" si="97"/>
        <v>#REF!</v>
      </c>
      <c r="AY179" s="4" t="e">
        <f t="shared" si="98"/>
        <v>#REF!</v>
      </c>
      <c r="AZ179" s="4" t="e">
        <f t="shared" si="99"/>
        <v>#REF!</v>
      </c>
      <c r="BA179" s="4" t="e">
        <f t="shared" si="100"/>
        <v>#REF!</v>
      </c>
    </row>
    <row r="180" spans="1:53" x14ac:dyDescent="0.35">
      <c r="A180" s="2">
        <v>26969</v>
      </c>
      <c r="B180" s="13">
        <v>77920</v>
      </c>
      <c r="C180" s="13">
        <v>261</v>
      </c>
      <c r="D180" s="13">
        <v>848.9</v>
      </c>
      <c r="E180" s="13">
        <v>51.8</v>
      </c>
      <c r="F180" s="13">
        <v>31.5</v>
      </c>
      <c r="G180" s="13">
        <v>46.5</v>
      </c>
      <c r="H180" s="3">
        <v>7.83</v>
      </c>
      <c r="I180" s="3">
        <v>7.57</v>
      </c>
      <c r="J180" s="3">
        <v>7</v>
      </c>
      <c r="K180" s="3">
        <v>6.92</v>
      </c>
      <c r="L180" s="3">
        <v>6.73</v>
      </c>
      <c r="M180" s="13">
        <v>4.24</v>
      </c>
      <c r="N180" s="13">
        <v>4.8</v>
      </c>
      <c r="O180" s="13">
        <v>1724</v>
      </c>
      <c r="P180" s="19">
        <v>102</v>
      </c>
      <c r="Q180" s="13">
        <v>9.6</v>
      </c>
      <c r="R180" s="25"/>
      <c r="S180" s="2">
        <f t="shared" si="68"/>
        <v>29526</v>
      </c>
      <c r="T180" s="3">
        <f t="shared" si="69"/>
        <v>90907.666666666672</v>
      </c>
      <c r="U180" s="3">
        <f t="shared" si="70"/>
        <v>410.16666666666669</v>
      </c>
      <c r="V180" s="3">
        <f t="shared" si="71"/>
        <v>1600.8333333333333</v>
      </c>
      <c r="W180" s="3">
        <f t="shared" si="72"/>
        <v>91.100000000000009</v>
      </c>
      <c r="X180" s="3">
        <f t="shared" si="73"/>
        <v>90.533333333333346</v>
      </c>
      <c r="Y180" s="3">
        <f t="shared" si="74"/>
        <v>94.066666666666663</v>
      </c>
      <c r="Z180" s="3">
        <f t="shared" si="75"/>
        <v>14.746666666666664</v>
      </c>
      <c r="AA180" s="3">
        <f t="shared" si="76"/>
        <v>14.37</v>
      </c>
      <c r="AB180" s="3">
        <f t="shared" si="77"/>
        <v>13.323333333333332</v>
      </c>
      <c r="AC180" s="3">
        <f t="shared" si="78"/>
        <v>12.949999999999998</v>
      </c>
      <c r="AD180" s="3">
        <f t="shared" si="79"/>
        <v>12.696666666666667</v>
      </c>
      <c r="AE180" s="3">
        <f t="shared" si="80"/>
        <v>7.1333333333333329</v>
      </c>
      <c r="AF180" s="3">
        <f t="shared" si="81"/>
        <v>7.3999999999999995</v>
      </c>
      <c r="AG180" s="3">
        <f t="shared" si="82"/>
        <v>1513</v>
      </c>
      <c r="AH180" s="3">
        <f t="shared" si="83"/>
        <v>134.06666666666666</v>
      </c>
      <c r="AI180" s="3">
        <f t="shared" si="84"/>
        <v>7.666666666666667</v>
      </c>
      <c r="AK180" s="2" t="e">
        <f>#REF!</f>
        <v>#REF!</v>
      </c>
      <c r="AL180" s="4" t="e">
        <f t="shared" si="85"/>
        <v>#REF!</v>
      </c>
      <c r="AM180" s="4" t="e">
        <f t="shared" si="86"/>
        <v>#REF!</v>
      </c>
      <c r="AN180" s="4" t="e">
        <f t="shared" si="87"/>
        <v>#REF!</v>
      </c>
      <c r="AO180" s="4" t="e">
        <f t="shared" si="88"/>
        <v>#REF!</v>
      </c>
      <c r="AP180" s="4" t="e">
        <f t="shared" si="89"/>
        <v>#REF!</v>
      </c>
      <c r="AQ180" s="4" t="e">
        <f t="shared" si="90"/>
        <v>#REF!</v>
      </c>
      <c r="AR180" s="4" t="e">
        <f t="shared" si="91"/>
        <v>#REF!</v>
      </c>
      <c r="AS180" s="4" t="e">
        <f t="shared" si="92"/>
        <v>#REF!</v>
      </c>
      <c r="AT180" s="4" t="e">
        <f t="shared" si="93"/>
        <v>#REF!</v>
      </c>
      <c r="AU180" s="4" t="e">
        <f t="shared" si="94"/>
        <v>#REF!</v>
      </c>
      <c r="AV180" s="4" t="e">
        <f t="shared" si="95"/>
        <v>#REF!</v>
      </c>
      <c r="AW180" s="4" t="e">
        <f t="shared" si="96"/>
        <v>#REF!</v>
      </c>
      <c r="AX180" s="4" t="e">
        <f t="shared" si="97"/>
        <v>#REF!</v>
      </c>
      <c r="AY180" s="4" t="e">
        <f t="shared" si="98"/>
        <v>#REF!</v>
      </c>
      <c r="AZ180" s="4" t="e">
        <f t="shared" si="99"/>
        <v>#REF!</v>
      </c>
      <c r="BA180" s="4" t="e">
        <f t="shared" si="100"/>
        <v>#REF!</v>
      </c>
    </row>
    <row r="181" spans="1:53" x14ac:dyDescent="0.35">
      <c r="A181" s="2">
        <v>26999</v>
      </c>
      <c r="B181" s="13">
        <v>78031</v>
      </c>
      <c r="C181" s="13">
        <v>262.89999999999998</v>
      </c>
      <c r="D181" s="13">
        <v>855.5</v>
      </c>
      <c r="E181" s="13">
        <v>52.3</v>
      </c>
      <c r="F181" s="13">
        <v>32.5</v>
      </c>
      <c r="G181" s="13">
        <v>47.4</v>
      </c>
      <c r="H181" s="3">
        <v>7.45</v>
      </c>
      <c r="I181" s="3">
        <v>7.27</v>
      </c>
      <c r="J181" s="3">
        <v>6.81</v>
      </c>
      <c r="K181" s="3">
        <v>6.8</v>
      </c>
      <c r="L181" s="3">
        <v>6.74</v>
      </c>
      <c r="M181" s="13">
        <v>4.25</v>
      </c>
      <c r="N181" s="13">
        <v>4.9000000000000004</v>
      </c>
      <c r="O181" s="13">
        <v>1526</v>
      </c>
      <c r="P181" s="19">
        <v>94.78</v>
      </c>
      <c r="Q181" s="13">
        <v>10.1</v>
      </c>
      <c r="R181" s="25"/>
      <c r="S181" s="2">
        <f t="shared" si="68"/>
        <v>29556</v>
      </c>
      <c r="T181" s="3">
        <f t="shared" si="69"/>
        <v>91027</v>
      </c>
      <c r="U181" s="3">
        <f t="shared" si="70"/>
        <v>411.5333333333333</v>
      </c>
      <c r="V181" s="3">
        <f t="shared" si="71"/>
        <v>1608.4666666666665</v>
      </c>
      <c r="W181" s="3">
        <f t="shared" si="72"/>
        <v>91.566666666666663</v>
      </c>
      <c r="X181" s="3">
        <f t="shared" si="73"/>
        <v>92.666666666666671</v>
      </c>
      <c r="Y181" s="3">
        <f t="shared" si="74"/>
        <v>95.033333333333346</v>
      </c>
      <c r="Z181" s="3">
        <f t="shared" si="75"/>
        <v>15.1</v>
      </c>
      <c r="AA181" s="3">
        <f t="shared" si="76"/>
        <v>14.51</v>
      </c>
      <c r="AB181" s="3">
        <f t="shared" si="77"/>
        <v>13.436666666666667</v>
      </c>
      <c r="AC181" s="3">
        <f t="shared" si="78"/>
        <v>13.143333333333333</v>
      </c>
      <c r="AD181" s="3">
        <f t="shared" si="79"/>
        <v>12.866666666666667</v>
      </c>
      <c r="AE181" s="3">
        <f t="shared" si="80"/>
        <v>7.18</v>
      </c>
      <c r="AF181" s="3">
        <f t="shared" si="81"/>
        <v>7.3666666666666671</v>
      </c>
      <c r="AG181" s="3">
        <f t="shared" si="82"/>
        <v>1425</v>
      </c>
      <c r="AH181" s="3">
        <f t="shared" si="83"/>
        <v>131.63333333333333</v>
      </c>
      <c r="AI181" s="3">
        <f t="shared" si="84"/>
        <v>7.8999999999999995</v>
      </c>
      <c r="AK181" s="2" t="e">
        <f>#REF!</f>
        <v>#REF!</v>
      </c>
      <c r="AL181" s="4" t="e">
        <f t="shared" si="85"/>
        <v>#REF!</v>
      </c>
      <c r="AM181" s="4" t="e">
        <f t="shared" si="86"/>
        <v>#REF!</v>
      </c>
      <c r="AN181" s="4" t="e">
        <f t="shared" si="87"/>
        <v>#REF!</v>
      </c>
      <c r="AO181" s="4" t="e">
        <f t="shared" si="88"/>
        <v>#REF!</v>
      </c>
      <c r="AP181" s="4" t="e">
        <f t="shared" si="89"/>
        <v>#REF!</v>
      </c>
      <c r="AQ181" s="4" t="e">
        <f t="shared" si="90"/>
        <v>#REF!</v>
      </c>
      <c r="AR181" s="4" t="e">
        <f t="shared" si="91"/>
        <v>#REF!</v>
      </c>
      <c r="AS181" s="4" t="e">
        <f t="shared" si="92"/>
        <v>#REF!</v>
      </c>
      <c r="AT181" s="4" t="e">
        <f t="shared" si="93"/>
        <v>#REF!</v>
      </c>
      <c r="AU181" s="4" t="e">
        <f t="shared" si="94"/>
        <v>#REF!</v>
      </c>
      <c r="AV181" s="4" t="e">
        <f t="shared" si="95"/>
        <v>#REF!</v>
      </c>
      <c r="AW181" s="4" t="e">
        <f t="shared" si="96"/>
        <v>#REF!</v>
      </c>
      <c r="AX181" s="4" t="e">
        <f t="shared" si="97"/>
        <v>#REF!</v>
      </c>
      <c r="AY181" s="4" t="e">
        <f t="shared" si="98"/>
        <v>#REF!</v>
      </c>
      <c r="AZ181" s="4" t="e">
        <f t="shared" si="99"/>
        <v>#REF!</v>
      </c>
      <c r="BA181" s="4" t="e">
        <f t="shared" si="100"/>
        <v>#REF!</v>
      </c>
    </row>
    <row r="182" spans="1:53" x14ac:dyDescent="0.35">
      <c r="A182" s="2">
        <v>27030</v>
      </c>
      <c r="B182" s="13">
        <v>78100</v>
      </c>
      <c r="C182" s="13">
        <v>263.8</v>
      </c>
      <c r="D182" s="13">
        <v>859.7</v>
      </c>
      <c r="E182" s="13">
        <v>52.9</v>
      </c>
      <c r="F182" s="13">
        <v>34.1</v>
      </c>
      <c r="G182" s="13">
        <v>49</v>
      </c>
      <c r="H182" s="3">
        <v>7.77</v>
      </c>
      <c r="I182" s="3">
        <v>7.42</v>
      </c>
      <c r="J182" s="3">
        <v>6.96</v>
      </c>
      <c r="K182" s="3">
        <v>6.95</v>
      </c>
      <c r="L182" s="3">
        <v>6.99</v>
      </c>
      <c r="M182" s="13">
        <v>4.2699999999999996</v>
      </c>
      <c r="N182" s="13">
        <v>5.0999999999999996</v>
      </c>
      <c r="O182" s="13">
        <v>1451</v>
      </c>
      <c r="P182" s="19">
        <v>96.11</v>
      </c>
      <c r="Q182" s="13">
        <v>9.6999999999999993</v>
      </c>
      <c r="R182" s="25"/>
      <c r="S182" s="2">
        <f t="shared" si="68"/>
        <v>29587</v>
      </c>
      <c r="T182" s="3">
        <f t="shared" si="69"/>
        <v>91116</v>
      </c>
      <c r="U182" s="3">
        <f t="shared" si="70"/>
        <v>415.0333333333333</v>
      </c>
      <c r="V182" s="3">
        <f t="shared" si="71"/>
        <v>1620.7333333333336</v>
      </c>
      <c r="W182" s="3">
        <f t="shared" si="72"/>
        <v>92</v>
      </c>
      <c r="X182" s="3">
        <f t="shared" si="73"/>
        <v>94.90000000000002</v>
      </c>
      <c r="Y182" s="3">
        <f t="shared" si="74"/>
        <v>96.100000000000009</v>
      </c>
      <c r="Z182" s="3">
        <f t="shared" si="75"/>
        <v>14.39</v>
      </c>
      <c r="AA182" s="3">
        <f t="shared" si="76"/>
        <v>14.12</v>
      </c>
      <c r="AB182" s="3">
        <f t="shared" si="77"/>
        <v>13.39</v>
      </c>
      <c r="AC182" s="3">
        <f t="shared" si="78"/>
        <v>13.196666666666667</v>
      </c>
      <c r="AD182" s="3">
        <f t="shared" si="79"/>
        <v>12.959999999999999</v>
      </c>
      <c r="AE182" s="3">
        <f t="shared" si="80"/>
        <v>7.2333333333333334</v>
      </c>
      <c r="AF182" s="3">
        <f t="shared" si="81"/>
        <v>7.4333333333333336</v>
      </c>
      <c r="AG182" s="3">
        <f t="shared" si="82"/>
        <v>1366.3333333333333</v>
      </c>
      <c r="AH182" s="3">
        <f t="shared" si="83"/>
        <v>131.53333333333333</v>
      </c>
      <c r="AI182" s="3">
        <f t="shared" si="84"/>
        <v>7.9333333333333336</v>
      </c>
      <c r="AK182" s="2" t="e">
        <f>#REF!</f>
        <v>#REF!</v>
      </c>
      <c r="AL182" s="4" t="e">
        <f t="shared" si="85"/>
        <v>#REF!</v>
      </c>
      <c r="AM182" s="4" t="e">
        <f t="shared" si="86"/>
        <v>#REF!</v>
      </c>
      <c r="AN182" s="4" t="e">
        <f t="shared" si="87"/>
        <v>#REF!</v>
      </c>
      <c r="AO182" s="4" t="e">
        <f t="shared" si="88"/>
        <v>#REF!</v>
      </c>
      <c r="AP182" s="4" t="e">
        <f t="shared" si="89"/>
        <v>#REF!</v>
      </c>
      <c r="AQ182" s="4" t="e">
        <f t="shared" si="90"/>
        <v>#REF!</v>
      </c>
      <c r="AR182" s="4" t="e">
        <f t="shared" si="91"/>
        <v>#REF!</v>
      </c>
      <c r="AS182" s="4" t="e">
        <f t="shared" si="92"/>
        <v>#REF!</v>
      </c>
      <c r="AT182" s="4" t="e">
        <f t="shared" si="93"/>
        <v>#REF!</v>
      </c>
      <c r="AU182" s="4" t="e">
        <f t="shared" si="94"/>
        <v>#REF!</v>
      </c>
      <c r="AV182" s="4" t="e">
        <f t="shared" si="95"/>
        <v>#REF!</v>
      </c>
      <c r="AW182" s="4" t="e">
        <f t="shared" si="96"/>
        <v>#REF!</v>
      </c>
      <c r="AX182" s="4" t="e">
        <f t="shared" si="97"/>
        <v>#REF!</v>
      </c>
      <c r="AY182" s="4" t="e">
        <f t="shared" si="98"/>
        <v>#REF!</v>
      </c>
      <c r="AZ182" s="4" t="e">
        <f t="shared" si="99"/>
        <v>#REF!</v>
      </c>
      <c r="BA182" s="4" t="e">
        <f t="shared" si="100"/>
        <v>#REF!</v>
      </c>
    </row>
    <row r="183" spans="1:53" x14ac:dyDescent="0.35">
      <c r="A183" s="2">
        <v>27061</v>
      </c>
      <c r="B183" s="13">
        <v>78254</v>
      </c>
      <c r="C183" s="13">
        <v>265.3</v>
      </c>
      <c r="D183" s="13">
        <v>864.2</v>
      </c>
      <c r="E183" s="13">
        <v>54</v>
      </c>
      <c r="F183" s="13">
        <v>35.4</v>
      </c>
      <c r="G183" s="13">
        <v>50</v>
      </c>
      <c r="H183" s="3">
        <v>7.12</v>
      </c>
      <c r="I183" s="3">
        <v>6.88</v>
      </c>
      <c r="J183" s="3">
        <v>6.76</v>
      </c>
      <c r="K183" s="3">
        <v>6.82</v>
      </c>
      <c r="L183" s="3">
        <v>6.96</v>
      </c>
      <c r="M183" s="13">
        <v>4.29</v>
      </c>
      <c r="N183" s="13">
        <v>5.2</v>
      </c>
      <c r="O183" s="13">
        <v>1752</v>
      </c>
      <c r="P183" s="19">
        <v>93.45</v>
      </c>
      <c r="Q183" s="13">
        <v>9.6</v>
      </c>
      <c r="R183" s="25"/>
      <c r="S183" s="2">
        <f t="shared" si="68"/>
        <v>29618</v>
      </c>
      <c r="T183" s="3">
        <f t="shared" si="69"/>
        <v>91199.333333333328</v>
      </c>
      <c r="U183" s="3">
        <f t="shared" si="70"/>
        <v>420.39999999999992</v>
      </c>
      <c r="V183" s="3">
        <f t="shared" si="71"/>
        <v>1638.1666666666667</v>
      </c>
      <c r="W183" s="3">
        <f t="shared" si="72"/>
        <v>92.366666666666674</v>
      </c>
      <c r="X183" s="3">
        <f t="shared" si="73"/>
        <v>96.733333333333348</v>
      </c>
      <c r="Y183" s="3">
        <f t="shared" si="74"/>
        <v>97.033333333333346</v>
      </c>
      <c r="Z183" s="3">
        <f t="shared" si="75"/>
        <v>13.946666666666665</v>
      </c>
      <c r="AA183" s="3">
        <f t="shared" si="76"/>
        <v>14.200000000000001</v>
      </c>
      <c r="AB183" s="3">
        <f t="shared" si="77"/>
        <v>13.75</v>
      </c>
      <c r="AC183" s="3">
        <f t="shared" si="78"/>
        <v>13.603333333333333</v>
      </c>
      <c r="AD183" s="3">
        <f t="shared" si="79"/>
        <v>13.329999999999998</v>
      </c>
      <c r="AE183" s="3">
        <f t="shared" si="80"/>
        <v>7.2833333333333341</v>
      </c>
      <c r="AF183" s="3">
        <f t="shared" si="81"/>
        <v>7.333333333333333</v>
      </c>
      <c r="AG183" s="3">
        <f t="shared" si="82"/>
        <v>1304</v>
      </c>
      <c r="AH183" s="3">
        <f t="shared" si="83"/>
        <v>132</v>
      </c>
      <c r="AI183" s="3">
        <f t="shared" si="84"/>
        <v>8.1333333333333329</v>
      </c>
      <c r="AK183" s="2" t="e">
        <f>#REF!</f>
        <v>#REF!</v>
      </c>
      <c r="AL183" s="4" t="e">
        <f t="shared" si="85"/>
        <v>#REF!</v>
      </c>
      <c r="AM183" s="4" t="e">
        <f t="shared" si="86"/>
        <v>#REF!</v>
      </c>
      <c r="AN183" s="4" t="e">
        <f t="shared" si="87"/>
        <v>#REF!</v>
      </c>
      <c r="AO183" s="4" t="e">
        <f t="shared" si="88"/>
        <v>#REF!</v>
      </c>
      <c r="AP183" s="4" t="e">
        <f t="shared" si="89"/>
        <v>#REF!</v>
      </c>
      <c r="AQ183" s="4" t="e">
        <f t="shared" si="90"/>
        <v>#REF!</v>
      </c>
      <c r="AR183" s="4" t="e">
        <f t="shared" si="91"/>
        <v>#REF!</v>
      </c>
      <c r="AS183" s="4" t="e">
        <f t="shared" si="92"/>
        <v>#REF!</v>
      </c>
      <c r="AT183" s="4" t="e">
        <f t="shared" si="93"/>
        <v>#REF!</v>
      </c>
      <c r="AU183" s="4" t="e">
        <f t="shared" si="94"/>
        <v>#REF!</v>
      </c>
      <c r="AV183" s="4" t="e">
        <f t="shared" si="95"/>
        <v>#REF!</v>
      </c>
      <c r="AW183" s="4" t="e">
        <f t="shared" si="96"/>
        <v>#REF!</v>
      </c>
      <c r="AX183" s="4" t="e">
        <f t="shared" si="97"/>
        <v>#REF!</v>
      </c>
      <c r="AY183" s="4" t="e">
        <f t="shared" si="98"/>
        <v>#REF!</v>
      </c>
      <c r="AZ183" s="4" t="e">
        <f t="shared" si="99"/>
        <v>#REF!</v>
      </c>
      <c r="BA183" s="4" t="e">
        <f t="shared" si="100"/>
        <v>#REF!</v>
      </c>
    </row>
    <row r="184" spans="1:53" x14ac:dyDescent="0.35">
      <c r="A184" s="2">
        <v>27089</v>
      </c>
      <c r="B184" s="13">
        <v>78296</v>
      </c>
      <c r="C184" s="13">
        <v>266.7</v>
      </c>
      <c r="D184" s="13">
        <v>870.1</v>
      </c>
      <c r="E184" s="13">
        <v>54.5</v>
      </c>
      <c r="F184" s="13">
        <v>36.9</v>
      </c>
      <c r="G184" s="13">
        <v>50.6</v>
      </c>
      <c r="H184" s="3">
        <v>7.96</v>
      </c>
      <c r="I184" s="3">
        <v>7.76</v>
      </c>
      <c r="J184" s="3">
        <v>7.35</v>
      </c>
      <c r="K184" s="3">
        <v>7.31</v>
      </c>
      <c r="L184" s="3">
        <v>7.21</v>
      </c>
      <c r="M184" s="13">
        <v>4.32</v>
      </c>
      <c r="N184" s="13">
        <v>5.0999999999999996</v>
      </c>
      <c r="O184" s="13">
        <v>1555</v>
      </c>
      <c r="P184" s="19">
        <v>97.44</v>
      </c>
      <c r="Q184" s="13">
        <v>8.8000000000000007</v>
      </c>
      <c r="R184" s="25"/>
      <c r="S184" s="2">
        <f t="shared" si="68"/>
        <v>29646</v>
      </c>
      <c r="T184" s="3">
        <f t="shared" si="69"/>
        <v>91263</v>
      </c>
      <c r="U184" s="3">
        <f t="shared" si="70"/>
        <v>423.7</v>
      </c>
      <c r="V184" s="3">
        <f t="shared" si="71"/>
        <v>1653.3333333333333</v>
      </c>
      <c r="W184" s="3">
        <f t="shared" si="72"/>
        <v>92.600000000000009</v>
      </c>
      <c r="X184" s="3">
        <f t="shared" si="73"/>
        <v>97.633333333333326</v>
      </c>
      <c r="Y184" s="3">
        <f t="shared" si="74"/>
        <v>97.766666666666666</v>
      </c>
      <c r="Z184" s="3">
        <f t="shared" si="75"/>
        <v>14.449999999999998</v>
      </c>
      <c r="AA184" s="3">
        <f t="shared" si="76"/>
        <v>14.743333333333334</v>
      </c>
      <c r="AB184" s="3">
        <f t="shared" si="77"/>
        <v>14.226666666666667</v>
      </c>
      <c r="AC184" s="3">
        <f t="shared" si="78"/>
        <v>14.01</v>
      </c>
      <c r="AD184" s="3">
        <f t="shared" si="79"/>
        <v>13.633333333333333</v>
      </c>
      <c r="AE184" s="3">
        <f t="shared" si="80"/>
        <v>7.330000000000001</v>
      </c>
      <c r="AF184" s="3">
        <f t="shared" si="81"/>
        <v>7.3666666666666671</v>
      </c>
      <c r="AG184" s="3">
        <f t="shared" si="82"/>
        <v>1268.6666666666667</v>
      </c>
      <c r="AH184" s="3">
        <f t="shared" si="83"/>
        <v>133.1</v>
      </c>
      <c r="AI184" s="3">
        <f t="shared" si="84"/>
        <v>8.2333333333333343</v>
      </c>
      <c r="AK184" s="2" t="e">
        <f>#REF!</f>
        <v>#REF!</v>
      </c>
      <c r="AL184" s="4" t="e">
        <f t="shared" si="85"/>
        <v>#REF!</v>
      </c>
      <c r="AM184" s="4" t="e">
        <f t="shared" si="86"/>
        <v>#REF!</v>
      </c>
      <c r="AN184" s="4" t="e">
        <f t="shared" si="87"/>
        <v>#REF!</v>
      </c>
      <c r="AO184" s="4" t="e">
        <f t="shared" si="88"/>
        <v>#REF!</v>
      </c>
      <c r="AP184" s="4" t="e">
        <f t="shared" si="89"/>
        <v>#REF!</v>
      </c>
      <c r="AQ184" s="4" t="e">
        <f t="shared" si="90"/>
        <v>#REF!</v>
      </c>
      <c r="AR184" s="4" t="e">
        <f t="shared" si="91"/>
        <v>#REF!</v>
      </c>
      <c r="AS184" s="4" t="e">
        <f t="shared" si="92"/>
        <v>#REF!</v>
      </c>
      <c r="AT184" s="4" t="e">
        <f t="shared" si="93"/>
        <v>#REF!</v>
      </c>
      <c r="AU184" s="4" t="e">
        <f t="shared" si="94"/>
        <v>#REF!</v>
      </c>
      <c r="AV184" s="4" t="e">
        <f t="shared" si="95"/>
        <v>#REF!</v>
      </c>
      <c r="AW184" s="4" t="e">
        <f t="shared" si="96"/>
        <v>#REF!</v>
      </c>
      <c r="AX184" s="4" t="e">
        <f t="shared" si="97"/>
        <v>#REF!</v>
      </c>
      <c r="AY184" s="4" t="e">
        <f t="shared" si="98"/>
        <v>#REF!</v>
      </c>
      <c r="AZ184" s="4" t="e">
        <f t="shared" si="99"/>
        <v>#REF!</v>
      </c>
      <c r="BA184" s="4" t="e">
        <f t="shared" si="100"/>
        <v>#REF!</v>
      </c>
    </row>
    <row r="185" spans="1:53" x14ac:dyDescent="0.35">
      <c r="A185" s="2">
        <v>27120</v>
      </c>
      <c r="B185" s="13">
        <v>78382</v>
      </c>
      <c r="C185" s="13">
        <v>267.2</v>
      </c>
      <c r="D185" s="13">
        <v>872.9</v>
      </c>
      <c r="E185" s="13">
        <v>54.4</v>
      </c>
      <c r="F185" s="13">
        <v>37.6</v>
      </c>
      <c r="G185" s="13">
        <v>51</v>
      </c>
      <c r="H185" s="3">
        <v>8.33</v>
      </c>
      <c r="I185" s="3">
        <v>8.6199999999999992</v>
      </c>
      <c r="J185" s="3">
        <v>8.0500000000000007</v>
      </c>
      <c r="K185" s="3">
        <v>7.92</v>
      </c>
      <c r="L185" s="3">
        <v>7.51</v>
      </c>
      <c r="M185" s="13">
        <v>4.33</v>
      </c>
      <c r="N185" s="13">
        <v>5.0999999999999996</v>
      </c>
      <c r="O185" s="13">
        <v>1607</v>
      </c>
      <c r="P185" s="19">
        <v>92.46</v>
      </c>
      <c r="Q185" s="13">
        <v>9.1</v>
      </c>
      <c r="R185" s="25"/>
      <c r="S185" s="2">
        <f t="shared" si="68"/>
        <v>29677</v>
      </c>
      <c r="T185" s="3">
        <f t="shared" si="69"/>
        <v>91356.333333333328</v>
      </c>
      <c r="U185" s="3">
        <f t="shared" si="70"/>
        <v>425.76666666666665</v>
      </c>
      <c r="V185" s="3">
        <f t="shared" si="71"/>
        <v>1664.5666666666666</v>
      </c>
      <c r="W185" s="3">
        <f t="shared" si="72"/>
        <v>92.8</v>
      </c>
      <c r="X185" s="3">
        <f t="shared" si="73"/>
        <v>97.600000000000009</v>
      </c>
      <c r="Y185" s="3">
        <f t="shared" si="74"/>
        <v>98.266666666666666</v>
      </c>
      <c r="Z185" s="3">
        <f t="shared" si="75"/>
        <v>14.906666666666666</v>
      </c>
      <c r="AA185" s="3">
        <f t="shared" si="76"/>
        <v>15.126666666666665</v>
      </c>
      <c r="AB185" s="3">
        <f t="shared" si="77"/>
        <v>14.486666666666666</v>
      </c>
      <c r="AC185" s="3">
        <f t="shared" si="78"/>
        <v>14.19</v>
      </c>
      <c r="AD185" s="3">
        <f t="shared" si="79"/>
        <v>13.75</v>
      </c>
      <c r="AE185" s="3">
        <f t="shared" si="80"/>
        <v>7.37</v>
      </c>
      <c r="AF185" s="3">
        <f t="shared" si="81"/>
        <v>7.3999999999999995</v>
      </c>
      <c r="AG185" s="3">
        <f t="shared" si="82"/>
        <v>1181.6666666666667</v>
      </c>
      <c r="AH185" s="3">
        <f t="shared" si="83"/>
        <v>132.80000000000001</v>
      </c>
      <c r="AI185" s="3">
        <f t="shared" si="84"/>
        <v>8.7333333333333325</v>
      </c>
      <c r="AK185" s="2" t="e">
        <f>#REF!</f>
        <v>#REF!</v>
      </c>
      <c r="AL185" s="4" t="e">
        <f t="shared" si="85"/>
        <v>#REF!</v>
      </c>
      <c r="AM185" s="4" t="e">
        <f t="shared" si="86"/>
        <v>#REF!</v>
      </c>
      <c r="AN185" s="4" t="e">
        <f t="shared" si="87"/>
        <v>#REF!</v>
      </c>
      <c r="AO185" s="4" t="e">
        <f t="shared" si="88"/>
        <v>#REF!</v>
      </c>
      <c r="AP185" s="4" t="e">
        <f t="shared" si="89"/>
        <v>#REF!</v>
      </c>
      <c r="AQ185" s="4" t="e">
        <f t="shared" si="90"/>
        <v>#REF!</v>
      </c>
      <c r="AR185" s="4" t="e">
        <f t="shared" si="91"/>
        <v>#REF!</v>
      </c>
      <c r="AS185" s="4" t="e">
        <f t="shared" si="92"/>
        <v>#REF!</v>
      </c>
      <c r="AT185" s="4" t="e">
        <f t="shared" si="93"/>
        <v>#REF!</v>
      </c>
      <c r="AU185" s="4" t="e">
        <f t="shared" si="94"/>
        <v>#REF!</v>
      </c>
      <c r="AV185" s="4" t="e">
        <f t="shared" si="95"/>
        <v>#REF!</v>
      </c>
      <c r="AW185" s="4" t="e">
        <f t="shared" si="96"/>
        <v>#REF!</v>
      </c>
      <c r="AX185" s="4" t="e">
        <f t="shared" si="97"/>
        <v>#REF!</v>
      </c>
      <c r="AY185" s="4" t="e">
        <f t="shared" si="98"/>
        <v>#REF!</v>
      </c>
      <c r="AZ185" s="4" t="e">
        <f t="shared" si="99"/>
        <v>#REF!</v>
      </c>
      <c r="BA185" s="4" t="e">
        <f t="shared" si="100"/>
        <v>#REF!</v>
      </c>
    </row>
    <row r="186" spans="1:53" x14ac:dyDescent="0.35">
      <c r="A186" s="2">
        <v>27150</v>
      </c>
      <c r="B186" s="13">
        <v>78549</v>
      </c>
      <c r="C186" s="13">
        <v>267.60000000000002</v>
      </c>
      <c r="D186" s="13">
        <v>874.6</v>
      </c>
      <c r="E186" s="13">
        <v>54.8</v>
      </c>
      <c r="F186" s="13">
        <v>38.299999999999997</v>
      </c>
      <c r="G186" s="13">
        <v>51.8</v>
      </c>
      <c r="H186" s="3">
        <v>8.23</v>
      </c>
      <c r="I186" s="3">
        <v>8.7799999999999976</v>
      </c>
      <c r="J186" s="3">
        <v>8.27</v>
      </c>
      <c r="K186" s="3">
        <v>8.18</v>
      </c>
      <c r="L186" s="3">
        <v>7.58</v>
      </c>
      <c r="M186" s="13">
        <v>4.4000000000000004</v>
      </c>
      <c r="N186" s="13">
        <v>5.0999999999999996</v>
      </c>
      <c r="O186" s="13">
        <v>1426</v>
      </c>
      <c r="P186" s="19">
        <v>89.67</v>
      </c>
      <c r="Q186" s="13">
        <v>8</v>
      </c>
      <c r="R186" s="25"/>
      <c r="S186" s="2">
        <f t="shared" si="68"/>
        <v>29707</v>
      </c>
      <c r="T186" s="3">
        <f t="shared" si="69"/>
        <v>91462.333333333328</v>
      </c>
      <c r="U186" s="3">
        <f t="shared" si="70"/>
        <v>425.59999999999997</v>
      </c>
      <c r="V186" s="3">
        <f t="shared" si="71"/>
        <v>1672.1333333333332</v>
      </c>
      <c r="W186" s="3">
        <f t="shared" si="72"/>
        <v>93.2</v>
      </c>
      <c r="X186" s="3">
        <f t="shared" si="73"/>
        <v>97.5</v>
      </c>
      <c r="Y186" s="3">
        <f t="shared" si="74"/>
        <v>98.600000000000009</v>
      </c>
      <c r="Z186" s="3">
        <f t="shared" si="75"/>
        <v>15.326666666666668</v>
      </c>
      <c r="AA186" s="3">
        <f t="shared" si="76"/>
        <v>15.593333333333334</v>
      </c>
      <c r="AB186" s="3">
        <f t="shared" si="77"/>
        <v>14.839999999999998</v>
      </c>
      <c r="AC186" s="3">
        <f t="shared" si="78"/>
        <v>14.456666666666665</v>
      </c>
      <c r="AD186" s="3">
        <f t="shared" si="79"/>
        <v>13.950000000000001</v>
      </c>
      <c r="AE186" s="3">
        <f t="shared" si="80"/>
        <v>7.41</v>
      </c>
      <c r="AF186" s="3">
        <f t="shared" si="81"/>
        <v>7.3999999999999995</v>
      </c>
      <c r="AG186" s="3">
        <f t="shared" si="82"/>
        <v>1075.3333333333333</v>
      </c>
      <c r="AH186" s="3">
        <f t="shared" si="83"/>
        <v>131.03333333333333</v>
      </c>
      <c r="AI186" s="3">
        <f t="shared" si="84"/>
        <v>8.8666666666666671</v>
      </c>
      <c r="AK186" s="2" t="e">
        <f>#REF!</f>
        <v>#REF!</v>
      </c>
      <c r="AL186" s="4" t="e">
        <f t="shared" si="85"/>
        <v>#REF!</v>
      </c>
      <c r="AM186" s="4" t="e">
        <f t="shared" si="86"/>
        <v>#REF!</v>
      </c>
      <c r="AN186" s="4" t="e">
        <f t="shared" si="87"/>
        <v>#REF!</v>
      </c>
      <c r="AO186" s="4" t="e">
        <f t="shared" si="88"/>
        <v>#REF!</v>
      </c>
      <c r="AP186" s="4" t="e">
        <f t="shared" si="89"/>
        <v>#REF!</v>
      </c>
      <c r="AQ186" s="4" t="e">
        <f t="shared" si="90"/>
        <v>#REF!</v>
      </c>
      <c r="AR186" s="4" t="e">
        <f t="shared" si="91"/>
        <v>#REF!</v>
      </c>
      <c r="AS186" s="4" t="e">
        <f t="shared" si="92"/>
        <v>#REF!</v>
      </c>
      <c r="AT186" s="4" t="e">
        <f t="shared" si="93"/>
        <v>#REF!</v>
      </c>
      <c r="AU186" s="4" t="e">
        <f t="shared" si="94"/>
        <v>#REF!</v>
      </c>
      <c r="AV186" s="4" t="e">
        <f t="shared" si="95"/>
        <v>#REF!</v>
      </c>
      <c r="AW186" s="4" t="e">
        <f t="shared" si="96"/>
        <v>#REF!</v>
      </c>
      <c r="AX186" s="4" t="e">
        <f t="shared" si="97"/>
        <v>#REF!</v>
      </c>
      <c r="AY186" s="4" t="e">
        <f t="shared" si="98"/>
        <v>#REF!</v>
      </c>
      <c r="AZ186" s="4" t="e">
        <f t="shared" si="99"/>
        <v>#REF!</v>
      </c>
      <c r="BA186" s="4" t="e">
        <f t="shared" si="100"/>
        <v>#REF!</v>
      </c>
    </row>
    <row r="187" spans="1:53" x14ac:dyDescent="0.35">
      <c r="A187" s="2">
        <v>27181</v>
      </c>
      <c r="B187" s="13">
        <v>78604</v>
      </c>
      <c r="C187" s="13">
        <v>268.5</v>
      </c>
      <c r="D187" s="13">
        <v>877.8</v>
      </c>
      <c r="E187" s="13">
        <v>54.9</v>
      </c>
      <c r="F187" s="13">
        <v>38.6</v>
      </c>
      <c r="G187" s="13">
        <v>52</v>
      </c>
      <c r="H187" s="3">
        <v>7.9</v>
      </c>
      <c r="I187" s="3">
        <v>8.67</v>
      </c>
      <c r="J187" s="3">
        <v>8.15</v>
      </c>
      <c r="K187" s="3">
        <v>8.1</v>
      </c>
      <c r="L187" s="3">
        <v>7.54</v>
      </c>
      <c r="M187" s="13">
        <v>4.4400000000000004</v>
      </c>
      <c r="N187" s="13">
        <v>5.4</v>
      </c>
      <c r="O187" s="13">
        <v>1513</v>
      </c>
      <c r="P187" s="19">
        <v>89.79</v>
      </c>
      <c r="Q187" s="13">
        <v>8.9</v>
      </c>
      <c r="R187" s="25"/>
      <c r="S187" s="2">
        <f t="shared" si="68"/>
        <v>29738</v>
      </c>
      <c r="T187" s="3">
        <f t="shared" si="69"/>
        <v>91552</v>
      </c>
      <c r="U187" s="3">
        <f t="shared" si="70"/>
        <v>426.33333333333331</v>
      </c>
      <c r="V187" s="3">
        <f t="shared" si="71"/>
        <v>1682.1666666666667</v>
      </c>
      <c r="W187" s="3">
        <f t="shared" si="72"/>
        <v>93.733333333333334</v>
      </c>
      <c r="X187" s="3">
        <f t="shared" si="73"/>
        <v>97.466666666666654</v>
      </c>
      <c r="Y187" s="3">
        <f t="shared" si="74"/>
        <v>98.833333333333329</v>
      </c>
      <c r="Z187" s="3">
        <f t="shared" si="75"/>
        <v>15.063333333333333</v>
      </c>
      <c r="AA187" s="3">
        <f t="shared" si="76"/>
        <v>15.766666666666666</v>
      </c>
      <c r="AB187" s="3">
        <f t="shared" si="77"/>
        <v>15.146666666666667</v>
      </c>
      <c r="AC187" s="3">
        <f t="shared" si="78"/>
        <v>14.766666666666666</v>
      </c>
      <c r="AD187" s="3">
        <f t="shared" si="79"/>
        <v>14.229999999999999</v>
      </c>
      <c r="AE187" s="3">
        <f t="shared" si="80"/>
        <v>7.46</v>
      </c>
      <c r="AF187" s="3">
        <f t="shared" si="81"/>
        <v>7.3666666666666671</v>
      </c>
      <c r="AG187" s="3">
        <f t="shared" si="82"/>
        <v>1008.6666666666666</v>
      </c>
      <c r="AH187" s="3">
        <f t="shared" si="83"/>
        <v>130.33333333333334</v>
      </c>
      <c r="AI187" s="3">
        <f t="shared" si="84"/>
        <v>9.3333333333333339</v>
      </c>
      <c r="AK187" s="2" t="e">
        <f>#REF!</f>
        <v>#REF!</v>
      </c>
      <c r="AL187" s="4" t="e">
        <f t="shared" si="85"/>
        <v>#REF!</v>
      </c>
      <c r="AM187" s="4" t="e">
        <f t="shared" si="86"/>
        <v>#REF!</v>
      </c>
      <c r="AN187" s="4" t="e">
        <f t="shared" si="87"/>
        <v>#REF!</v>
      </c>
      <c r="AO187" s="4" t="e">
        <f t="shared" si="88"/>
        <v>#REF!</v>
      </c>
      <c r="AP187" s="4" t="e">
        <f t="shared" si="89"/>
        <v>#REF!</v>
      </c>
      <c r="AQ187" s="4" t="e">
        <f t="shared" si="90"/>
        <v>#REF!</v>
      </c>
      <c r="AR187" s="4" t="e">
        <f t="shared" si="91"/>
        <v>#REF!</v>
      </c>
      <c r="AS187" s="4" t="e">
        <f t="shared" si="92"/>
        <v>#REF!</v>
      </c>
      <c r="AT187" s="4" t="e">
        <f t="shared" si="93"/>
        <v>#REF!</v>
      </c>
      <c r="AU187" s="4" t="e">
        <f t="shared" si="94"/>
        <v>#REF!</v>
      </c>
      <c r="AV187" s="4" t="e">
        <f t="shared" si="95"/>
        <v>#REF!</v>
      </c>
      <c r="AW187" s="4" t="e">
        <f t="shared" si="96"/>
        <v>#REF!</v>
      </c>
      <c r="AX187" s="4" t="e">
        <f t="shared" si="97"/>
        <v>#REF!</v>
      </c>
      <c r="AY187" s="4" t="e">
        <f t="shared" si="98"/>
        <v>#REF!</v>
      </c>
      <c r="AZ187" s="4" t="e">
        <f t="shared" si="99"/>
        <v>#REF!</v>
      </c>
      <c r="BA187" s="4" t="e">
        <f t="shared" si="100"/>
        <v>#REF!</v>
      </c>
    </row>
    <row r="188" spans="1:53" x14ac:dyDescent="0.35">
      <c r="A188" s="2">
        <v>27211</v>
      </c>
      <c r="B188" s="13">
        <v>78636</v>
      </c>
      <c r="C188" s="13">
        <v>269.3</v>
      </c>
      <c r="D188" s="13">
        <v>881.4</v>
      </c>
      <c r="E188" s="13">
        <v>54.8</v>
      </c>
      <c r="F188" s="13">
        <v>38.9</v>
      </c>
      <c r="G188" s="13">
        <v>54</v>
      </c>
      <c r="H188" s="3">
        <v>7.55</v>
      </c>
      <c r="I188" s="3">
        <v>8.8000000000000007</v>
      </c>
      <c r="J188" s="3">
        <v>8.41</v>
      </c>
      <c r="K188" s="3">
        <v>8.3800000000000008</v>
      </c>
      <c r="L188" s="3">
        <v>7.81</v>
      </c>
      <c r="M188" s="13">
        <v>4.45</v>
      </c>
      <c r="N188" s="13">
        <v>5.5</v>
      </c>
      <c r="O188" s="13">
        <v>1316</v>
      </c>
      <c r="P188" s="19">
        <v>79.31</v>
      </c>
      <c r="Q188" s="13">
        <v>8.8000000000000007</v>
      </c>
      <c r="R188" s="25"/>
      <c r="S188" s="2">
        <f t="shared" si="68"/>
        <v>29768</v>
      </c>
      <c r="T188" s="3">
        <f t="shared" si="69"/>
        <v>91547.666666666672</v>
      </c>
      <c r="U188" s="3">
        <f t="shared" si="70"/>
        <v>426.93333333333334</v>
      </c>
      <c r="V188" s="3">
        <f t="shared" si="71"/>
        <v>1694.0666666666666</v>
      </c>
      <c r="W188" s="3">
        <f t="shared" si="72"/>
        <v>94.266666666666666</v>
      </c>
      <c r="X188" s="3">
        <f t="shared" si="73"/>
        <v>97.899999999999991</v>
      </c>
      <c r="Y188" s="3">
        <f t="shared" si="74"/>
        <v>98.933333333333337</v>
      </c>
      <c r="Z188" s="3">
        <f t="shared" si="75"/>
        <v>15.053333333333333</v>
      </c>
      <c r="AA188" s="3">
        <f t="shared" si="76"/>
        <v>16.319999999999997</v>
      </c>
      <c r="AB188" s="3">
        <f t="shared" si="77"/>
        <v>15.79</v>
      </c>
      <c r="AC188" s="3">
        <f t="shared" si="78"/>
        <v>15.426666666666668</v>
      </c>
      <c r="AD188" s="3">
        <f t="shared" si="79"/>
        <v>14.846666666666666</v>
      </c>
      <c r="AE188" s="3">
        <f t="shared" si="80"/>
        <v>7.5099999999999989</v>
      </c>
      <c r="AF188" s="3">
        <f t="shared" si="81"/>
        <v>7.4000000000000012</v>
      </c>
      <c r="AG188" s="3">
        <f t="shared" si="82"/>
        <v>964</v>
      </c>
      <c r="AH188" s="3">
        <f t="shared" si="83"/>
        <v>125.66666666666667</v>
      </c>
      <c r="AI188" s="3">
        <f t="shared" si="84"/>
        <v>10.033333333333333</v>
      </c>
      <c r="AK188" s="2" t="e">
        <f>#REF!</f>
        <v>#REF!</v>
      </c>
      <c r="AL188" s="4" t="e">
        <f t="shared" si="85"/>
        <v>#REF!</v>
      </c>
      <c r="AM188" s="4" t="e">
        <f t="shared" si="86"/>
        <v>#REF!</v>
      </c>
      <c r="AN188" s="4" t="e">
        <f t="shared" si="87"/>
        <v>#REF!</v>
      </c>
      <c r="AO188" s="4" t="e">
        <f t="shared" si="88"/>
        <v>#REF!</v>
      </c>
      <c r="AP188" s="4" t="e">
        <f t="shared" si="89"/>
        <v>#REF!</v>
      </c>
      <c r="AQ188" s="4" t="e">
        <f t="shared" si="90"/>
        <v>#REF!</v>
      </c>
      <c r="AR188" s="4" t="e">
        <f t="shared" si="91"/>
        <v>#REF!</v>
      </c>
      <c r="AS188" s="4" t="e">
        <f t="shared" si="92"/>
        <v>#REF!</v>
      </c>
      <c r="AT188" s="4" t="e">
        <f t="shared" si="93"/>
        <v>#REF!</v>
      </c>
      <c r="AU188" s="4" t="e">
        <f t="shared" si="94"/>
        <v>#REF!</v>
      </c>
      <c r="AV188" s="4" t="e">
        <f t="shared" si="95"/>
        <v>#REF!</v>
      </c>
      <c r="AW188" s="4" t="e">
        <f t="shared" si="96"/>
        <v>#REF!</v>
      </c>
      <c r="AX188" s="4" t="e">
        <f t="shared" si="97"/>
        <v>#REF!</v>
      </c>
      <c r="AY188" s="4" t="e">
        <f t="shared" si="98"/>
        <v>#REF!</v>
      </c>
      <c r="AZ188" s="4" t="e">
        <f t="shared" si="99"/>
        <v>#REF!</v>
      </c>
      <c r="BA188" s="4" t="e">
        <f t="shared" si="100"/>
        <v>#REF!</v>
      </c>
    </row>
    <row r="189" spans="1:53" x14ac:dyDescent="0.35">
      <c r="A189" s="2">
        <v>27242</v>
      </c>
      <c r="B189" s="13">
        <v>78619</v>
      </c>
      <c r="C189" s="13">
        <v>270.10000000000002</v>
      </c>
      <c r="D189" s="13">
        <v>884.1</v>
      </c>
      <c r="E189" s="13">
        <v>55.5</v>
      </c>
      <c r="F189" s="13">
        <v>39.200000000000003</v>
      </c>
      <c r="G189" s="13">
        <v>55.9</v>
      </c>
      <c r="H189" s="3">
        <v>8.9600000000000009</v>
      </c>
      <c r="I189" s="3">
        <v>9.36</v>
      </c>
      <c r="J189" s="3">
        <v>8.66</v>
      </c>
      <c r="K189" s="3">
        <v>8.6300000000000008</v>
      </c>
      <c r="L189" s="3">
        <v>8.0399999999999991</v>
      </c>
      <c r="M189" s="13">
        <v>4.49</v>
      </c>
      <c r="N189" s="13">
        <v>5.5</v>
      </c>
      <c r="O189" s="13">
        <v>1142</v>
      </c>
      <c r="P189" s="19">
        <v>76.03</v>
      </c>
      <c r="Q189" s="13">
        <v>9.3000000000000007</v>
      </c>
      <c r="R189" s="25"/>
      <c r="S189" s="2">
        <f t="shared" si="68"/>
        <v>29799</v>
      </c>
      <c r="T189" s="3">
        <f t="shared" si="69"/>
        <v>91474</v>
      </c>
      <c r="U189" s="3">
        <f t="shared" si="70"/>
        <v>427.43333333333334</v>
      </c>
      <c r="V189" s="3">
        <f t="shared" si="71"/>
        <v>1707.3666666666668</v>
      </c>
      <c r="W189" s="3">
        <f t="shared" si="72"/>
        <v>94.600000000000009</v>
      </c>
      <c r="X189" s="3">
        <f t="shared" si="73"/>
        <v>98.533333333333317</v>
      </c>
      <c r="Y189" s="3">
        <f t="shared" si="74"/>
        <v>98.90000000000002</v>
      </c>
      <c r="Z189" s="3">
        <f t="shared" si="75"/>
        <v>14.583333333333334</v>
      </c>
      <c r="AA189" s="3">
        <f t="shared" si="76"/>
        <v>16.206666666666667</v>
      </c>
      <c r="AB189" s="3">
        <f t="shared" si="77"/>
        <v>15.906666666666666</v>
      </c>
      <c r="AC189" s="3">
        <f t="shared" si="78"/>
        <v>15.633333333333335</v>
      </c>
      <c r="AD189" s="3">
        <f t="shared" si="79"/>
        <v>15.136666666666665</v>
      </c>
      <c r="AE189" s="3">
        <f t="shared" si="80"/>
        <v>7.5566666666666658</v>
      </c>
      <c r="AF189" s="3">
        <f t="shared" si="81"/>
        <v>7.6333333333333329</v>
      </c>
      <c r="AG189" s="3">
        <f t="shared" si="82"/>
        <v>908</v>
      </c>
      <c r="AH189" s="3">
        <f t="shared" si="83"/>
        <v>122.56666666666666</v>
      </c>
      <c r="AI189" s="3">
        <f t="shared" si="84"/>
        <v>10.466666666666667</v>
      </c>
      <c r="AK189" s="2" t="e">
        <f>#REF!</f>
        <v>#REF!</v>
      </c>
      <c r="AL189" s="4" t="e">
        <f t="shared" si="85"/>
        <v>#REF!</v>
      </c>
      <c r="AM189" s="4" t="e">
        <f t="shared" si="86"/>
        <v>#REF!</v>
      </c>
      <c r="AN189" s="4" t="e">
        <f t="shared" si="87"/>
        <v>#REF!</v>
      </c>
      <c r="AO189" s="4" t="e">
        <f t="shared" si="88"/>
        <v>#REF!</v>
      </c>
      <c r="AP189" s="4" t="e">
        <f t="shared" si="89"/>
        <v>#REF!</v>
      </c>
      <c r="AQ189" s="4" t="e">
        <f t="shared" si="90"/>
        <v>#REF!</v>
      </c>
      <c r="AR189" s="4" t="e">
        <f t="shared" si="91"/>
        <v>#REF!</v>
      </c>
      <c r="AS189" s="4" t="e">
        <f t="shared" si="92"/>
        <v>#REF!</v>
      </c>
      <c r="AT189" s="4" t="e">
        <f t="shared" si="93"/>
        <v>#REF!</v>
      </c>
      <c r="AU189" s="4" t="e">
        <f t="shared" si="94"/>
        <v>#REF!</v>
      </c>
      <c r="AV189" s="4" t="e">
        <f t="shared" si="95"/>
        <v>#REF!</v>
      </c>
      <c r="AW189" s="4" t="e">
        <f t="shared" si="96"/>
        <v>#REF!</v>
      </c>
      <c r="AX189" s="4" t="e">
        <f t="shared" si="97"/>
        <v>#REF!</v>
      </c>
      <c r="AY189" s="4" t="e">
        <f t="shared" si="98"/>
        <v>#REF!</v>
      </c>
      <c r="AZ189" s="4" t="e">
        <f t="shared" si="99"/>
        <v>#REF!</v>
      </c>
      <c r="BA189" s="4" t="e">
        <f t="shared" si="100"/>
        <v>#REF!</v>
      </c>
    </row>
    <row r="190" spans="1:53" x14ac:dyDescent="0.35">
      <c r="A190" s="2">
        <v>27273</v>
      </c>
      <c r="B190" s="13">
        <v>78610</v>
      </c>
      <c r="C190" s="13">
        <v>271</v>
      </c>
      <c r="D190" s="13">
        <v>887.9</v>
      </c>
      <c r="E190" s="13">
        <v>56.6</v>
      </c>
      <c r="F190" s="13">
        <v>39.299999999999997</v>
      </c>
      <c r="G190" s="13">
        <v>55.9</v>
      </c>
      <c r="H190" s="3">
        <v>8.06</v>
      </c>
      <c r="I190" s="3">
        <v>8.8699999999999992</v>
      </c>
      <c r="J190" s="3">
        <v>8.41</v>
      </c>
      <c r="K190" s="3">
        <v>8.3699999999999992</v>
      </c>
      <c r="L190" s="3">
        <v>8.0399999999999991</v>
      </c>
      <c r="M190" s="13">
        <v>4.53</v>
      </c>
      <c r="N190" s="13">
        <v>5.9</v>
      </c>
      <c r="O190" s="13">
        <v>1150</v>
      </c>
      <c r="P190" s="19">
        <v>68.12</v>
      </c>
      <c r="Q190" s="13">
        <v>9.1</v>
      </c>
      <c r="R190" s="25"/>
      <c r="S190" s="2">
        <f t="shared" si="68"/>
        <v>29830</v>
      </c>
      <c r="T190" s="3">
        <f t="shared" si="69"/>
        <v>91342.666666666672</v>
      </c>
      <c r="U190" s="3">
        <f t="shared" si="70"/>
        <v>428.90000000000003</v>
      </c>
      <c r="V190" s="3">
        <f t="shared" si="71"/>
        <v>1721.3</v>
      </c>
      <c r="W190" s="3">
        <f t="shared" si="72"/>
        <v>94.833333333333329</v>
      </c>
      <c r="X190" s="3">
        <f t="shared" si="73"/>
        <v>99.433333333333337</v>
      </c>
      <c r="Y190" s="3">
        <f t="shared" si="74"/>
        <v>98.833333333333329</v>
      </c>
      <c r="Z190" s="3">
        <f t="shared" si="75"/>
        <v>13.033333333333331</v>
      </c>
      <c r="AA190" s="3">
        <f t="shared" si="76"/>
        <v>14.770000000000001</v>
      </c>
      <c r="AB190" s="3">
        <f t="shared" si="77"/>
        <v>14.943333333333333</v>
      </c>
      <c r="AC190" s="3">
        <f t="shared" si="78"/>
        <v>14.906666666666666</v>
      </c>
      <c r="AD190" s="3">
        <f t="shared" si="79"/>
        <v>14.62</v>
      </c>
      <c r="AE190" s="3">
        <f t="shared" si="80"/>
        <v>7.5933333333333328</v>
      </c>
      <c r="AF190" s="3">
        <f t="shared" si="81"/>
        <v>7.9333333333333336</v>
      </c>
      <c r="AG190" s="3">
        <f t="shared" si="82"/>
        <v>873.66666666666663</v>
      </c>
      <c r="AH190" s="3">
        <f t="shared" si="83"/>
        <v>120.33333333333333</v>
      </c>
      <c r="AI190" s="3">
        <f t="shared" si="84"/>
        <v>10.233333333333334</v>
      </c>
      <c r="AK190" s="2" t="e">
        <f>#REF!</f>
        <v>#REF!</v>
      </c>
      <c r="AL190" s="4" t="e">
        <f t="shared" si="85"/>
        <v>#REF!</v>
      </c>
      <c r="AM190" s="4" t="e">
        <f t="shared" si="86"/>
        <v>#REF!</v>
      </c>
      <c r="AN190" s="4" t="e">
        <f t="shared" si="87"/>
        <v>#REF!</v>
      </c>
      <c r="AO190" s="4" t="e">
        <f t="shared" si="88"/>
        <v>#REF!</v>
      </c>
      <c r="AP190" s="4" t="e">
        <f t="shared" si="89"/>
        <v>#REF!</v>
      </c>
      <c r="AQ190" s="4" t="e">
        <f t="shared" si="90"/>
        <v>#REF!</v>
      </c>
      <c r="AR190" s="4" t="e">
        <f t="shared" si="91"/>
        <v>#REF!</v>
      </c>
      <c r="AS190" s="4" t="e">
        <f t="shared" si="92"/>
        <v>#REF!</v>
      </c>
      <c r="AT190" s="4" t="e">
        <f t="shared" si="93"/>
        <v>#REF!</v>
      </c>
      <c r="AU190" s="4" t="e">
        <f t="shared" si="94"/>
        <v>#REF!</v>
      </c>
      <c r="AV190" s="4" t="e">
        <f t="shared" si="95"/>
        <v>#REF!</v>
      </c>
      <c r="AW190" s="4" t="e">
        <f t="shared" si="96"/>
        <v>#REF!</v>
      </c>
      <c r="AX190" s="4" t="e">
        <f t="shared" si="97"/>
        <v>#REF!</v>
      </c>
      <c r="AY190" s="4" t="e">
        <f t="shared" si="98"/>
        <v>#REF!</v>
      </c>
      <c r="AZ190" s="4" t="e">
        <f t="shared" si="99"/>
        <v>#REF!</v>
      </c>
      <c r="BA190" s="4" t="e">
        <f t="shared" si="100"/>
        <v>#REF!</v>
      </c>
    </row>
    <row r="191" spans="1:53" x14ac:dyDescent="0.35">
      <c r="A191" s="2">
        <v>27303</v>
      </c>
      <c r="B191" s="13">
        <v>78630</v>
      </c>
      <c r="C191" s="13">
        <v>272.3</v>
      </c>
      <c r="D191" s="13">
        <v>893.3</v>
      </c>
      <c r="E191" s="13">
        <v>57.2</v>
      </c>
      <c r="F191" s="13">
        <v>39.200000000000003</v>
      </c>
      <c r="G191" s="13">
        <v>56.9</v>
      </c>
      <c r="H191" s="3">
        <v>7.46</v>
      </c>
      <c r="I191" s="3">
        <v>8.0500000000000007</v>
      </c>
      <c r="J191" s="3">
        <v>8</v>
      </c>
      <c r="K191" s="3">
        <v>7.97</v>
      </c>
      <c r="L191" s="3">
        <v>7.9</v>
      </c>
      <c r="M191" s="13">
        <v>4.5599999999999996</v>
      </c>
      <c r="N191" s="13">
        <v>6</v>
      </c>
      <c r="O191" s="13">
        <v>1070</v>
      </c>
      <c r="P191" s="19">
        <v>69.44</v>
      </c>
      <c r="Q191" s="13">
        <v>9.8000000000000007</v>
      </c>
      <c r="R191" s="25"/>
      <c r="S191" s="2">
        <f t="shared" si="68"/>
        <v>29860</v>
      </c>
      <c r="T191" s="3">
        <f t="shared" si="69"/>
        <v>91148.666666666672</v>
      </c>
      <c r="U191" s="3">
        <f t="shared" si="70"/>
        <v>432.13333333333338</v>
      </c>
      <c r="V191" s="3">
        <f t="shared" si="71"/>
        <v>1737.8</v>
      </c>
      <c r="W191" s="3">
        <f t="shared" si="72"/>
        <v>95</v>
      </c>
      <c r="X191" s="3">
        <f t="shared" si="73"/>
        <v>100.39999999999999</v>
      </c>
      <c r="Y191" s="3">
        <f t="shared" si="74"/>
        <v>98.833333333333329</v>
      </c>
      <c r="Z191" s="3">
        <f t="shared" si="75"/>
        <v>11.75</v>
      </c>
      <c r="AA191" s="3">
        <f t="shared" si="76"/>
        <v>13.546666666666667</v>
      </c>
      <c r="AB191" s="3">
        <f t="shared" si="77"/>
        <v>14.089999999999998</v>
      </c>
      <c r="AC191" s="3">
        <f t="shared" si="78"/>
        <v>14.13</v>
      </c>
      <c r="AD191" s="3">
        <f t="shared" si="79"/>
        <v>14.086666666666666</v>
      </c>
      <c r="AE191" s="3">
        <f t="shared" si="80"/>
        <v>7.62</v>
      </c>
      <c r="AF191" s="3">
        <f t="shared" si="81"/>
        <v>8.2333333333333343</v>
      </c>
      <c r="AG191" s="3">
        <f t="shared" si="82"/>
        <v>873.33333333333337</v>
      </c>
      <c r="AH191" s="3">
        <f t="shared" si="83"/>
        <v>122.16666666666667</v>
      </c>
      <c r="AI191" s="3">
        <f t="shared" si="84"/>
        <v>8.8333333333333339</v>
      </c>
      <c r="AK191" s="2" t="e">
        <f>#REF!</f>
        <v>#REF!</v>
      </c>
      <c r="AL191" s="4" t="e">
        <f t="shared" si="85"/>
        <v>#REF!</v>
      </c>
      <c r="AM191" s="4" t="e">
        <f t="shared" si="86"/>
        <v>#REF!</v>
      </c>
      <c r="AN191" s="4" t="e">
        <f t="shared" si="87"/>
        <v>#REF!</v>
      </c>
      <c r="AO191" s="4" t="e">
        <f t="shared" si="88"/>
        <v>#REF!</v>
      </c>
      <c r="AP191" s="4" t="e">
        <f t="shared" si="89"/>
        <v>#REF!</v>
      </c>
      <c r="AQ191" s="4" t="e">
        <f t="shared" si="90"/>
        <v>#REF!</v>
      </c>
      <c r="AR191" s="4" t="e">
        <f t="shared" si="91"/>
        <v>#REF!</v>
      </c>
      <c r="AS191" s="4" t="e">
        <f t="shared" si="92"/>
        <v>#REF!</v>
      </c>
      <c r="AT191" s="4" t="e">
        <f t="shared" si="93"/>
        <v>#REF!</v>
      </c>
      <c r="AU191" s="4" t="e">
        <f t="shared" si="94"/>
        <v>#REF!</v>
      </c>
      <c r="AV191" s="4" t="e">
        <f t="shared" si="95"/>
        <v>#REF!</v>
      </c>
      <c r="AW191" s="4" t="e">
        <f t="shared" si="96"/>
        <v>#REF!</v>
      </c>
      <c r="AX191" s="4" t="e">
        <f t="shared" si="97"/>
        <v>#REF!</v>
      </c>
      <c r="AY191" s="4" t="e">
        <f t="shared" si="98"/>
        <v>#REF!</v>
      </c>
      <c r="AZ191" s="4" t="e">
        <f t="shared" si="99"/>
        <v>#REF!</v>
      </c>
      <c r="BA191" s="4" t="e">
        <f t="shared" si="100"/>
        <v>#REF!</v>
      </c>
    </row>
    <row r="192" spans="1:53" x14ac:dyDescent="0.35">
      <c r="A192" s="2">
        <v>27334</v>
      </c>
      <c r="B192" s="13">
        <v>78265</v>
      </c>
      <c r="C192" s="13">
        <v>273.7</v>
      </c>
      <c r="D192" s="13">
        <v>898.6</v>
      </c>
      <c r="E192" s="13">
        <v>57.9</v>
      </c>
      <c r="F192" s="13">
        <v>39.4</v>
      </c>
      <c r="G192" s="13">
        <v>57.4</v>
      </c>
      <c r="H192" s="3">
        <v>7.47</v>
      </c>
      <c r="I192" s="3">
        <v>7.66</v>
      </c>
      <c r="J192" s="3">
        <v>7.61</v>
      </c>
      <c r="K192" s="3">
        <v>7.68</v>
      </c>
      <c r="L192" s="3">
        <v>7.68</v>
      </c>
      <c r="M192" s="13">
        <v>4.57</v>
      </c>
      <c r="N192" s="13">
        <v>6.6</v>
      </c>
      <c r="O192" s="13">
        <v>1026</v>
      </c>
      <c r="P192" s="19">
        <v>71.739999999999995</v>
      </c>
      <c r="Q192" s="13">
        <v>9.6999999999999993</v>
      </c>
      <c r="R192" s="25"/>
      <c r="S192" s="2">
        <f t="shared" si="68"/>
        <v>29891</v>
      </c>
      <c r="T192" s="3">
        <f t="shared" si="69"/>
        <v>90877</v>
      </c>
      <c r="U192" s="3">
        <f t="shared" si="70"/>
        <v>436.90000000000003</v>
      </c>
      <c r="V192" s="3">
        <f t="shared" si="71"/>
        <v>1754</v>
      </c>
      <c r="W192" s="3">
        <f t="shared" si="72"/>
        <v>95.233333333333334</v>
      </c>
      <c r="X192" s="3">
        <f t="shared" si="73"/>
        <v>100.86666666666667</v>
      </c>
      <c r="Y192" s="3">
        <f t="shared" si="74"/>
        <v>99.100000000000009</v>
      </c>
      <c r="Z192" s="3">
        <f t="shared" si="75"/>
        <v>11.33</v>
      </c>
      <c r="AA192" s="3">
        <f t="shared" si="76"/>
        <v>13.193333333333333</v>
      </c>
      <c r="AB192" s="3">
        <f t="shared" si="77"/>
        <v>13.803333333333333</v>
      </c>
      <c r="AC192" s="3">
        <f t="shared" si="78"/>
        <v>13.876666666666667</v>
      </c>
      <c r="AD192" s="3">
        <f t="shared" si="79"/>
        <v>13.9</v>
      </c>
      <c r="AE192" s="3">
        <f t="shared" si="80"/>
        <v>7.6633333333333331</v>
      </c>
      <c r="AF192" s="3">
        <f t="shared" si="81"/>
        <v>8.4666666666666668</v>
      </c>
      <c r="AG192" s="3">
        <f t="shared" si="82"/>
        <v>863.33333333333337</v>
      </c>
      <c r="AH192" s="3">
        <f t="shared" si="83"/>
        <v>121.33333333333333</v>
      </c>
      <c r="AI192" s="3">
        <f t="shared" si="84"/>
        <v>8.3666666666666671</v>
      </c>
      <c r="AK192" s="2" t="e">
        <f>#REF!</f>
        <v>#REF!</v>
      </c>
      <c r="AL192" s="4" t="e">
        <f t="shared" si="85"/>
        <v>#REF!</v>
      </c>
      <c r="AM192" s="4" t="e">
        <f t="shared" si="86"/>
        <v>#REF!</v>
      </c>
      <c r="AN192" s="4" t="e">
        <f t="shared" si="87"/>
        <v>#REF!</v>
      </c>
      <c r="AO192" s="4" t="e">
        <f t="shared" si="88"/>
        <v>#REF!</v>
      </c>
      <c r="AP192" s="4" t="e">
        <f t="shared" si="89"/>
        <v>#REF!</v>
      </c>
      <c r="AQ192" s="4" t="e">
        <f t="shared" si="90"/>
        <v>#REF!</v>
      </c>
      <c r="AR192" s="4" t="e">
        <f t="shared" si="91"/>
        <v>#REF!</v>
      </c>
      <c r="AS192" s="4" t="e">
        <f t="shared" si="92"/>
        <v>#REF!</v>
      </c>
      <c r="AT192" s="4" t="e">
        <f t="shared" si="93"/>
        <v>#REF!</v>
      </c>
      <c r="AU192" s="4" t="e">
        <f t="shared" si="94"/>
        <v>#REF!</v>
      </c>
      <c r="AV192" s="4" t="e">
        <f t="shared" si="95"/>
        <v>#REF!</v>
      </c>
      <c r="AW192" s="4" t="e">
        <f t="shared" si="96"/>
        <v>#REF!</v>
      </c>
      <c r="AX192" s="4" t="e">
        <f t="shared" si="97"/>
        <v>#REF!</v>
      </c>
      <c r="AY192" s="4" t="e">
        <f t="shared" si="98"/>
        <v>#REF!</v>
      </c>
      <c r="AZ192" s="4" t="e">
        <f t="shared" si="99"/>
        <v>#REF!</v>
      </c>
      <c r="BA192" s="4" t="e">
        <f t="shared" si="100"/>
        <v>#REF!</v>
      </c>
    </row>
    <row r="193" spans="1:53" x14ac:dyDescent="0.35">
      <c r="A193" s="2">
        <v>27364</v>
      </c>
      <c r="B193" s="13">
        <v>77652</v>
      </c>
      <c r="C193" s="13">
        <v>274.2</v>
      </c>
      <c r="D193" s="13">
        <v>902.1</v>
      </c>
      <c r="E193" s="13">
        <v>58.6</v>
      </c>
      <c r="F193" s="13">
        <v>39.6</v>
      </c>
      <c r="G193" s="13">
        <v>57.3</v>
      </c>
      <c r="H193" s="3">
        <v>7.15</v>
      </c>
      <c r="I193" s="3">
        <v>7.31</v>
      </c>
      <c r="J193" s="3">
        <v>7.24</v>
      </c>
      <c r="K193" s="3">
        <v>7.31</v>
      </c>
      <c r="L193" s="3">
        <v>7.43</v>
      </c>
      <c r="M193" s="13">
        <v>4.5999999999999996</v>
      </c>
      <c r="N193" s="13">
        <v>7.2</v>
      </c>
      <c r="O193" s="13">
        <v>975</v>
      </c>
      <c r="P193" s="19">
        <v>67.069999999999993</v>
      </c>
      <c r="Q193" s="13">
        <v>10.3</v>
      </c>
      <c r="R193" s="25"/>
      <c r="S193" s="2">
        <f t="shared" si="68"/>
        <v>29921</v>
      </c>
      <c r="T193" s="3">
        <f t="shared" si="69"/>
        <v>90674.333333333328</v>
      </c>
      <c r="U193" s="3">
        <f t="shared" si="70"/>
        <v>440.43333333333334</v>
      </c>
      <c r="V193" s="3">
        <f t="shared" si="71"/>
        <v>1766.8</v>
      </c>
      <c r="W193" s="3">
        <f t="shared" si="72"/>
        <v>95.633333333333326</v>
      </c>
      <c r="X193" s="3">
        <f t="shared" si="73"/>
        <v>100.03333333333335</v>
      </c>
      <c r="Y193" s="3">
        <f t="shared" si="74"/>
        <v>99.433333333333337</v>
      </c>
      <c r="Z193" s="3">
        <f t="shared" si="75"/>
        <v>12.203333333333333</v>
      </c>
      <c r="AA193" s="3">
        <f t="shared" si="76"/>
        <v>13.966666666666669</v>
      </c>
      <c r="AB193" s="3">
        <f t="shared" si="77"/>
        <v>14.343333333333334</v>
      </c>
      <c r="AC193" s="3">
        <f t="shared" si="78"/>
        <v>14.263333333333334</v>
      </c>
      <c r="AD193" s="3">
        <f t="shared" si="79"/>
        <v>14.246666666666668</v>
      </c>
      <c r="AE193" s="3">
        <f t="shared" si="80"/>
        <v>7.6933333333333325</v>
      </c>
      <c r="AF193" s="3">
        <f t="shared" si="81"/>
        <v>8.6666666666666661</v>
      </c>
      <c r="AG193" s="3">
        <f t="shared" si="82"/>
        <v>873</v>
      </c>
      <c r="AH193" s="3">
        <f t="shared" si="83"/>
        <v>118.53333333333335</v>
      </c>
      <c r="AI193" s="3">
        <f t="shared" si="84"/>
        <v>8.4</v>
      </c>
      <c r="AK193" s="2" t="e">
        <f>#REF!</f>
        <v>#REF!</v>
      </c>
      <c r="AL193" s="4" t="e">
        <f t="shared" si="85"/>
        <v>#REF!</v>
      </c>
      <c r="AM193" s="4" t="e">
        <f t="shared" si="86"/>
        <v>#REF!</v>
      </c>
      <c r="AN193" s="4" t="e">
        <f t="shared" si="87"/>
        <v>#REF!</v>
      </c>
      <c r="AO193" s="4" t="e">
        <f t="shared" si="88"/>
        <v>#REF!</v>
      </c>
      <c r="AP193" s="4" t="e">
        <f t="shared" si="89"/>
        <v>#REF!</v>
      </c>
      <c r="AQ193" s="4" t="e">
        <f t="shared" si="90"/>
        <v>#REF!</v>
      </c>
      <c r="AR193" s="4" t="e">
        <f t="shared" si="91"/>
        <v>#REF!</v>
      </c>
      <c r="AS193" s="4" t="e">
        <f t="shared" si="92"/>
        <v>#REF!</v>
      </c>
      <c r="AT193" s="4" t="e">
        <f t="shared" si="93"/>
        <v>#REF!</v>
      </c>
      <c r="AU193" s="4" t="e">
        <f t="shared" si="94"/>
        <v>#REF!</v>
      </c>
      <c r="AV193" s="4" t="e">
        <f t="shared" si="95"/>
        <v>#REF!</v>
      </c>
      <c r="AW193" s="4" t="e">
        <f t="shared" si="96"/>
        <v>#REF!</v>
      </c>
      <c r="AX193" s="4" t="e">
        <f t="shared" si="97"/>
        <v>#REF!</v>
      </c>
      <c r="AY193" s="4" t="e">
        <f t="shared" si="98"/>
        <v>#REF!</v>
      </c>
      <c r="AZ193" s="4" t="e">
        <f t="shared" si="99"/>
        <v>#REF!</v>
      </c>
      <c r="BA193" s="4" t="e">
        <f t="shared" si="100"/>
        <v>#REF!</v>
      </c>
    </row>
    <row r="194" spans="1:53" x14ac:dyDescent="0.35">
      <c r="A194" s="2">
        <v>27395</v>
      </c>
      <c r="B194" s="13">
        <v>77293</v>
      </c>
      <c r="C194" s="13">
        <v>273.89999999999998</v>
      </c>
      <c r="D194" s="13">
        <v>906.3</v>
      </c>
      <c r="E194" s="13">
        <v>58.8</v>
      </c>
      <c r="F194" s="13">
        <v>40</v>
      </c>
      <c r="G194" s="13">
        <v>57.4</v>
      </c>
      <c r="H194" s="3">
        <v>6.26</v>
      </c>
      <c r="I194" s="3">
        <v>6.83</v>
      </c>
      <c r="J194" s="3">
        <v>7.23</v>
      </c>
      <c r="K194" s="3">
        <v>7.41</v>
      </c>
      <c r="L194" s="3">
        <v>7.5</v>
      </c>
      <c r="M194" s="13">
        <v>4.6100000000000003</v>
      </c>
      <c r="N194" s="13">
        <v>8.1</v>
      </c>
      <c r="O194" s="13">
        <v>1032</v>
      </c>
      <c r="P194" s="19">
        <v>72.56</v>
      </c>
      <c r="Q194" s="13">
        <v>9.9</v>
      </c>
      <c r="R194" s="25"/>
      <c r="S194" s="2">
        <f t="shared" ref="S194:S257" si="101">A278</f>
        <v>29952</v>
      </c>
      <c r="T194" s="3">
        <f t="shared" ref="T194:T257" si="102">AVERAGE(B278:B280)</f>
        <v>90520.666666666672</v>
      </c>
      <c r="U194" s="3">
        <f t="shared" ref="U194:U257" si="103">AVERAGE(C278:C280)</f>
        <v>442.43333333333334</v>
      </c>
      <c r="V194" s="3">
        <f t="shared" ref="V194:V257" si="104">AVERAGE(D278:D280)</f>
        <v>1777.1333333333332</v>
      </c>
      <c r="W194" s="3">
        <f t="shared" ref="W194:W257" si="105">AVERAGE(E278:E280)</f>
        <v>95.933333333333323</v>
      </c>
      <c r="X194" s="3">
        <f t="shared" ref="X194:X257" si="106">AVERAGE(F278:F280)</f>
        <v>98.399999999999991</v>
      </c>
      <c r="Y194" s="3">
        <f t="shared" ref="Y194:Y257" si="107">AVERAGE(G278:G280)</f>
        <v>99.7</v>
      </c>
      <c r="Z194" s="3">
        <f t="shared" ref="Z194:Z257" si="108">AVERAGE(H278:H280)</f>
        <v>12.813333333333333</v>
      </c>
      <c r="AA194" s="3">
        <f t="shared" ref="AA194:AA257" si="109">AVERAGE(I278:I280)</f>
        <v>14.333333333333334</v>
      </c>
      <c r="AB194" s="3">
        <f t="shared" ref="AB194:AB257" si="110">AVERAGE(J278:J280)</f>
        <v>14.5</v>
      </c>
      <c r="AC194" s="3">
        <f t="shared" ref="AC194:AC257" si="111">AVERAGE(K278:K280)</f>
        <v>14.39</v>
      </c>
      <c r="AD194" s="3">
        <f t="shared" ref="AD194:AD257" si="112">AVERAGE(L278:L280)</f>
        <v>14.293333333333331</v>
      </c>
      <c r="AE194" s="3">
        <f t="shared" ref="AE194:AE257" si="113">AVERAGE(M278:M280)</f>
        <v>7.7299999999999995</v>
      </c>
      <c r="AF194" s="3">
        <f t="shared" ref="AF194:AF257" si="114">AVERAGE(N278:N280)</f>
        <v>8.8333333333333339</v>
      </c>
      <c r="AG194" s="3">
        <f t="shared" ref="AG194:AG257" si="115">AVERAGE(O278:O280)</f>
        <v>880</v>
      </c>
      <c r="AH194" s="3">
        <f t="shared" ref="AH194:AH257" si="116">AVERAGE(P278:P280)</f>
        <v>114.2</v>
      </c>
      <c r="AI194" s="3">
        <f t="shared" ref="AI194:AI257" si="117">AVERAGE(Q278:Q280)</f>
        <v>8.9333333333333318</v>
      </c>
      <c r="AK194" s="2" t="e">
        <f>#REF!</f>
        <v>#REF!</v>
      </c>
      <c r="AL194" s="4" t="e">
        <f t="shared" ref="AL194:AL223" si="118">VLOOKUP($AK194,$S$2:$AI$668,2,FALSE)</f>
        <v>#REF!</v>
      </c>
      <c r="AM194" s="4" t="e">
        <f t="shared" ref="AM194:AM223" si="119">VLOOKUP($AK194,$S$2:$AI$668,3,FALSE)</f>
        <v>#REF!</v>
      </c>
      <c r="AN194" s="4" t="e">
        <f t="shared" ref="AN194:AN223" si="120">VLOOKUP($AK194,$S$2:$AI$668,4,FALSE)</f>
        <v>#REF!</v>
      </c>
      <c r="AO194" s="4" t="e">
        <f t="shared" ref="AO194:AO223" si="121">VLOOKUP($AK194,$S$2:$AI$668,5,FALSE)</f>
        <v>#REF!</v>
      </c>
      <c r="AP194" s="4" t="e">
        <f t="shared" ref="AP194:AP223" si="122">VLOOKUP($AK194,$S$2:$AI$668,6,FALSE)</f>
        <v>#REF!</v>
      </c>
      <c r="AQ194" s="4" t="e">
        <f t="shared" ref="AQ194:AQ223" si="123">VLOOKUP($AK194,$S$2:$AI$668,7,FALSE)</f>
        <v>#REF!</v>
      </c>
      <c r="AR194" s="4" t="e">
        <f t="shared" ref="AR194:AR223" si="124">VLOOKUP($AK194,$S$2:$AI$668,8,FALSE)</f>
        <v>#REF!</v>
      </c>
      <c r="AS194" s="4" t="e">
        <f t="shared" ref="AS194:AS223" si="125">VLOOKUP($AK194,$S$2:$AI$668,9,FALSE)</f>
        <v>#REF!</v>
      </c>
      <c r="AT194" s="4" t="e">
        <f t="shared" ref="AT194:AT223" si="126">VLOOKUP($AK194,$S$2:$AI$668,10,FALSE)</f>
        <v>#REF!</v>
      </c>
      <c r="AU194" s="4" t="e">
        <f t="shared" ref="AU194:AU223" si="127">VLOOKUP($AK194,$S$2:$AI$668,11,FALSE)</f>
        <v>#REF!</v>
      </c>
      <c r="AV194" s="4" t="e">
        <f t="shared" ref="AV194:AV223" si="128">VLOOKUP($AK194,$S$2:$AI$668,12,FALSE)</f>
        <v>#REF!</v>
      </c>
      <c r="AW194" s="4" t="e">
        <f t="shared" ref="AW194:AW223" si="129">VLOOKUP($AK194,$S$2:$AI$668,13,FALSE)</f>
        <v>#REF!</v>
      </c>
      <c r="AX194" s="4" t="e">
        <f t="shared" ref="AX194:AX223" si="130">VLOOKUP($AK194,$S$2:$AI$668,14,FALSE)</f>
        <v>#REF!</v>
      </c>
      <c r="AY194" s="4" t="e">
        <f t="shared" ref="AY194:AY223" si="131">VLOOKUP($AK194,$S$2:$AI$668,15,FALSE)</f>
        <v>#REF!</v>
      </c>
      <c r="AZ194" s="4" t="e">
        <f t="shared" ref="AZ194:AZ223" si="132">VLOOKUP($AK194,$S$2:$AI$668,16,FALSE)</f>
        <v>#REF!</v>
      </c>
      <c r="BA194" s="4" t="e">
        <f t="shared" ref="BA194:BA223" si="133">VLOOKUP($AK194,$S$2:$AI$668,17,FALSE)</f>
        <v>#REF!</v>
      </c>
    </row>
    <row r="195" spans="1:53" x14ac:dyDescent="0.35">
      <c r="A195" s="2">
        <v>27426</v>
      </c>
      <c r="B195" s="13">
        <v>76918</v>
      </c>
      <c r="C195" s="13">
        <v>275</v>
      </c>
      <c r="D195" s="13">
        <v>914.1</v>
      </c>
      <c r="E195" s="13">
        <v>59</v>
      </c>
      <c r="F195" s="13">
        <v>40.299999999999997</v>
      </c>
      <c r="G195" s="13">
        <v>57.2</v>
      </c>
      <c r="H195" s="3">
        <v>5.5</v>
      </c>
      <c r="I195" s="3">
        <v>5.98</v>
      </c>
      <c r="J195" s="3">
        <v>6.65</v>
      </c>
      <c r="K195" s="3">
        <v>7.11</v>
      </c>
      <c r="L195" s="3">
        <v>7.39</v>
      </c>
      <c r="M195" s="13">
        <v>4.6399999999999997</v>
      </c>
      <c r="N195" s="13">
        <v>8.1</v>
      </c>
      <c r="O195" s="13">
        <v>904</v>
      </c>
      <c r="P195" s="19">
        <v>80.09999999999998</v>
      </c>
      <c r="Q195" s="13">
        <v>10.4</v>
      </c>
      <c r="R195" s="25"/>
      <c r="S195" s="2">
        <f t="shared" si="101"/>
        <v>29983</v>
      </c>
      <c r="T195" s="3">
        <f t="shared" si="102"/>
        <v>90382.333333333328</v>
      </c>
      <c r="U195" s="3">
        <f t="shared" si="103"/>
        <v>443.89999999999992</v>
      </c>
      <c r="V195" s="3">
        <f t="shared" si="104"/>
        <v>1788.3</v>
      </c>
      <c r="W195" s="3">
        <f t="shared" si="105"/>
        <v>96.2</v>
      </c>
      <c r="X195" s="3">
        <f t="shared" si="106"/>
        <v>96.266666666666666</v>
      </c>
      <c r="Y195" s="3">
        <f t="shared" si="107"/>
        <v>99.666666666666671</v>
      </c>
      <c r="Z195" s="3">
        <f t="shared" si="108"/>
        <v>12.953333333333333</v>
      </c>
      <c r="AA195" s="3">
        <f t="shared" si="109"/>
        <v>14.219999999999999</v>
      </c>
      <c r="AB195" s="3">
        <f t="shared" si="110"/>
        <v>14.346666666666666</v>
      </c>
      <c r="AC195" s="3">
        <f t="shared" si="111"/>
        <v>14.173333333333332</v>
      </c>
      <c r="AD195" s="3">
        <f t="shared" si="112"/>
        <v>14.053333333333333</v>
      </c>
      <c r="AE195" s="3">
        <f t="shared" si="113"/>
        <v>7.7466666666666661</v>
      </c>
      <c r="AF195" s="3">
        <f t="shared" si="114"/>
        <v>9.0666666666666664</v>
      </c>
      <c r="AG195" s="3">
        <f t="shared" si="115"/>
        <v>904.66666666666663</v>
      </c>
      <c r="AH195" s="3">
        <f t="shared" si="116"/>
        <v>113.86666666666667</v>
      </c>
      <c r="AI195" s="3">
        <f t="shared" si="117"/>
        <v>9.1</v>
      </c>
      <c r="AK195" s="2" t="e">
        <f>#REF!</f>
        <v>#REF!</v>
      </c>
      <c r="AL195" s="4" t="e">
        <f t="shared" si="118"/>
        <v>#REF!</v>
      </c>
      <c r="AM195" s="4" t="e">
        <f t="shared" si="119"/>
        <v>#REF!</v>
      </c>
      <c r="AN195" s="4" t="e">
        <f t="shared" si="120"/>
        <v>#REF!</v>
      </c>
      <c r="AO195" s="4" t="e">
        <f t="shared" si="121"/>
        <v>#REF!</v>
      </c>
      <c r="AP195" s="4" t="e">
        <f t="shared" si="122"/>
        <v>#REF!</v>
      </c>
      <c r="AQ195" s="4" t="e">
        <f t="shared" si="123"/>
        <v>#REF!</v>
      </c>
      <c r="AR195" s="4" t="e">
        <f t="shared" si="124"/>
        <v>#REF!</v>
      </c>
      <c r="AS195" s="4" t="e">
        <f t="shared" si="125"/>
        <v>#REF!</v>
      </c>
      <c r="AT195" s="4" t="e">
        <f t="shared" si="126"/>
        <v>#REF!</v>
      </c>
      <c r="AU195" s="4" t="e">
        <f t="shared" si="127"/>
        <v>#REF!</v>
      </c>
      <c r="AV195" s="4" t="e">
        <f t="shared" si="128"/>
        <v>#REF!</v>
      </c>
      <c r="AW195" s="4" t="e">
        <f t="shared" si="129"/>
        <v>#REF!</v>
      </c>
      <c r="AX195" s="4" t="e">
        <f t="shared" si="130"/>
        <v>#REF!</v>
      </c>
      <c r="AY195" s="4" t="e">
        <f t="shared" si="131"/>
        <v>#REF!</v>
      </c>
      <c r="AZ195" s="4" t="e">
        <f t="shared" si="132"/>
        <v>#REF!</v>
      </c>
      <c r="BA195" s="4" t="e">
        <f t="shared" si="133"/>
        <v>#REF!</v>
      </c>
    </row>
    <row r="196" spans="1:53" x14ac:dyDescent="0.35">
      <c r="A196" s="2">
        <v>27454</v>
      </c>
      <c r="B196" s="13">
        <v>76648</v>
      </c>
      <c r="C196" s="13">
        <v>276.39999999999998</v>
      </c>
      <c r="D196" s="13">
        <v>925</v>
      </c>
      <c r="E196" s="13">
        <v>58.9</v>
      </c>
      <c r="F196" s="13">
        <v>40.6</v>
      </c>
      <c r="G196" s="13">
        <v>56.9</v>
      </c>
      <c r="H196" s="3">
        <v>5.49</v>
      </c>
      <c r="I196" s="3">
        <v>6.11</v>
      </c>
      <c r="J196" s="3">
        <v>6.81</v>
      </c>
      <c r="K196" s="3">
        <v>7.3</v>
      </c>
      <c r="L196" s="3">
        <v>7.73</v>
      </c>
      <c r="M196" s="13">
        <v>4.67</v>
      </c>
      <c r="N196" s="13">
        <v>8.6</v>
      </c>
      <c r="O196" s="13">
        <v>993</v>
      </c>
      <c r="P196" s="19">
        <v>83.78</v>
      </c>
      <c r="Q196" s="13">
        <v>8.9</v>
      </c>
      <c r="R196" s="25"/>
      <c r="S196" s="2">
        <f t="shared" si="101"/>
        <v>30011</v>
      </c>
      <c r="T196" s="3">
        <f t="shared" si="102"/>
        <v>90230.333333333328</v>
      </c>
      <c r="U196" s="3">
        <f t="shared" si="103"/>
        <v>445.5</v>
      </c>
      <c r="V196" s="3">
        <f t="shared" si="104"/>
        <v>1801.9333333333334</v>
      </c>
      <c r="W196" s="3">
        <f t="shared" si="105"/>
        <v>96.5</v>
      </c>
      <c r="X196" s="3">
        <f t="shared" si="106"/>
        <v>95.5</v>
      </c>
      <c r="Y196" s="3">
        <f t="shared" si="107"/>
        <v>99.666666666666671</v>
      </c>
      <c r="Z196" s="3">
        <f t="shared" si="108"/>
        <v>12.49</v>
      </c>
      <c r="AA196" s="3">
        <f t="shared" si="109"/>
        <v>13.756666666666666</v>
      </c>
      <c r="AB196" s="3">
        <f t="shared" si="110"/>
        <v>14.026666666666666</v>
      </c>
      <c r="AC196" s="3">
        <f t="shared" si="111"/>
        <v>13.910000000000002</v>
      </c>
      <c r="AD196" s="3">
        <f t="shared" si="112"/>
        <v>13.783333333333331</v>
      </c>
      <c r="AE196" s="3">
        <f t="shared" si="113"/>
        <v>7.7866666666666662</v>
      </c>
      <c r="AF196" s="3">
        <f t="shared" si="114"/>
        <v>9.2333333333333343</v>
      </c>
      <c r="AG196" s="3">
        <f t="shared" si="115"/>
        <v>957.66666666666663</v>
      </c>
      <c r="AH196" s="3">
        <f t="shared" si="116"/>
        <v>114.5</v>
      </c>
      <c r="AI196" s="3">
        <f t="shared" si="117"/>
        <v>8.7999999999999989</v>
      </c>
      <c r="AK196" s="2" t="e">
        <f>#REF!</f>
        <v>#REF!</v>
      </c>
      <c r="AL196" s="4" t="e">
        <f t="shared" si="118"/>
        <v>#REF!</v>
      </c>
      <c r="AM196" s="4" t="e">
        <f t="shared" si="119"/>
        <v>#REF!</v>
      </c>
      <c r="AN196" s="4" t="e">
        <f t="shared" si="120"/>
        <v>#REF!</v>
      </c>
      <c r="AO196" s="4" t="e">
        <f t="shared" si="121"/>
        <v>#REF!</v>
      </c>
      <c r="AP196" s="4" t="e">
        <f t="shared" si="122"/>
        <v>#REF!</v>
      </c>
      <c r="AQ196" s="4" t="e">
        <f t="shared" si="123"/>
        <v>#REF!</v>
      </c>
      <c r="AR196" s="4" t="e">
        <f t="shared" si="124"/>
        <v>#REF!</v>
      </c>
      <c r="AS196" s="4" t="e">
        <f t="shared" si="125"/>
        <v>#REF!</v>
      </c>
      <c r="AT196" s="4" t="e">
        <f t="shared" si="126"/>
        <v>#REF!</v>
      </c>
      <c r="AU196" s="4" t="e">
        <f t="shared" si="127"/>
        <v>#REF!</v>
      </c>
      <c r="AV196" s="4" t="e">
        <f t="shared" si="128"/>
        <v>#REF!</v>
      </c>
      <c r="AW196" s="4" t="e">
        <f t="shared" si="129"/>
        <v>#REF!</v>
      </c>
      <c r="AX196" s="4" t="e">
        <f t="shared" si="130"/>
        <v>#REF!</v>
      </c>
      <c r="AY196" s="4" t="e">
        <f t="shared" si="131"/>
        <v>#REF!</v>
      </c>
      <c r="AZ196" s="4" t="e">
        <f t="shared" si="132"/>
        <v>#REF!</v>
      </c>
      <c r="BA196" s="4" t="e">
        <f t="shared" si="133"/>
        <v>#REF!</v>
      </c>
    </row>
    <row r="197" spans="1:53" x14ac:dyDescent="0.35">
      <c r="A197" s="2">
        <v>27485</v>
      </c>
      <c r="B197" s="13">
        <v>76460</v>
      </c>
      <c r="C197" s="13">
        <v>276.2</v>
      </c>
      <c r="D197" s="13">
        <v>935.1</v>
      </c>
      <c r="E197" s="13">
        <v>58.8</v>
      </c>
      <c r="F197" s="13">
        <v>41</v>
      </c>
      <c r="G197" s="13">
        <v>57.5</v>
      </c>
      <c r="H197" s="3">
        <v>5.61</v>
      </c>
      <c r="I197" s="3">
        <v>6.9</v>
      </c>
      <c r="J197" s="3">
        <v>7.76</v>
      </c>
      <c r="K197" s="3">
        <v>7.99</v>
      </c>
      <c r="L197" s="3">
        <v>8.23</v>
      </c>
      <c r="M197" s="13">
        <v>4.67</v>
      </c>
      <c r="N197" s="13">
        <v>8.8000000000000007</v>
      </c>
      <c r="O197" s="13">
        <v>1005</v>
      </c>
      <c r="P197" s="19">
        <v>84.72</v>
      </c>
      <c r="Q197" s="13">
        <v>7.2</v>
      </c>
      <c r="R197" s="25"/>
      <c r="S197" s="2">
        <f t="shared" si="101"/>
        <v>30042</v>
      </c>
      <c r="T197" s="3">
        <f t="shared" si="102"/>
        <v>90040.666666666672</v>
      </c>
      <c r="U197" s="3">
        <f t="shared" si="103"/>
        <v>447.09999999999997</v>
      </c>
      <c r="V197" s="3">
        <f t="shared" si="104"/>
        <v>1815.1000000000001</v>
      </c>
      <c r="W197" s="3">
        <f t="shared" si="105"/>
        <v>97.133333333333326</v>
      </c>
      <c r="X197" s="3">
        <f t="shared" si="106"/>
        <v>96.100000000000009</v>
      </c>
      <c r="Y197" s="3">
        <f t="shared" si="107"/>
        <v>99.8</v>
      </c>
      <c r="Z197" s="3">
        <f t="shared" si="108"/>
        <v>12.42</v>
      </c>
      <c r="AA197" s="3">
        <f t="shared" si="109"/>
        <v>13.796666666666667</v>
      </c>
      <c r="AB197" s="3">
        <f t="shared" si="110"/>
        <v>14.143333333333333</v>
      </c>
      <c r="AC197" s="3">
        <f t="shared" si="111"/>
        <v>14.06</v>
      </c>
      <c r="AD197" s="3">
        <f t="shared" si="112"/>
        <v>13.93</v>
      </c>
      <c r="AE197" s="3">
        <f t="shared" si="113"/>
        <v>7.82</v>
      </c>
      <c r="AF197" s="3">
        <f t="shared" si="114"/>
        <v>9.4333333333333353</v>
      </c>
      <c r="AG197" s="3">
        <f t="shared" si="115"/>
        <v>948</v>
      </c>
      <c r="AH197" s="3">
        <f t="shared" si="116"/>
        <v>114.13333333333333</v>
      </c>
      <c r="AI197" s="3">
        <f t="shared" si="117"/>
        <v>8.6666666666666679</v>
      </c>
      <c r="AK197" s="2" t="e">
        <f>#REF!</f>
        <v>#REF!</v>
      </c>
      <c r="AL197" s="4" t="e">
        <f t="shared" si="118"/>
        <v>#REF!</v>
      </c>
      <c r="AM197" s="4" t="e">
        <f t="shared" si="119"/>
        <v>#REF!</v>
      </c>
      <c r="AN197" s="4" t="e">
        <f t="shared" si="120"/>
        <v>#REF!</v>
      </c>
      <c r="AO197" s="4" t="e">
        <f t="shared" si="121"/>
        <v>#REF!</v>
      </c>
      <c r="AP197" s="4" t="e">
        <f t="shared" si="122"/>
        <v>#REF!</v>
      </c>
      <c r="AQ197" s="4" t="e">
        <f t="shared" si="123"/>
        <v>#REF!</v>
      </c>
      <c r="AR197" s="4" t="e">
        <f t="shared" si="124"/>
        <v>#REF!</v>
      </c>
      <c r="AS197" s="4" t="e">
        <f t="shared" si="125"/>
        <v>#REF!</v>
      </c>
      <c r="AT197" s="4" t="e">
        <f t="shared" si="126"/>
        <v>#REF!</v>
      </c>
      <c r="AU197" s="4" t="e">
        <f t="shared" si="127"/>
        <v>#REF!</v>
      </c>
      <c r="AV197" s="4" t="e">
        <f t="shared" si="128"/>
        <v>#REF!</v>
      </c>
      <c r="AW197" s="4" t="e">
        <f t="shared" si="129"/>
        <v>#REF!</v>
      </c>
      <c r="AX197" s="4" t="e">
        <f t="shared" si="130"/>
        <v>#REF!</v>
      </c>
      <c r="AY197" s="4" t="e">
        <f t="shared" si="131"/>
        <v>#REF!</v>
      </c>
      <c r="AZ197" s="4" t="e">
        <f t="shared" si="132"/>
        <v>#REF!</v>
      </c>
      <c r="BA197" s="4" t="e">
        <f t="shared" si="133"/>
        <v>#REF!</v>
      </c>
    </row>
    <row r="198" spans="1:53" x14ac:dyDescent="0.35">
      <c r="A198" s="2">
        <v>27515</v>
      </c>
      <c r="B198" s="13">
        <v>76624</v>
      </c>
      <c r="C198" s="13">
        <v>279.2</v>
      </c>
      <c r="D198" s="13">
        <v>947.9</v>
      </c>
      <c r="E198" s="13">
        <v>59</v>
      </c>
      <c r="F198" s="13">
        <v>41.3</v>
      </c>
      <c r="G198" s="13">
        <v>57.9</v>
      </c>
      <c r="H198" s="3">
        <v>5.23</v>
      </c>
      <c r="I198" s="3">
        <v>6.39</v>
      </c>
      <c r="J198" s="3">
        <v>7.39</v>
      </c>
      <c r="K198" s="3">
        <v>7.72</v>
      </c>
      <c r="L198" s="3">
        <v>8.06</v>
      </c>
      <c r="M198" s="13">
        <v>4.6900000000000004</v>
      </c>
      <c r="N198" s="13">
        <v>9</v>
      </c>
      <c r="O198" s="13">
        <v>1121</v>
      </c>
      <c r="P198" s="19">
        <v>90.1</v>
      </c>
      <c r="Q198" s="13">
        <v>6.8</v>
      </c>
      <c r="R198" s="25"/>
      <c r="S198" s="2">
        <f t="shared" si="101"/>
        <v>30072</v>
      </c>
      <c r="T198" s="3">
        <f t="shared" si="102"/>
        <v>89831</v>
      </c>
      <c r="U198" s="3">
        <f t="shared" si="103"/>
        <v>447.40000000000003</v>
      </c>
      <c r="V198" s="3">
        <f t="shared" si="104"/>
        <v>1824.3</v>
      </c>
      <c r="W198" s="3">
        <f t="shared" si="105"/>
        <v>97.733333333333334</v>
      </c>
      <c r="X198" s="3">
        <f t="shared" si="106"/>
        <v>97.800000000000011</v>
      </c>
      <c r="Y198" s="3">
        <f t="shared" si="107"/>
        <v>100.06666666666668</v>
      </c>
      <c r="Z198" s="3">
        <f t="shared" si="108"/>
        <v>11.97</v>
      </c>
      <c r="AA198" s="3">
        <f t="shared" si="109"/>
        <v>13.549999999999999</v>
      </c>
      <c r="AB198" s="3">
        <f t="shared" si="110"/>
        <v>14.083333333333334</v>
      </c>
      <c r="AC198" s="3">
        <f t="shared" si="111"/>
        <v>14.083333333333334</v>
      </c>
      <c r="AD198" s="3">
        <f t="shared" si="112"/>
        <v>13.956666666666669</v>
      </c>
      <c r="AE198" s="3">
        <f t="shared" si="113"/>
        <v>7.8633333333333333</v>
      </c>
      <c r="AF198" s="3">
        <f t="shared" si="114"/>
        <v>9.6</v>
      </c>
      <c r="AG198" s="3">
        <f t="shared" si="115"/>
        <v>1031</v>
      </c>
      <c r="AH198" s="3">
        <f t="shared" si="116"/>
        <v>111.83333333333333</v>
      </c>
      <c r="AI198" s="3">
        <f t="shared" si="117"/>
        <v>8.2666666666666657</v>
      </c>
      <c r="AK198" s="2" t="e">
        <f>#REF!</f>
        <v>#REF!</v>
      </c>
      <c r="AL198" s="4" t="e">
        <f t="shared" si="118"/>
        <v>#REF!</v>
      </c>
      <c r="AM198" s="4" t="e">
        <f t="shared" si="119"/>
        <v>#REF!</v>
      </c>
      <c r="AN198" s="4" t="e">
        <f t="shared" si="120"/>
        <v>#REF!</v>
      </c>
      <c r="AO198" s="4" t="e">
        <f t="shared" si="121"/>
        <v>#REF!</v>
      </c>
      <c r="AP198" s="4" t="e">
        <f t="shared" si="122"/>
        <v>#REF!</v>
      </c>
      <c r="AQ198" s="4" t="e">
        <f t="shared" si="123"/>
        <v>#REF!</v>
      </c>
      <c r="AR198" s="4" t="e">
        <f t="shared" si="124"/>
        <v>#REF!</v>
      </c>
      <c r="AS198" s="4" t="e">
        <f t="shared" si="125"/>
        <v>#REF!</v>
      </c>
      <c r="AT198" s="4" t="e">
        <f t="shared" si="126"/>
        <v>#REF!</v>
      </c>
      <c r="AU198" s="4" t="e">
        <f t="shared" si="127"/>
        <v>#REF!</v>
      </c>
      <c r="AV198" s="4" t="e">
        <f t="shared" si="128"/>
        <v>#REF!</v>
      </c>
      <c r="AW198" s="4" t="e">
        <f t="shared" si="129"/>
        <v>#REF!</v>
      </c>
      <c r="AX198" s="4" t="e">
        <f t="shared" si="130"/>
        <v>#REF!</v>
      </c>
      <c r="AY198" s="4" t="e">
        <f t="shared" si="131"/>
        <v>#REF!</v>
      </c>
      <c r="AZ198" s="4" t="e">
        <f t="shared" si="132"/>
        <v>#REF!</v>
      </c>
      <c r="BA198" s="4" t="e">
        <f t="shared" si="133"/>
        <v>#REF!</v>
      </c>
    </row>
    <row r="199" spans="1:53" x14ac:dyDescent="0.35">
      <c r="A199" s="2">
        <v>27546</v>
      </c>
      <c r="B199" s="13">
        <v>76521</v>
      </c>
      <c r="C199" s="13">
        <v>282.39999999999998</v>
      </c>
      <c r="D199" s="13">
        <v>963</v>
      </c>
      <c r="E199" s="13">
        <v>59.6</v>
      </c>
      <c r="F199" s="13">
        <v>41.7</v>
      </c>
      <c r="G199" s="13">
        <v>58</v>
      </c>
      <c r="H199" s="3">
        <v>5.34</v>
      </c>
      <c r="I199" s="3">
        <v>6.29</v>
      </c>
      <c r="J199" s="3">
        <v>7.17</v>
      </c>
      <c r="K199" s="3">
        <v>7.51</v>
      </c>
      <c r="L199" s="3">
        <v>7.86</v>
      </c>
      <c r="M199" s="13">
        <v>4.72</v>
      </c>
      <c r="N199" s="13">
        <v>8.8000000000000007</v>
      </c>
      <c r="O199" s="13">
        <v>1087</v>
      </c>
      <c r="P199" s="19">
        <v>92.4</v>
      </c>
      <c r="Q199" s="13">
        <v>7.2</v>
      </c>
      <c r="R199" s="25"/>
      <c r="S199" s="2">
        <f t="shared" si="101"/>
        <v>30103</v>
      </c>
      <c r="T199" s="3">
        <f t="shared" si="102"/>
        <v>89583</v>
      </c>
      <c r="U199" s="3">
        <f t="shared" si="103"/>
        <v>448.9666666666667</v>
      </c>
      <c r="V199" s="3">
        <f t="shared" si="104"/>
        <v>1834.2333333333333</v>
      </c>
      <c r="W199" s="3">
        <f t="shared" si="105"/>
        <v>98</v>
      </c>
      <c r="X199" s="3">
        <f t="shared" si="106"/>
        <v>99.166666666666671</v>
      </c>
      <c r="Y199" s="3">
        <f t="shared" si="107"/>
        <v>100.23333333333333</v>
      </c>
      <c r="Z199" s="3">
        <f t="shared" si="108"/>
        <v>10.833333333333334</v>
      </c>
      <c r="AA199" s="3">
        <f t="shared" si="109"/>
        <v>12.913333333333334</v>
      </c>
      <c r="AB199" s="3">
        <f t="shared" si="110"/>
        <v>13.700000000000001</v>
      </c>
      <c r="AC199" s="3">
        <f t="shared" si="111"/>
        <v>13.833333333333334</v>
      </c>
      <c r="AD199" s="3">
        <f t="shared" si="112"/>
        <v>13.770000000000001</v>
      </c>
      <c r="AE199" s="3">
        <f t="shared" si="113"/>
        <v>7.8966666666666674</v>
      </c>
      <c r="AF199" s="3">
        <f t="shared" si="114"/>
        <v>9.7333333333333325</v>
      </c>
      <c r="AG199" s="3">
        <f t="shared" si="115"/>
        <v>1038</v>
      </c>
      <c r="AH199" s="3">
        <f t="shared" si="116"/>
        <v>109.60000000000001</v>
      </c>
      <c r="AI199" s="3">
        <f t="shared" si="117"/>
        <v>7.8666666666666671</v>
      </c>
      <c r="AK199" s="2" t="e">
        <f>#REF!</f>
        <v>#REF!</v>
      </c>
      <c r="AL199" s="4" t="e">
        <f t="shared" si="118"/>
        <v>#REF!</v>
      </c>
      <c r="AM199" s="4" t="e">
        <f t="shared" si="119"/>
        <v>#REF!</v>
      </c>
      <c r="AN199" s="4" t="e">
        <f t="shared" si="120"/>
        <v>#REF!</v>
      </c>
      <c r="AO199" s="4" t="e">
        <f t="shared" si="121"/>
        <v>#REF!</v>
      </c>
      <c r="AP199" s="4" t="e">
        <f t="shared" si="122"/>
        <v>#REF!</v>
      </c>
      <c r="AQ199" s="4" t="e">
        <f t="shared" si="123"/>
        <v>#REF!</v>
      </c>
      <c r="AR199" s="4" t="e">
        <f t="shared" si="124"/>
        <v>#REF!</v>
      </c>
      <c r="AS199" s="4" t="e">
        <f t="shared" si="125"/>
        <v>#REF!</v>
      </c>
      <c r="AT199" s="4" t="e">
        <f t="shared" si="126"/>
        <v>#REF!</v>
      </c>
      <c r="AU199" s="4" t="e">
        <f t="shared" si="127"/>
        <v>#REF!</v>
      </c>
      <c r="AV199" s="4" t="e">
        <f t="shared" si="128"/>
        <v>#REF!</v>
      </c>
      <c r="AW199" s="4" t="e">
        <f t="shared" si="129"/>
        <v>#REF!</v>
      </c>
      <c r="AX199" s="4" t="e">
        <f t="shared" si="130"/>
        <v>#REF!</v>
      </c>
      <c r="AY199" s="4" t="e">
        <f t="shared" si="131"/>
        <v>#REF!</v>
      </c>
      <c r="AZ199" s="4" t="e">
        <f t="shared" si="132"/>
        <v>#REF!</v>
      </c>
      <c r="BA199" s="4" t="e">
        <f t="shared" si="133"/>
        <v>#REF!</v>
      </c>
    </row>
    <row r="200" spans="1:53" x14ac:dyDescent="0.35">
      <c r="A200" s="2">
        <v>27576</v>
      </c>
      <c r="B200" s="13">
        <v>76770</v>
      </c>
      <c r="C200" s="13">
        <v>283.7</v>
      </c>
      <c r="D200" s="13">
        <v>975.1</v>
      </c>
      <c r="E200" s="13">
        <v>60.6</v>
      </c>
      <c r="F200" s="13">
        <v>42.5</v>
      </c>
      <c r="G200" s="13">
        <v>58.7</v>
      </c>
      <c r="H200" s="3">
        <v>6.13</v>
      </c>
      <c r="I200" s="3">
        <v>7.11</v>
      </c>
      <c r="J200" s="3">
        <v>7.72</v>
      </c>
      <c r="K200" s="3">
        <v>7.92</v>
      </c>
      <c r="L200" s="3">
        <v>8.06</v>
      </c>
      <c r="M200" s="13">
        <v>4.74</v>
      </c>
      <c r="N200" s="13">
        <v>8.6</v>
      </c>
      <c r="O200" s="13">
        <v>1226</v>
      </c>
      <c r="P200" s="19">
        <v>92.49</v>
      </c>
      <c r="Q200" s="13">
        <v>7</v>
      </c>
      <c r="R200" s="25"/>
      <c r="S200" s="2">
        <f t="shared" si="101"/>
        <v>30133</v>
      </c>
      <c r="T200" s="3">
        <f t="shared" si="102"/>
        <v>89355.666666666672</v>
      </c>
      <c r="U200" s="3">
        <f t="shared" si="103"/>
        <v>452.09999999999997</v>
      </c>
      <c r="V200" s="3">
        <f t="shared" si="104"/>
        <v>1845.0333333333335</v>
      </c>
      <c r="W200" s="3">
        <f t="shared" si="105"/>
        <v>98</v>
      </c>
      <c r="X200" s="3">
        <f t="shared" si="106"/>
        <v>99.8</v>
      </c>
      <c r="Y200" s="3">
        <f t="shared" si="107"/>
        <v>100.23333333333333</v>
      </c>
      <c r="Z200" s="3">
        <f t="shared" si="108"/>
        <v>9.3166666666666682</v>
      </c>
      <c r="AA200" s="3">
        <f t="shared" si="109"/>
        <v>11.840000000000002</v>
      </c>
      <c r="AB200" s="3">
        <f t="shared" si="110"/>
        <v>12.883333333333333</v>
      </c>
      <c r="AC200" s="3">
        <f t="shared" si="111"/>
        <v>13.106666666666667</v>
      </c>
      <c r="AD200" s="3">
        <f t="shared" si="112"/>
        <v>13.116666666666665</v>
      </c>
      <c r="AE200" s="3">
        <f t="shared" si="113"/>
        <v>7.9266666666666667</v>
      </c>
      <c r="AF200" s="3">
        <f t="shared" si="114"/>
        <v>9.9</v>
      </c>
      <c r="AG200" s="3">
        <f t="shared" si="115"/>
        <v>1118.6666666666667</v>
      </c>
      <c r="AH200" s="3">
        <f t="shared" si="116"/>
        <v>113.83333333333333</v>
      </c>
      <c r="AI200" s="3">
        <f t="shared" si="117"/>
        <v>7.3333333333333321</v>
      </c>
      <c r="AK200" s="2" t="e">
        <f>#REF!</f>
        <v>#REF!</v>
      </c>
      <c r="AL200" s="4" t="e">
        <f t="shared" si="118"/>
        <v>#REF!</v>
      </c>
      <c r="AM200" s="4" t="e">
        <f t="shared" si="119"/>
        <v>#REF!</v>
      </c>
      <c r="AN200" s="4" t="e">
        <f t="shared" si="120"/>
        <v>#REF!</v>
      </c>
      <c r="AO200" s="4" t="e">
        <f t="shared" si="121"/>
        <v>#REF!</v>
      </c>
      <c r="AP200" s="4" t="e">
        <f t="shared" si="122"/>
        <v>#REF!</v>
      </c>
      <c r="AQ200" s="4" t="e">
        <f t="shared" si="123"/>
        <v>#REF!</v>
      </c>
      <c r="AR200" s="4" t="e">
        <f t="shared" si="124"/>
        <v>#REF!</v>
      </c>
      <c r="AS200" s="4" t="e">
        <f t="shared" si="125"/>
        <v>#REF!</v>
      </c>
      <c r="AT200" s="4" t="e">
        <f t="shared" si="126"/>
        <v>#REF!</v>
      </c>
      <c r="AU200" s="4" t="e">
        <f t="shared" si="127"/>
        <v>#REF!</v>
      </c>
      <c r="AV200" s="4" t="e">
        <f t="shared" si="128"/>
        <v>#REF!</v>
      </c>
      <c r="AW200" s="4" t="e">
        <f t="shared" si="129"/>
        <v>#REF!</v>
      </c>
      <c r="AX200" s="4" t="e">
        <f t="shared" si="130"/>
        <v>#REF!</v>
      </c>
      <c r="AY200" s="4" t="e">
        <f t="shared" si="131"/>
        <v>#REF!</v>
      </c>
      <c r="AZ200" s="4" t="e">
        <f t="shared" si="132"/>
        <v>#REF!</v>
      </c>
      <c r="BA200" s="4" t="e">
        <f t="shared" si="133"/>
        <v>#REF!</v>
      </c>
    </row>
    <row r="201" spans="1:53" x14ac:dyDescent="0.35">
      <c r="A201" s="2">
        <v>27607</v>
      </c>
      <c r="B201" s="13">
        <v>77153</v>
      </c>
      <c r="C201" s="13">
        <v>284.10000000000002</v>
      </c>
      <c r="D201" s="13">
        <v>983.1</v>
      </c>
      <c r="E201" s="13">
        <v>60.7</v>
      </c>
      <c r="F201" s="13">
        <v>42.8</v>
      </c>
      <c r="G201" s="13">
        <v>59</v>
      </c>
      <c r="H201" s="3">
        <v>6.44</v>
      </c>
      <c r="I201" s="3">
        <v>7.7</v>
      </c>
      <c r="J201" s="3">
        <v>8.16</v>
      </c>
      <c r="K201" s="3">
        <v>8.33</v>
      </c>
      <c r="L201" s="3">
        <v>8.4</v>
      </c>
      <c r="M201" s="13">
        <v>4.78</v>
      </c>
      <c r="N201" s="13">
        <v>8.4</v>
      </c>
      <c r="O201" s="13">
        <v>1260</v>
      </c>
      <c r="P201" s="19">
        <v>85.71</v>
      </c>
      <c r="Q201" s="13">
        <v>6.8</v>
      </c>
      <c r="R201" s="25"/>
      <c r="S201" s="2">
        <f t="shared" si="101"/>
        <v>30164</v>
      </c>
      <c r="T201" s="3">
        <f t="shared" si="102"/>
        <v>89151</v>
      </c>
      <c r="U201" s="3">
        <f t="shared" si="103"/>
        <v>457.59999999999997</v>
      </c>
      <c r="V201" s="3">
        <f t="shared" si="104"/>
        <v>1857.7666666666667</v>
      </c>
      <c r="W201" s="3">
        <f t="shared" si="105"/>
        <v>98</v>
      </c>
      <c r="X201" s="3">
        <f t="shared" si="106"/>
        <v>100.60000000000001</v>
      </c>
      <c r="Y201" s="3">
        <f t="shared" si="107"/>
        <v>100.16666666666667</v>
      </c>
      <c r="Z201" s="3">
        <f t="shared" si="108"/>
        <v>8.1033333333333335</v>
      </c>
      <c r="AA201" s="3">
        <f t="shared" si="109"/>
        <v>10.533333333333333</v>
      </c>
      <c r="AB201" s="3">
        <f t="shared" si="110"/>
        <v>11.756666666666666</v>
      </c>
      <c r="AC201" s="3">
        <f t="shared" si="111"/>
        <v>12.016666666666666</v>
      </c>
      <c r="AD201" s="3">
        <f t="shared" si="112"/>
        <v>12.103333333333333</v>
      </c>
      <c r="AE201" s="3">
        <f t="shared" si="113"/>
        <v>7.9466666666666663</v>
      </c>
      <c r="AF201" s="3">
        <f t="shared" si="114"/>
        <v>10.1</v>
      </c>
      <c r="AG201" s="3">
        <f t="shared" si="115"/>
        <v>1121</v>
      </c>
      <c r="AH201" s="3">
        <f t="shared" si="116"/>
        <v>121.60000000000001</v>
      </c>
      <c r="AI201" s="3">
        <f t="shared" si="117"/>
        <v>6.666666666666667</v>
      </c>
      <c r="AK201" s="2" t="e">
        <f>#REF!</f>
        <v>#REF!</v>
      </c>
      <c r="AL201" s="4" t="e">
        <f t="shared" si="118"/>
        <v>#REF!</v>
      </c>
      <c r="AM201" s="4" t="e">
        <f t="shared" si="119"/>
        <v>#REF!</v>
      </c>
      <c r="AN201" s="4" t="e">
        <f t="shared" si="120"/>
        <v>#REF!</v>
      </c>
      <c r="AO201" s="4" t="e">
        <f t="shared" si="121"/>
        <v>#REF!</v>
      </c>
      <c r="AP201" s="4" t="e">
        <f t="shared" si="122"/>
        <v>#REF!</v>
      </c>
      <c r="AQ201" s="4" t="e">
        <f t="shared" si="123"/>
        <v>#REF!</v>
      </c>
      <c r="AR201" s="4" t="e">
        <f t="shared" si="124"/>
        <v>#REF!</v>
      </c>
      <c r="AS201" s="4" t="e">
        <f t="shared" si="125"/>
        <v>#REF!</v>
      </c>
      <c r="AT201" s="4" t="e">
        <f t="shared" si="126"/>
        <v>#REF!</v>
      </c>
      <c r="AU201" s="4" t="e">
        <f t="shared" si="127"/>
        <v>#REF!</v>
      </c>
      <c r="AV201" s="4" t="e">
        <f t="shared" si="128"/>
        <v>#REF!</v>
      </c>
      <c r="AW201" s="4" t="e">
        <f t="shared" si="129"/>
        <v>#REF!</v>
      </c>
      <c r="AX201" s="4" t="e">
        <f t="shared" si="130"/>
        <v>#REF!</v>
      </c>
      <c r="AY201" s="4" t="e">
        <f t="shared" si="131"/>
        <v>#REF!</v>
      </c>
      <c r="AZ201" s="4" t="e">
        <f t="shared" si="132"/>
        <v>#REF!</v>
      </c>
      <c r="BA201" s="4" t="e">
        <f t="shared" si="133"/>
        <v>#REF!</v>
      </c>
    </row>
    <row r="202" spans="1:53" x14ac:dyDescent="0.35">
      <c r="A202" s="2">
        <v>27638</v>
      </c>
      <c r="B202" s="13">
        <v>77228</v>
      </c>
      <c r="C202" s="13">
        <v>285.7</v>
      </c>
      <c r="D202" s="13">
        <v>991.5</v>
      </c>
      <c r="E202" s="13">
        <v>61</v>
      </c>
      <c r="F202" s="13">
        <v>43.2</v>
      </c>
      <c r="G202" s="13">
        <v>59.4</v>
      </c>
      <c r="H202" s="3">
        <v>6.42</v>
      </c>
      <c r="I202" s="3">
        <v>7.75</v>
      </c>
      <c r="J202" s="3">
        <v>8.2899999999999991</v>
      </c>
      <c r="K202" s="3">
        <v>8.3699999999999992</v>
      </c>
      <c r="L202" s="3">
        <v>8.43</v>
      </c>
      <c r="M202" s="13">
        <v>4.79</v>
      </c>
      <c r="N202" s="13">
        <v>8.4</v>
      </c>
      <c r="O202" s="13">
        <v>1264</v>
      </c>
      <c r="P202" s="19">
        <v>84.67</v>
      </c>
      <c r="Q202" s="13">
        <v>7.3</v>
      </c>
      <c r="R202" s="25"/>
      <c r="S202" s="2">
        <f t="shared" si="101"/>
        <v>30195</v>
      </c>
      <c r="T202" s="3">
        <f t="shared" si="102"/>
        <v>88958.666666666672</v>
      </c>
      <c r="U202" s="3">
        <f t="shared" si="103"/>
        <v>464.3</v>
      </c>
      <c r="V202" s="3">
        <f t="shared" si="104"/>
        <v>1870.6000000000001</v>
      </c>
      <c r="W202" s="3">
        <f t="shared" si="105"/>
        <v>98.100000000000009</v>
      </c>
      <c r="X202" s="3">
        <f t="shared" si="106"/>
        <v>101.5</v>
      </c>
      <c r="Y202" s="3">
        <f t="shared" si="107"/>
        <v>100.16666666666667</v>
      </c>
      <c r="Z202" s="3">
        <f t="shared" si="108"/>
        <v>7.8999999999999995</v>
      </c>
      <c r="AA202" s="3">
        <f t="shared" si="109"/>
        <v>9.7766666666666673</v>
      </c>
      <c r="AB202" s="3">
        <f t="shared" si="110"/>
        <v>10.876666666666665</v>
      </c>
      <c r="AC202" s="3">
        <f t="shared" si="111"/>
        <v>11.143333333333333</v>
      </c>
      <c r="AD202" s="3">
        <f t="shared" si="112"/>
        <v>11.266666666666666</v>
      </c>
      <c r="AE202" s="3">
        <f t="shared" si="113"/>
        <v>7.9600000000000009</v>
      </c>
      <c r="AF202" s="3">
        <f t="shared" si="114"/>
        <v>10.433333333333334</v>
      </c>
      <c r="AG202" s="3">
        <f t="shared" si="115"/>
        <v>1229.6666666666667</v>
      </c>
      <c r="AH202" s="3">
        <f t="shared" si="116"/>
        <v>131.06666666666666</v>
      </c>
      <c r="AI202" s="3">
        <f t="shared" si="117"/>
        <v>6.1000000000000005</v>
      </c>
      <c r="AK202" s="2" t="e">
        <f>#REF!</f>
        <v>#REF!</v>
      </c>
      <c r="AL202" s="4" t="e">
        <f t="shared" si="118"/>
        <v>#REF!</v>
      </c>
      <c r="AM202" s="4" t="e">
        <f t="shared" si="119"/>
        <v>#REF!</v>
      </c>
      <c r="AN202" s="4" t="e">
        <f t="shared" si="120"/>
        <v>#REF!</v>
      </c>
      <c r="AO202" s="4" t="e">
        <f t="shared" si="121"/>
        <v>#REF!</v>
      </c>
      <c r="AP202" s="4" t="e">
        <f t="shared" si="122"/>
        <v>#REF!</v>
      </c>
      <c r="AQ202" s="4" t="e">
        <f t="shared" si="123"/>
        <v>#REF!</v>
      </c>
      <c r="AR202" s="4" t="e">
        <f t="shared" si="124"/>
        <v>#REF!</v>
      </c>
      <c r="AS202" s="4" t="e">
        <f t="shared" si="125"/>
        <v>#REF!</v>
      </c>
      <c r="AT202" s="4" t="e">
        <f t="shared" si="126"/>
        <v>#REF!</v>
      </c>
      <c r="AU202" s="4" t="e">
        <f t="shared" si="127"/>
        <v>#REF!</v>
      </c>
      <c r="AV202" s="4" t="e">
        <f t="shared" si="128"/>
        <v>#REF!</v>
      </c>
      <c r="AW202" s="4" t="e">
        <f t="shared" si="129"/>
        <v>#REF!</v>
      </c>
      <c r="AX202" s="4" t="e">
        <f t="shared" si="130"/>
        <v>#REF!</v>
      </c>
      <c r="AY202" s="4" t="e">
        <f t="shared" si="131"/>
        <v>#REF!</v>
      </c>
      <c r="AZ202" s="4" t="e">
        <f t="shared" si="132"/>
        <v>#REF!</v>
      </c>
      <c r="BA202" s="4" t="e">
        <f t="shared" si="133"/>
        <v>#REF!</v>
      </c>
    </row>
    <row r="203" spans="1:53" x14ac:dyDescent="0.35">
      <c r="A203" s="2">
        <v>27668</v>
      </c>
      <c r="B203" s="13">
        <v>77540</v>
      </c>
      <c r="C203" s="13">
        <v>285.39999999999998</v>
      </c>
      <c r="D203" s="13">
        <v>997.8</v>
      </c>
      <c r="E203" s="13">
        <v>61.6</v>
      </c>
      <c r="F203" s="13">
        <v>43.5</v>
      </c>
      <c r="G203" s="13">
        <v>59.8</v>
      </c>
      <c r="H203" s="3">
        <v>5.96</v>
      </c>
      <c r="I203" s="3">
        <v>6.95</v>
      </c>
      <c r="J203" s="3">
        <v>7.81</v>
      </c>
      <c r="K203" s="3">
        <v>7.97</v>
      </c>
      <c r="L203" s="3">
        <v>8.14</v>
      </c>
      <c r="M203" s="13">
        <v>4.82</v>
      </c>
      <c r="N203" s="13">
        <v>8.4</v>
      </c>
      <c r="O203" s="13">
        <v>1344</v>
      </c>
      <c r="P203" s="19">
        <v>88.57</v>
      </c>
      <c r="Q203" s="13">
        <v>6.6</v>
      </c>
      <c r="R203" s="25"/>
      <c r="S203" s="2">
        <f t="shared" si="101"/>
        <v>30225</v>
      </c>
      <c r="T203" s="3">
        <f t="shared" si="102"/>
        <v>88821.333333333328</v>
      </c>
      <c r="U203" s="3">
        <f t="shared" si="103"/>
        <v>470.26666666666665</v>
      </c>
      <c r="V203" s="3">
        <f t="shared" si="104"/>
        <v>1886.4333333333334</v>
      </c>
      <c r="W203" s="3">
        <f t="shared" si="105"/>
        <v>98.133333333333326</v>
      </c>
      <c r="X203" s="3">
        <f t="shared" si="106"/>
        <v>102.33333333333333</v>
      </c>
      <c r="Y203" s="3">
        <f t="shared" si="107"/>
        <v>100.33333333333333</v>
      </c>
      <c r="Z203" s="3">
        <f t="shared" si="108"/>
        <v>7.9066666666666672</v>
      </c>
      <c r="AA203" s="3">
        <f t="shared" si="109"/>
        <v>9.1300000000000008</v>
      </c>
      <c r="AB203" s="3">
        <f t="shared" si="110"/>
        <v>10.160000000000002</v>
      </c>
      <c r="AC203" s="3">
        <f t="shared" si="111"/>
        <v>10.466666666666667</v>
      </c>
      <c r="AD203" s="3">
        <f t="shared" si="112"/>
        <v>10.666666666666666</v>
      </c>
      <c r="AE203" s="3">
        <f t="shared" si="113"/>
        <v>7.9833333333333343</v>
      </c>
      <c r="AF203" s="3">
        <f t="shared" si="114"/>
        <v>10.666666666666666</v>
      </c>
      <c r="AG203" s="3">
        <f t="shared" si="115"/>
        <v>1282.6666666666667</v>
      </c>
      <c r="AH203" s="3">
        <f t="shared" si="116"/>
        <v>136.73333333333332</v>
      </c>
      <c r="AI203" s="3">
        <f t="shared" si="117"/>
        <v>5.8000000000000007</v>
      </c>
      <c r="AK203" s="2" t="e">
        <f>#REF!</f>
        <v>#REF!</v>
      </c>
      <c r="AL203" s="4" t="e">
        <f t="shared" si="118"/>
        <v>#REF!</v>
      </c>
      <c r="AM203" s="4" t="e">
        <f t="shared" si="119"/>
        <v>#REF!</v>
      </c>
      <c r="AN203" s="4" t="e">
        <f t="shared" si="120"/>
        <v>#REF!</v>
      </c>
      <c r="AO203" s="4" t="e">
        <f t="shared" si="121"/>
        <v>#REF!</v>
      </c>
      <c r="AP203" s="4" t="e">
        <f t="shared" si="122"/>
        <v>#REF!</v>
      </c>
      <c r="AQ203" s="4" t="e">
        <f t="shared" si="123"/>
        <v>#REF!</v>
      </c>
      <c r="AR203" s="4" t="e">
        <f t="shared" si="124"/>
        <v>#REF!</v>
      </c>
      <c r="AS203" s="4" t="e">
        <f t="shared" si="125"/>
        <v>#REF!</v>
      </c>
      <c r="AT203" s="4" t="e">
        <f t="shared" si="126"/>
        <v>#REF!</v>
      </c>
      <c r="AU203" s="4" t="e">
        <f t="shared" si="127"/>
        <v>#REF!</v>
      </c>
      <c r="AV203" s="4" t="e">
        <f t="shared" si="128"/>
        <v>#REF!</v>
      </c>
      <c r="AW203" s="4" t="e">
        <f t="shared" si="129"/>
        <v>#REF!</v>
      </c>
      <c r="AX203" s="4" t="e">
        <f t="shared" si="130"/>
        <v>#REF!</v>
      </c>
      <c r="AY203" s="4" t="e">
        <f t="shared" si="131"/>
        <v>#REF!</v>
      </c>
      <c r="AZ203" s="4" t="e">
        <f t="shared" si="132"/>
        <v>#REF!</v>
      </c>
      <c r="BA203" s="4" t="e">
        <f t="shared" si="133"/>
        <v>#REF!</v>
      </c>
    </row>
    <row r="204" spans="1:53" x14ac:dyDescent="0.35">
      <c r="A204" s="2">
        <v>27699</v>
      </c>
      <c r="B204" s="13">
        <v>77685</v>
      </c>
      <c r="C204" s="13">
        <v>286.8</v>
      </c>
      <c r="D204" s="13">
        <v>1006.9</v>
      </c>
      <c r="E204" s="13">
        <v>62</v>
      </c>
      <c r="F204" s="13">
        <v>43.9</v>
      </c>
      <c r="G204" s="13">
        <v>59.5</v>
      </c>
      <c r="H204" s="3">
        <v>5.48</v>
      </c>
      <c r="I204" s="3">
        <v>6.49</v>
      </c>
      <c r="J204" s="3">
        <v>7.46</v>
      </c>
      <c r="K204" s="3">
        <v>7.8</v>
      </c>
      <c r="L204" s="3">
        <v>8.0500000000000007</v>
      </c>
      <c r="M204" s="13">
        <v>4.8600000000000003</v>
      </c>
      <c r="N204" s="13">
        <v>8.3000000000000007</v>
      </c>
      <c r="O204" s="13">
        <v>1360</v>
      </c>
      <c r="P204" s="19">
        <v>90.07</v>
      </c>
      <c r="Q204" s="13">
        <v>5.8</v>
      </c>
      <c r="R204" s="25"/>
      <c r="S204" s="2">
        <f t="shared" si="101"/>
        <v>30256</v>
      </c>
      <c r="T204" s="3">
        <f t="shared" si="102"/>
        <v>88849</v>
      </c>
      <c r="U204" s="3">
        <f t="shared" si="103"/>
        <v>474.5</v>
      </c>
      <c r="V204" s="3">
        <f t="shared" si="104"/>
        <v>1916.3333333333333</v>
      </c>
      <c r="W204" s="3">
        <f t="shared" si="105"/>
        <v>98.100000000000009</v>
      </c>
      <c r="X204" s="3">
        <f t="shared" si="106"/>
        <v>101.63333333333333</v>
      </c>
      <c r="Y204" s="3">
        <f t="shared" si="107"/>
        <v>100.33333333333333</v>
      </c>
      <c r="Z204" s="3">
        <f t="shared" si="108"/>
        <v>7.956666666666667</v>
      </c>
      <c r="AA204" s="3">
        <f t="shared" si="109"/>
        <v>8.8966666666666665</v>
      </c>
      <c r="AB204" s="3">
        <f t="shared" si="110"/>
        <v>9.8333333333333339</v>
      </c>
      <c r="AC204" s="3">
        <f t="shared" si="111"/>
        <v>10.210000000000001</v>
      </c>
      <c r="AD204" s="3">
        <f t="shared" si="112"/>
        <v>10.516666666666667</v>
      </c>
      <c r="AE204" s="3">
        <f t="shared" si="113"/>
        <v>8.0166666666666675</v>
      </c>
      <c r="AF204" s="3">
        <f t="shared" si="114"/>
        <v>10.666666666666666</v>
      </c>
      <c r="AG204" s="3">
        <f t="shared" si="115"/>
        <v>1420.3333333333333</v>
      </c>
      <c r="AH204" s="3">
        <f t="shared" si="116"/>
        <v>140.6</v>
      </c>
      <c r="AI204" s="3">
        <f t="shared" si="117"/>
        <v>5.5333333333333341</v>
      </c>
      <c r="AK204" s="2" t="e">
        <f>#REF!</f>
        <v>#REF!</v>
      </c>
      <c r="AL204" s="4" t="e">
        <f t="shared" si="118"/>
        <v>#REF!</v>
      </c>
      <c r="AM204" s="4" t="e">
        <f t="shared" si="119"/>
        <v>#REF!</v>
      </c>
      <c r="AN204" s="4" t="e">
        <f t="shared" si="120"/>
        <v>#REF!</v>
      </c>
      <c r="AO204" s="4" t="e">
        <f t="shared" si="121"/>
        <v>#REF!</v>
      </c>
      <c r="AP204" s="4" t="e">
        <f t="shared" si="122"/>
        <v>#REF!</v>
      </c>
      <c r="AQ204" s="4" t="e">
        <f t="shared" si="123"/>
        <v>#REF!</v>
      </c>
      <c r="AR204" s="4" t="e">
        <f t="shared" si="124"/>
        <v>#REF!</v>
      </c>
      <c r="AS204" s="4" t="e">
        <f t="shared" si="125"/>
        <v>#REF!</v>
      </c>
      <c r="AT204" s="4" t="e">
        <f t="shared" si="126"/>
        <v>#REF!</v>
      </c>
      <c r="AU204" s="4" t="e">
        <f t="shared" si="127"/>
        <v>#REF!</v>
      </c>
      <c r="AV204" s="4" t="e">
        <f t="shared" si="128"/>
        <v>#REF!</v>
      </c>
      <c r="AW204" s="4" t="e">
        <f t="shared" si="129"/>
        <v>#REF!</v>
      </c>
      <c r="AX204" s="4" t="e">
        <f t="shared" si="130"/>
        <v>#REF!</v>
      </c>
      <c r="AY204" s="4" t="e">
        <f t="shared" si="131"/>
        <v>#REF!</v>
      </c>
      <c r="AZ204" s="4" t="e">
        <f t="shared" si="132"/>
        <v>#REF!</v>
      </c>
      <c r="BA204" s="4" t="e">
        <f t="shared" si="133"/>
        <v>#REF!</v>
      </c>
    </row>
    <row r="205" spans="1:53" x14ac:dyDescent="0.35">
      <c r="A205" s="2">
        <v>27729</v>
      </c>
      <c r="B205" s="13">
        <v>78017</v>
      </c>
      <c r="C205" s="13">
        <v>287.10000000000002</v>
      </c>
      <c r="D205" s="13">
        <v>1016.2</v>
      </c>
      <c r="E205" s="13">
        <v>62.3</v>
      </c>
      <c r="F205" s="13">
        <v>44.1</v>
      </c>
      <c r="G205" s="13">
        <v>59.7</v>
      </c>
      <c r="H205" s="3">
        <v>5.44</v>
      </c>
      <c r="I205" s="3">
        <v>6.6</v>
      </c>
      <c r="J205" s="3">
        <v>7.43</v>
      </c>
      <c r="K205" s="3">
        <v>7.76</v>
      </c>
      <c r="L205" s="3">
        <v>8</v>
      </c>
      <c r="M205" s="13">
        <v>4.87</v>
      </c>
      <c r="N205" s="13">
        <v>8.1999999999999975</v>
      </c>
      <c r="O205" s="13">
        <v>1321</v>
      </c>
      <c r="P205" s="19">
        <v>88.7</v>
      </c>
      <c r="Q205" s="13">
        <v>5.8</v>
      </c>
      <c r="R205" s="25"/>
      <c r="S205" s="2">
        <f t="shared" si="101"/>
        <v>30286</v>
      </c>
      <c r="T205" s="3">
        <f t="shared" si="102"/>
        <v>88892.666666666672</v>
      </c>
      <c r="U205" s="3">
        <f t="shared" si="103"/>
        <v>478.76666666666665</v>
      </c>
      <c r="V205" s="3">
        <f t="shared" si="104"/>
        <v>1954.0333333333335</v>
      </c>
      <c r="W205" s="3">
        <f t="shared" si="105"/>
        <v>98.100000000000009</v>
      </c>
      <c r="X205" s="3">
        <f t="shared" si="106"/>
        <v>100.03333333333332</v>
      </c>
      <c r="Y205" s="3">
        <f t="shared" si="107"/>
        <v>100.39999999999999</v>
      </c>
      <c r="Z205" s="3">
        <f t="shared" si="108"/>
        <v>7.97</v>
      </c>
      <c r="AA205" s="3">
        <f t="shared" si="109"/>
        <v>8.8166666666666682</v>
      </c>
      <c r="AB205" s="3">
        <f t="shared" si="110"/>
        <v>9.81</v>
      </c>
      <c r="AC205" s="3">
        <f t="shared" si="111"/>
        <v>10.17</v>
      </c>
      <c r="AD205" s="3">
        <f t="shared" si="112"/>
        <v>10.573333333333332</v>
      </c>
      <c r="AE205" s="3">
        <f t="shared" si="113"/>
        <v>8.0533333333333328</v>
      </c>
      <c r="AF205" s="3">
        <f t="shared" si="114"/>
        <v>10.533333333333333</v>
      </c>
      <c r="AG205" s="3">
        <f t="shared" si="115"/>
        <v>1529.3333333333333</v>
      </c>
      <c r="AH205" s="3">
        <f t="shared" si="116"/>
        <v>143.50000000000003</v>
      </c>
      <c r="AI205" s="3">
        <f t="shared" si="117"/>
        <v>5.5999999999999988</v>
      </c>
      <c r="AK205" s="2" t="e">
        <f>#REF!</f>
        <v>#REF!</v>
      </c>
      <c r="AL205" s="4" t="e">
        <f t="shared" si="118"/>
        <v>#REF!</v>
      </c>
      <c r="AM205" s="4" t="e">
        <f t="shared" si="119"/>
        <v>#REF!</v>
      </c>
      <c r="AN205" s="4" t="e">
        <f t="shared" si="120"/>
        <v>#REF!</v>
      </c>
      <c r="AO205" s="4" t="e">
        <f t="shared" si="121"/>
        <v>#REF!</v>
      </c>
      <c r="AP205" s="4" t="e">
        <f t="shared" si="122"/>
        <v>#REF!</v>
      </c>
      <c r="AQ205" s="4" t="e">
        <f t="shared" si="123"/>
        <v>#REF!</v>
      </c>
      <c r="AR205" s="4" t="e">
        <f t="shared" si="124"/>
        <v>#REF!</v>
      </c>
      <c r="AS205" s="4" t="e">
        <f t="shared" si="125"/>
        <v>#REF!</v>
      </c>
      <c r="AT205" s="4" t="e">
        <f t="shared" si="126"/>
        <v>#REF!</v>
      </c>
      <c r="AU205" s="4" t="e">
        <f t="shared" si="127"/>
        <v>#REF!</v>
      </c>
      <c r="AV205" s="4" t="e">
        <f t="shared" si="128"/>
        <v>#REF!</v>
      </c>
      <c r="AW205" s="4" t="e">
        <f t="shared" si="129"/>
        <v>#REF!</v>
      </c>
      <c r="AX205" s="4" t="e">
        <f t="shared" si="130"/>
        <v>#REF!</v>
      </c>
      <c r="AY205" s="4" t="e">
        <f t="shared" si="131"/>
        <v>#REF!</v>
      </c>
      <c r="AZ205" s="4" t="e">
        <f t="shared" si="132"/>
        <v>#REF!</v>
      </c>
      <c r="BA205" s="4" t="e">
        <f t="shared" si="133"/>
        <v>#REF!</v>
      </c>
    </row>
    <row r="206" spans="1:53" x14ac:dyDescent="0.35">
      <c r="A206" s="2">
        <v>27760</v>
      </c>
      <c r="B206" s="13">
        <v>78503</v>
      </c>
      <c r="C206" s="13">
        <v>288.39999999999998</v>
      </c>
      <c r="D206" s="13">
        <v>1026.5999999999999</v>
      </c>
      <c r="E206" s="13">
        <v>62.2</v>
      </c>
      <c r="F206" s="13">
        <v>44.5</v>
      </c>
      <c r="G206" s="13">
        <v>59.9</v>
      </c>
      <c r="H206" s="3">
        <v>4.87</v>
      </c>
      <c r="I206" s="3">
        <v>5.81</v>
      </c>
      <c r="J206" s="3">
        <v>6.99</v>
      </c>
      <c r="K206" s="3">
        <v>7.46</v>
      </c>
      <c r="L206" s="3">
        <v>7.74</v>
      </c>
      <c r="M206" s="13">
        <v>4.9000000000000004</v>
      </c>
      <c r="N206" s="13">
        <v>7.9</v>
      </c>
      <c r="O206" s="13">
        <v>1367</v>
      </c>
      <c r="P206" s="19">
        <v>96.86</v>
      </c>
      <c r="Q206" s="13">
        <v>6.4</v>
      </c>
      <c r="R206" s="25"/>
      <c r="S206" s="2">
        <f t="shared" si="101"/>
        <v>30317</v>
      </c>
      <c r="T206" s="3">
        <f t="shared" si="102"/>
        <v>88999</v>
      </c>
      <c r="U206" s="3">
        <f t="shared" si="103"/>
        <v>484.0333333333333</v>
      </c>
      <c r="V206" s="3">
        <f t="shared" si="104"/>
        <v>1990.4666666666665</v>
      </c>
      <c r="W206" s="3">
        <f t="shared" si="105"/>
        <v>98.333333333333329</v>
      </c>
      <c r="X206" s="3">
        <f t="shared" si="106"/>
        <v>98.033333333333346</v>
      </c>
      <c r="Y206" s="3">
        <f t="shared" si="107"/>
        <v>100.36666666666667</v>
      </c>
      <c r="Z206" s="3">
        <f t="shared" si="108"/>
        <v>8.1066666666666674</v>
      </c>
      <c r="AA206" s="3">
        <f t="shared" si="109"/>
        <v>8.86</v>
      </c>
      <c r="AB206" s="3">
        <f t="shared" si="110"/>
        <v>9.7966666666666669</v>
      </c>
      <c r="AC206" s="3">
        <f t="shared" si="111"/>
        <v>10.123333333333333</v>
      </c>
      <c r="AD206" s="3">
        <f t="shared" si="112"/>
        <v>10.563333333333333</v>
      </c>
      <c r="AE206" s="3">
        <f t="shared" si="113"/>
        <v>8.0833333333333339</v>
      </c>
      <c r="AF206" s="3">
        <f t="shared" si="114"/>
        <v>10.366666666666667</v>
      </c>
      <c r="AG206" s="3">
        <f t="shared" si="115"/>
        <v>1630.3333333333333</v>
      </c>
      <c r="AH206" s="3">
        <f t="shared" si="116"/>
        <v>147.66666666666666</v>
      </c>
      <c r="AI206" s="3">
        <f t="shared" si="117"/>
        <v>5.4666666666666659</v>
      </c>
      <c r="AK206" s="2" t="e">
        <f>#REF!</f>
        <v>#REF!</v>
      </c>
      <c r="AL206" s="4" t="e">
        <f t="shared" si="118"/>
        <v>#REF!</v>
      </c>
      <c r="AM206" s="4" t="e">
        <f t="shared" si="119"/>
        <v>#REF!</v>
      </c>
      <c r="AN206" s="4" t="e">
        <f t="shared" si="120"/>
        <v>#REF!</v>
      </c>
      <c r="AO206" s="4" t="e">
        <f t="shared" si="121"/>
        <v>#REF!</v>
      </c>
      <c r="AP206" s="4" t="e">
        <f t="shared" si="122"/>
        <v>#REF!</v>
      </c>
      <c r="AQ206" s="4" t="e">
        <f t="shared" si="123"/>
        <v>#REF!</v>
      </c>
      <c r="AR206" s="4" t="e">
        <f t="shared" si="124"/>
        <v>#REF!</v>
      </c>
      <c r="AS206" s="4" t="e">
        <f t="shared" si="125"/>
        <v>#REF!</v>
      </c>
      <c r="AT206" s="4" t="e">
        <f t="shared" si="126"/>
        <v>#REF!</v>
      </c>
      <c r="AU206" s="4" t="e">
        <f t="shared" si="127"/>
        <v>#REF!</v>
      </c>
      <c r="AV206" s="4" t="e">
        <f t="shared" si="128"/>
        <v>#REF!</v>
      </c>
      <c r="AW206" s="4" t="e">
        <f t="shared" si="129"/>
        <v>#REF!</v>
      </c>
      <c r="AX206" s="4" t="e">
        <f t="shared" si="130"/>
        <v>#REF!</v>
      </c>
      <c r="AY206" s="4" t="e">
        <f t="shared" si="131"/>
        <v>#REF!</v>
      </c>
      <c r="AZ206" s="4" t="e">
        <f t="shared" si="132"/>
        <v>#REF!</v>
      </c>
      <c r="BA206" s="4" t="e">
        <f t="shared" si="133"/>
        <v>#REF!</v>
      </c>
    </row>
    <row r="207" spans="1:53" x14ac:dyDescent="0.35">
      <c r="A207" s="2">
        <v>27791</v>
      </c>
      <c r="B207" s="13">
        <v>78816</v>
      </c>
      <c r="C207" s="13">
        <v>290.8</v>
      </c>
      <c r="D207" s="13">
        <v>1040.3</v>
      </c>
      <c r="E207" s="13">
        <v>61.6</v>
      </c>
      <c r="F207" s="13">
        <v>44.4</v>
      </c>
      <c r="G207" s="13">
        <v>59.9</v>
      </c>
      <c r="H207" s="3">
        <v>4.88</v>
      </c>
      <c r="I207" s="3">
        <v>5.91</v>
      </c>
      <c r="J207" s="3">
        <v>7.06</v>
      </c>
      <c r="K207" s="3">
        <v>7.45</v>
      </c>
      <c r="L207" s="3">
        <v>7.79</v>
      </c>
      <c r="M207" s="13">
        <v>4.93</v>
      </c>
      <c r="N207" s="13">
        <v>7.7</v>
      </c>
      <c r="O207" s="13">
        <v>1538</v>
      </c>
      <c r="P207" s="19">
        <v>100.6</v>
      </c>
      <c r="Q207" s="13">
        <v>5.9</v>
      </c>
      <c r="R207" s="25"/>
      <c r="S207" s="2">
        <f t="shared" si="101"/>
        <v>30348</v>
      </c>
      <c r="T207" s="3">
        <f t="shared" si="102"/>
        <v>89123.666666666672</v>
      </c>
      <c r="U207" s="3">
        <f t="shared" si="103"/>
        <v>489.36666666666673</v>
      </c>
      <c r="V207" s="3">
        <f t="shared" si="104"/>
        <v>2013.5333333333335</v>
      </c>
      <c r="W207" s="3">
        <f t="shared" si="105"/>
        <v>98.733333333333334</v>
      </c>
      <c r="X207" s="3">
        <f t="shared" si="106"/>
        <v>97.8</v>
      </c>
      <c r="Y207" s="3">
        <f t="shared" si="107"/>
        <v>100.43333333333334</v>
      </c>
      <c r="Z207" s="3">
        <f t="shared" si="108"/>
        <v>8.2233333333333345</v>
      </c>
      <c r="AA207" s="3">
        <f t="shared" si="109"/>
        <v>8.98</v>
      </c>
      <c r="AB207" s="3">
        <f t="shared" si="110"/>
        <v>9.836666666666666</v>
      </c>
      <c r="AC207" s="3">
        <f t="shared" si="111"/>
        <v>10.119999999999999</v>
      </c>
      <c r="AD207" s="3">
        <f t="shared" si="112"/>
        <v>10.543333333333335</v>
      </c>
      <c r="AE207" s="3">
        <f t="shared" si="113"/>
        <v>8.1066666666666674</v>
      </c>
      <c r="AF207" s="3">
        <f t="shared" si="114"/>
        <v>10.3</v>
      </c>
      <c r="AG207" s="3">
        <f t="shared" si="115"/>
        <v>1592.3333333333333</v>
      </c>
      <c r="AH207" s="3">
        <f t="shared" si="116"/>
        <v>152.13333333333335</v>
      </c>
      <c r="AI207" s="3">
        <f t="shared" si="117"/>
        <v>5.3666666666666671</v>
      </c>
      <c r="AK207" s="2" t="e">
        <f>#REF!</f>
        <v>#REF!</v>
      </c>
      <c r="AL207" s="4" t="e">
        <f t="shared" si="118"/>
        <v>#REF!</v>
      </c>
      <c r="AM207" s="4" t="e">
        <f t="shared" si="119"/>
        <v>#REF!</v>
      </c>
      <c r="AN207" s="4" t="e">
        <f t="shared" si="120"/>
        <v>#REF!</v>
      </c>
      <c r="AO207" s="4" t="e">
        <f t="shared" si="121"/>
        <v>#REF!</v>
      </c>
      <c r="AP207" s="4" t="e">
        <f t="shared" si="122"/>
        <v>#REF!</v>
      </c>
      <c r="AQ207" s="4" t="e">
        <f t="shared" si="123"/>
        <v>#REF!</v>
      </c>
      <c r="AR207" s="4" t="e">
        <f t="shared" si="124"/>
        <v>#REF!</v>
      </c>
      <c r="AS207" s="4" t="e">
        <f t="shared" si="125"/>
        <v>#REF!</v>
      </c>
      <c r="AT207" s="4" t="e">
        <f t="shared" si="126"/>
        <v>#REF!</v>
      </c>
      <c r="AU207" s="4" t="e">
        <f t="shared" si="127"/>
        <v>#REF!</v>
      </c>
      <c r="AV207" s="4" t="e">
        <f t="shared" si="128"/>
        <v>#REF!</v>
      </c>
      <c r="AW207" s="4" t="e">
        <f t="shared" si="129"/>
        <v>#REF!</v>
      </c>
      <c r="AX207" s="4" t="e">
        <f t="shared" si="130"/>
        <v>#REF!</v>
      </c>
      <c r="AY207" s="4" t="e">
        <f t="shared" si="131"/>
        <v>#REF!</v>
      </c>
      <c r="AZ207" s="4" t="e">
        <f t="shared" si="132"/>
        <v>#REF!</v>
      </c>
      <c r="BA207" s="4" t="e">
        <f t="shared" si="133"/>
        <v>#REF!</v>
      </c>
    </row>
    <row r="208" spans="1:53" x14ac:dyDescent="0.35">
      <c r="A208" s="2">
        <v>27820</v>
      </c>
      <c r="B208" s="13">
        <v>79048</v>
      </c>
      <c r="C208" s="13">
        <v>292.7</v>
      </c>
      <c r="D208" s="13">
        <v>1050</v>
      </c>
      <c r="E208" s="13">
        <v>61.3</v>
      </c>
      <c r="F208" s="13">
        <v>44.1</v>
      </c>
      <c r="G208" s="13">
        <v>60</v>
      </c>
      <c r="H208" s="3">
        <v>5</v>
      </c>
      <c r="I208" s="3">
        <v>6.21</v>
      </c>
      <c r="J208" s="3">
        <v>7.13</v>
      </c>
      <c r="K208" s="3">
        <v>7.49</v>
      </c>
      <c r="L208" s="3">
        <v>7.73</v>
      </c>
      <c r="M208" s="13">
        <v>4.95</v>
      </c>
      <c r="N208" s="13">
        <v>7.6</v>
      </c>
      <c r="O208" s="13">
        <v>1421</v>
      </c>
      <c r="P208" s="19">
        <v>101.1</v>
      </c>
      <c r="Q208" s="13">
        <v>6.8</v>
      </c>
      <c r="R208" s="25"/>
      <c r="S208" s="2">
        <f t="shared" si="101"/>
        <v>30376</v>
      </c>
      <c r="T208" s="3">
        <f t="shared" si="102"/>
        <v>89366</v>
      </c>
      <c r="U208" s="3">
        <f t="shared" si="103"/>
        <v>494.59999999999997</v>
      </c>
      <c r="V208" s="3">
        <f t="shared" si="104"/>
        <v>2028.9666666666665</v>
      </c>
      <c r="W208" s="3">
        <f t="shared" si="105"/>
        <v>99.166666666666671</v>
      </c>
      <c r="X208" s="3">
        <f t="shared" si="106"/>
        <v>98.7</v>
      </c>
      <c r="Y208" s="3">
        <f t="shared" si="107"/>
        <v>100.53333333333335</v>
      </c>
      <c r="Z208" s="3">
        <f t="shared" si="108"/>
        <v>8.25</v>
      </c>
      <c r="AA208" s="3">
        <f t="shared" si="109"/>
        <v>8.9733333333333345</v>
      </c>
      <c r="AB208" s="3">
        <f t="shared" si="110"/>
        <v>9.7533333333333339</v>
      </c>
      <c r="AC208" s="3">
        <f t="shared" si="111"/>
        <v>10.043333333333335</v>
      </c>
      <c r="AD208" s="3">
        <f t="shared" si="112"/>
        <v>10.43</v>
      </c>
      <c r="AE208" s="3">
        <f t="shared" si="113"/>
        <v>8.1333333333333329</v>
      </c>
      <c r="AF208" s="3">
        <f t="shared" si="114"/>
        <v>10.200000000000001</v>
      </c>
      <c r="AG208" s="3">
        <f t="shared" si="115"/>
        <v>1618</v>
      </c>
      <c r="AH208" s="3">
        <f t="shared" si="116"/>
        <v>157.9</v>
      </c>
      <c r="AI208" s="3">
        <f t="shared" si="117"/>
        <v>5.1333333333333337</v>
      </c>
      <c r="AK208" s="2" t="e">
        <f>#REF!</f>
        <v>#REF!</v>
      </c>
      <c r="AL208" s="4" t="e">
        <f t="shared" si="118"/>
        <v>#REF!</v>
      </c>
      <c r="AM208" s="4" t="e">
        <f t="shared" si="119"/>
        <v>#REF!</v>
      </c>
      <c r="AN208" s="4" t="e">
        <f t="shared" si="120"/>
        <v>#REF!</v>
      </c>
      <c r="AO208" s="4" t="e">
        <f t="shared" si="121"/>
        <v>#REF!</v>
      </c>
      <c r="AP208" s="4" t="e">
        <f t="shared" si="122"/>
        <v>#REF!</v>
      </c>
      <c r="AQ208" s="4" t="e">
        <f t="shared" si="123"/>
        <v>#REF!</v>
      </c>
      <c r="AR208" s="4" t="e">
        <f t="shared" si="124"/>
        <v>#REF!</v>
      </c>
      <c r="AS208" s="4" t="e">
        <f t="shared" si="125"/>
        <v>#REF!</v>
      </c>
      <c r="AT208" s="4" t="e">
        <f t="shared" si="126"/>
        <v>#REF!</v>
      </c>
      <c r="AU208" s="4" t="e">
        <f t="shared" si="127"/>
        <v>#REF!</v>
      </c>
      <c r="AV208" s="4" t="e">
        <f t="shared" si="128"/>
        <v>#REF!</v>
      </c>
      <c r="AW208" s="4" t="e">
        <f t="shared" si="129"/>
        <v>#REF!</v>
      </c>
      <c r="AX208" s="4" t="e">
        <f t="shared" si="130"/>
        <v>#REF!</v>
      </c>
      <c r="AY208" s="4" t="e">
        <f t="shared" si="131"/>
        <v>#REF!</v>
      </c>
      <c r="AZ208" s="4" t="e">
        <f t="shared" si="132"/>
        <v>#REF!</v>
      </c>
      <c r="BA208" s="4" t="e">
        <f t="shared" si="133"/>
        <v>#REF!</v>
      </c>
    </row>
    <row r="209" spans="1:53" x14ac:dyDescent="0.35">
      <c r="A209" s="2">
        <v>27851</v>
      </c>
      <c r="B209" s="13">
        <v>79292</v>
      </c>
      <c r="C209" s="13">
        <v>294.7</v>
      </c>
      <c r="D209" s="13">
        <v>1060.8</v>
      </c>
      <c r="E209" s="13">
        <v>61.3</v>
      </c>
      <c r="F209" s="13">
        <v>43.9</v>
      </c>
      <c r="G209" s="13">
        <v>60.6</v>
      </c>
      <c r="H209" s="3">
        <v>4.8600000000000003</v>
      </c>
      <c r="I209" s="3">
        <v>5.92</v>
      </c>
      <c r="J209" s="3">
        <v>6.84</v>
      </c>
      <c r="K209" s="3">
        <v>7.25</v>
      </c>
      <c r="L209" s="3">
        <v>7.56</v>
      </c>
      <c r="M209" s="13">
        <v>4.9800000000000004</v>
      </c>
      <c r="N209" s="13">
        <v>7.7</v>
      </c>
      <c r="O209" s="13">
        <v>1395</v>
      </c>
      <c r="P209" s="19">
        <v>101.9</v>
      </c>
      <c r="Q209" s="13">
        <v>6.4</v>
      </c>
      <c r="R209" s="25"/>
      <c r="S209" s="2">
        <f t="shared" si="101"/>
        <v>30407</v>
      </c>
      <c r="T209" s="3">
        <f t="shared" si="102"/>
        <v>89676.333333333328</v>
      </c>
      <c r="U209" s="3">
        <f t="shared" si="103"/>
        <v>499.06666666666666</v>
      </c>
      <c r="V209" s="3">
        <f t="shared" si="104"/>
        <v>2041.7333333333333</v>
      </c>
      <c r="W209" s="3">
        <f t="shared" si="105"/>
        <v>99.433333333333323</v>
      </c>
      <c r="X209" s="3">
        <f t="shared" si="106"/>
        <v>99.966666666666654</v>
      </c>
      <c r="Y209" s="3">
        <f t="shared" si="107"/>
        <v>100.73333333333333</v>
      </c>
      <c r="Z209" s="3">
        <f t="shared" si="108"/>
        <v>8.3966666666666665</v>
      </c>
      <c r="AA209" s="3">
        <f t="shared" si="109"/>
        <v>9.1800000000000015</v>
      </c>
      <c r="AB209" s="3">
        <f t="shared" si="110"/>
        <v>9.913333333333334</v>
      </c>
      <c r="AC209" s="3">
        <f t="shared" si="111"/>
        <v>10.226666666666667</v>
      </c>
      <c r="AD209" s="3">
        <f t="shared" si="112"/>
        <v>10.543333333333335</v>
      </c>
      <c r="AE209" s="3">
        <f t="shared" si="113"/>
        <v>8.163333333333334</v>
      </c>
      <c r="AF209" s="3">
        <f t="shared" si="114"/>
        <v>10.133333333333333</v>
      </c>
      <c r="AG209" s="3">
        <f t="shared" si="115"/>
        <v>1660.3333333333333</v>
      </c>
      <c r="AH209" s="3">
        <f t="shared" si="116"/>
        <v>162.73333333333332</v>
      </c>
      <c r="AI209" s="3">
        <f t="shared" si="117"/>
        <v>5.1000000000000005</v>
      </c>
      <c r="AK209" s="2" t="e">
        <f>#REF!</f>
        <v>#REF!</v>
      </c>
      <c r="AL209" s="4" t="e">
        <f t="shared" si="118"/>
        <v>#REF!</v>
      </c>
      <c r="AM209" s="4" t="e">
        <f t="shared" si="119"/>
        <v>#REF!</v>
      </c>
      <c r="AN209" s="4" t="e">
        <f t="shared" si="120"/>
        <v>#REF!</v>
      </c>
      <c r="AO209" s="4" t="e">
        <f t="shared" si="121"/>
        <v>#REF!</v>
      </c>
      <c r="AP209" s="4" t="e">
        <f t="shared" si="122"/>
        <v>#REF!</v>
      </c>
      <c r="AQ209" s="4" t="e">
        <f t="shared" si="123"/>
        <v>#REF!</v>
      </c>
      <c r="AR209" s="4" t="e">
        <f t="shared" si="124"/>
        <v>#REF!</v>
      </c>
      <c r="AS209" s="4" t="e">
        <f t="shared" si="125"/>
        <v>#REF!</v>
      </c>
      <c r="AT209" s="4" t="e">
        <f t="shared" si="126"/>
        <v>#REF!</v>
      </c>
      <c r="AU209" s="4" t="e">
        <f t="shared" si="127"/>
        <v>#REF!</v>
      </c>
      <c r="AV209" s="4" t="e">
        <f t="shared" si="128"/>
        <v>#REF!</v>
      </c>
      <c r="AW209" s="4" t="e">
        <f t="shared" si="129"/>
        <v>#REF!</v>
      </c>
      <c r="AX209" s="4" t="e">
        <f t="shared" si="130"/>
        <v>#REF!</v>
      </c>
      <c r="AY209" s="4" t="e">
        <f t="shared" si="131"/>
        <v>#REF!</v>
      </c>
      <c r="AZ209" s="4" t="e">
        <f t="shared" si="132"/>
        <v>#REF!</v>
      </c>
      <c r="BA209" s="4" t="e">
        <f t="shared" si="133"/>
        <v>#REF!</v>
      </c>
    </row>
    <row r="210" spans="1:53" x14ac:dyDescent="0.35">
      <c r="A210" s="2">
        <v>27881</v>
      </c>
      <c r="B210" s="13">
        <v>79312</v>
      </c>
      <c r="C210" s="13">
        <v>295.89999999999998</v>
      </c>
      <c r="D210" s="13">
        <v>1072.0999999999999</v>
      </c>
      <c r="E210" s="13">
        <v>61.6</v>
      </c>
      <c r="F210" s="13">
        <v>44.1</v>
      </c>
      <c r="G210" s="13">
        <v>60.8</v>
      </c>
      <c r="H210" s="3">
        <v>5.2</v>
      </c>
      <c r="I210" s="3">
        <v>6.4</v>
      </c>
      <c r="J210" s="3">
        <v>7.27</v>
      </c>
      <c r="K210" s="3">
        <v>7.59</v>
      </c>
      <c r="L210" s="3">
        <v>7.9</v>
      </c>
      <c r="M210" s="13">
        <v>5.01</v>
      </c>
      <c r="N210" s="13">
        <v>7.4</v>
      </c>
      <c r="O210" s="13">
        <v>1459</v>
      </c>
      <c r="P210" s="19">
        <v>101.2</v>
      </c>
      <c r="Q210" s="13">
        <v>7</v>
      </c>
      <c r="R210" s="25"/>
      <c r="S210" s="2">
        <f t="shared" si="101"/>
        <v>30437</v>
      </c>
      <c r="T210" s="3">
        <f t="shared" si="102"/>
        <v>90034</v>
      </c>
      <c r="U210" s="3">
        <f t="shared" si="103"/>
        <v>503.93333333333334</v>
      </c>
      <c r="V210" s="3">
        <f t="shared" si="104"/>
        <v>2053.8000000000002</v>
      </c>
      <c r="W210" s="3">
        <f t="shared" si="105"/>
        <v>99.566666666666663</v>
      </c>
      <c r="X210" s="3">
        <f t="shared" si="106"/>
        <v>100.63333333333333</v>
      </c>
      <c r="Y210" s="3">
        <f t="shared" si="107"/>
        <v>101.03333333333335</v>
      </c>
      <c r="Z210" s="3">
        <f t="shared" si="108"/>
        <v>8.6866666666666656</v>
      </c>
      <c r="AA210" s="3">
        <f t="shared" si="109"/>
        <v>9.5866666666666678</v>
      </c>
      <c r="AB210" s="3">
        <f t="shared" si="110"/>
        <v>10.293333333333335</v>
      </c>
      <c r="AC210" s="3">
        <f t="shared" si="111"/>
        <v>10.623333333333333</v>
      </c>
      <c r="AD210" s="3">
        <f t="shared" si="112"/>
        <v>10.87</v>
      </c>
      <c r="AE210" s="3">
        <f t="shared" si="113"/>
        <v>8.1933333333333334</v>
      </c>
      <c r="AF210" s="3">
        <f t="shared" si="114"/>
        <v>9.8666666666666671</v>
      </c>
      <c r="AG210" s="3">
        <f t="shared" si="115"/>
        <v>1764.6666666666667</v>
      </c>
      <c r="AH210" s="3">
        <f t="shared" si="116"/>
        <v>165.83333333333334</v>
      </c>
      <c r="AI210" s="3">
        <f t="shared" si="117"/>
        <v>5.333333333333333</v>
      </c>
      <c r="AK210" s="2" t="e">
        <f>#REF!</f>
        <v>#REF!</v>
      </c>
      <c r="AL210" s="4" t="e">
        <f t="shared" si="118"/>
        <v>#REF!</v>
      </c>
      <c r="AM210" s="4" t="e">
        <f t="shared" si="119"/>
        <v>#REF!</v>
      </c>
      <c r="AN210" s="4" t="e">
        <f t="shared" si="120"/>
        <v>#REF!</v>
      </c>
      <c r="AO210" s="4" t="e">
        <f t="shared" si="121"/>
        <v>#REF!</v>
      </c>
      <c r="AP210" s="4" t="e">
        <f t="shared" si="122"/>
        <v>#REF!</v>
      </c>
      <c r="AQ210" s="4" t="e">
        <f t="shared" si="123"/>
        <v>#REF!</v>
      </c>
      <c r="AR210" s="4" t="e">
        <f t="shared" si="124"/>
        <v>#REF!</v>
      </c>
      <c r="AS210" s="4" t="e">
        <f t="shared" si="125"/>
        <v>#REF!</v>
      </c>
      <c r="AT210" s="4" t="e">
        <f t="shared" si="126"/>
        <v>#REF!</v>
      </c>
      <c r="AU210" s="4" t="e">
        <f t="shared" si="127"/>
        <v>#REF!</v>
      </c>
      <c r="AV210" s="4" t="e">
        <f t="shared" si="128"/>
        <v>#REF!</v>
      </c>
      <c r="AW210" s="4" t="e">
        <f t="shared" si="129"/>
        <v>#REF!</v>
      </c>
      <c r="AX210" s="4" t="e">
        <f t="shared" si="130"/>
        <v>#REF!</v>
      </c>
      <c r="AY210" s="4" t="e">
        <f t="shared" si="131"/>
        <v>#REF!</v>
      </c>
      <c r="AZ210" s="4" t="e">
        <f t="shared" si="132"/>
        <v>#REF!</v>
      </c>
      <c r="BA210" s="4" t="e">
        <f t="shared" si="133"/>
        <v>#REF!</v>
      </c>
    </row>
    <row r="211" spans="1:53" x14ac:dyDescent="0.35">
      <c r="A211" s="2">
        <v>27912</v>
      </c>
      <c r="B211" s="13">
        <v>79376</v>
      </c>
      <c r="C211" s="13">
        <v>296.2</v>
      </c>
      <c r="D211" s="13">
        <v>1077.5999999999999</v>
      </c>
      <c r="E211" s="13">
        <v>61.7</v>
      </c>
      <c r="F211" s="13">
        <v>44.4</v>
      </c>
      <c r="G211" s="13">
        <v>61.2</v>
      </c>
      <c r="H211" s="3">
        <v>5.41</v>
      </c>
      <c r="I211" s="3">
        <v>6.52</v>
      </c>
      <c r="J211" s="3">
        <v>7.31</v>
      </c>
      <c r="K211" s="3">
        <v>7.61</v>
      </c>
      <c r="L211" s="3">
        <v>7.86</v>
      </c>
      <c r="M211" s="13">
        <v>5.03</v>
      </c>
      <c r="N211" s="13">
        <v>7.6</v>
      </c>
      <c r="O211" s="13">
        <v>1495</v>
      </c>
      <c r="P211" s="19">
        <v>101.8</v>
      </c>
      <c r="Q211" s="13">
        <v>6.9</v>
      </c>
      <c r="R211" s="25"/>
      <c r="S211" s="2">
        <f t="shared" si="101"/>
        <v>30468</v>
      </c>
      <c r="T211" s="3">
        <f t="shared" si="102"/>
        <v>90195.666666666672</v>
      </c>
      <c r="U211" s="3">
        <f t="shared" si="103"/>
        <v>507.43333333333334</v>
      </c>
      <c r="V211" s="3">
        <f t="shared" si="104"/>
        <v>2064.1</v>
      </c>
      <c r="W211" s="3">
        <f t="shared" si="105"/>
        <v>99.59999999999998</v>
      </c>
      <c r="X211" s="3">
        <f t="shared" si="106"/>
        <v>100.89999999999999</v>
      </c>
      <c r="Y211" s="3">
        <f t="shared" si="107"/>
        <v>101.36666666666667</v>
      </c>
      <c r="Z211" s="3">
        <f t="shared" si="108"/>
        <v>9.0699999999999985</v>
      </c>
      <c r="AA211" s="3">
        <f t="shared" si="109"/>
        <v>10.130000000000001</v>
      </c>
      <c r="AB211" s="3">
        <f t="shared" si="110"/>
        <v>10.839999999999998</v>
      </c>
      <c r="AC211" s="3">
        <f t="shared" si="111"/>
        <v>11.156666666666668</v>
      </c>
      <c r="AD211" s="3">
        <f t="shared" si="112"/>
        <v>11.36</v>
      </c>
      <c r="AE211" s="3">
        <f t="shared" si="113"/>
        <v>8.2033333333333331</v>
      </c>
      <c r="AF211" s="3">
        <f t="shared" si="114"/>
        <v>9.6666666666666661</v>
      </c>
      <c r="AG211" s="3">
        <f t="shared" si="115"/>
        <v>1809.3333333333333</v>
      </c>
      <c r="AH211" s="3">
        <f t="shared" si="116"/>
        <v>165.26666666666665</v>
      </c>
      <c r="AI211" s="3">
        <f t="shared" si="117"/>
        <v>5.7666666666666666</v>
      </c>
      <c r="AK211" s="2" t="e">
        <f>#REF!</f>
        <v>#REF!</v>
      </c>
      <c r="AL211" s="4" t="e">
        <f t="shared" si="118"/>
        <v>#REF!</v>
      </c>
      <c r="AM211" s="4" t="e">
        <f t="shared" si="119"/>
        <v>#REF!</v>
      </c>
      <c r="AN211" s="4" t="e">
        <f t="shared" si="120"/>
        <v>#REF!</v>
      </c>
      <c r="AO211" s="4" t="e">
        <f t="shared" si="121"/>
        <v>#REF!</v>
      </c>
      <c r="AP211" s="4" t="e">
        <f t="shared" si="122"/>
        <v>#REF!</v>
      </c>
      <c r="AQ211" s="4" t="e">
        <f t="shared" si="123"/>
        <v>#REF!</v>
      </c>
      <c r="AR211" s="4" t="e">
        <f t="shared" si="124"/>
        <v>#REF!</v>
      </c>
      <c r="AS211" s="4" t="e">
        <f t="shared" si="125"/>
        <v>#REF!</v>
      </c>
      <c r="AT211" s="4" t="e">
        <f t="shared" si="126"/>
        <v>#REF!</v>
      </c>
      <c r="AU211" s="4" t="e">
        <f t="shared" si="127"/>
        <v>#REF!</v>
      </c>
      <c r="AV211" s="4" t="e">
        <f t="shared" si="128"/>
        <v>#REF!</v>
      </c>
      <c r="AW211" s="4" t="e">
        <f t="shared" si="129"/>
        <v>#REF!</v>
      </c>
      <c r="AX211" s="4" t="e">
        <f t="shared" si="130"/>
        <v>#REF!</v>
      </c>
      <c r="AY211" s="4" t="e">
        <f t="shared" si="131"/>
        <v>#REF!</v>
      </c>
      <c r="AZ211" s="4" t="e">
        <f t="shared" si="132"/>
        <v>#REF!</v>
      </c>
      <c r="BA211" s="4" t="e">
        <f t="shared" si="133"/>
        <v>#REF!</v>
      </c>
    </row>
    <row r="212" spans="1:53" x14ac:dyDescent="0.35">
      <c r="A212" s="2">
        <v>27942</v>
      </c>
      <c r="B212" s="13">
        <v>79547</v>
      </c>
      <c r="C212" s="13">
        <v>297.2</v>
      </c>
      <c r="D212" s="13">
        <v>1086.3</v>
      </c>
      <c r="E212" s="13">
        <v>62</v>
      </c>
      <c r="F212" s="13">
        <v>44.8</v>
      </c>
      <c r="G212" s="13">
        <v>61.6</v>
      </c>
      <c r="H212" s="3">
        <v>5.23</v>
      </c>
      <c r="I212" s="3">
        <v>6.2</v>
      </c>
      <c r="J212" s="3">
        <v>7.12</v>
      </c>
      <c r="K212" s="3">
        <v>7.49</v>
      </c>
      <c r="L212" s="3">
        <v>7.83</v>
      </c>
      <c r="M212" s="13">
        <v>5.0599999999999996</v>
      </c>
      <c r="N212" s="13">
        <v>7.8</v>
      </c>
      <c r="O212" s="13">
        <v>1401</v>
      </c>
      <c r="P212" s="19">
        <v>104.2</v>
      </c>
      <c r="Q212" s="13">
        <v>6.4</v>
      </c>
      <c r="R212" s="25"/>
      <c r="S212" s="2">
        <f t="shared" si="101"/>
        <v>30498</v>
      </c>
      <c r="T212" s="3">
        <f t="shared" si="102"/>
        <v>90604.333333333328</v>
      </c>
      <c r="U212" s="3">
        <f t="shared" si="103"/>
        <v>510.36666666666662</v>
      </c>
      <c r="V212" s="3">
        <f t="shared" si="104"/>
        <v>2074</v>
      </c>
      <c r="W212" s="3">
        <f t="shared" si="105"/>
        <v>99.733333333333334</v>
      </c>
      <c r="X212" s="3">
        <f t="shared" si="106"/>
        <v>101.03333333333335</v>
      </c>
      <c r="Y212" s="3">
        <f t="shared" si="107"/>
        <v>101.7</v>
      </c>
      <c r="Z212" s="3">
        <f t="shared" si="108"/>
        <v>9.14</v>
      </c>
      <c r="AA212" s="3">
        <f t="shared" si="109"/>
        <v>10.296666666666665</v>
      </c>
      <c r="AB212" s="3">
        <f t="shared" si="110"/>
        <v>11.090000000000002</v>
      </c>
      <c r="AC212" s="3">
        <f t="shared" si="111"/>
        <v>11.423333333333334</v>
      </c>
      <c r="AD212" s="3">
        <f t="shared" si="112"/>
        <v>11.626666666666667</v>
      </c>
      <c r="AE212" s="3">
        <f t="shared" si="113"/>
        <v>8.2299999999999986</v>
      </c>
      <c r="AF212" s="3">
        <f t="shared" si="114"/>
        <v>9.3666666666666654</v>
      </c>
      <c r="AG212" s="3">
        <f t="shared" si="115"/>
        <v>1801.6666666666667</v>
      </c>
      <c r="AH212" s="3">
        <f t="shared" si="116"/>
        <v>165.53333333333333</v>
      </c>
      <c r="AI212" s="3">
        <f t="shared" si="117"/>
        <v>6.0666666666666664</v>
      </c>
      <c r="AK212" s="2" t="e">
        <f>#REF!</f>
        <v>#REF!</v>
      </c>
      <c r="AL212" s="4" t="e">
        <f t="shared" si="118"/>
        <v>#REF!</v>
      </c>
      <c r="AM212" s="4" t="e">
        <f t="shared" si="119"/>
        <v>#REF!</v>
      </c>
      <c r="AN212" s="4" t="e">
        <f t="shared" si="120"/>
        <v>#REF!</v>
      </c>
      <c r="AO212" s="4" t="e">
        <f t="shared" si="121"/>
        <v>#REF!</v>
      </c>
      <c r="AP212" s="4" t="e">
        <f t="shared" si="122"/>
        <v>#REF!</v>
      </c>
      <c r="AQ212" s="4" t="e">
        <f t="shared" si="123"/>
        <v>#REF!</v>
      </c>
      <c r="AR212" s="4" t="e">
        <f t="shared" si="124"/>
        <v>#REF!</v>
      </c>
      <c r="AS212" s="4" t="e">
        <f t="shared" si="125"/>
        <v>#REF!</v>
      </c>
      <c r="AT212" s="4" t="e">
        <f t="shared" si="126"/>
        <v>#REF!</v>
      </c>
      <c r="AU212" s="4" t="e">
        <f t="shared" si="127"/>
        <v>#REF!</v>
      </c>
      <c r="AV212" s="4" t="e">
        <f t="shared" si="128"/>
        <v>#REF!</v>
      </c>
      <c r="AW212" s="4" t="e">
        <f t="shared" si="129"/>
        <v>#REF!</v>
      </c>
      <c r="AX212" s="4" t="e">
        <f t="shared" si="130"/>
        <v>#REF!</v>
      </c>
      <c r="AY212" s="4" t="e">
        <f t="shared" si="131"/>
        <v>#REF!</v>
      </c>
      <c r="AZ212" s="4" t="e">
        <f t="shared" si="132"/>
        <v>#REF!</v>
      </c>
      <c r="BA212" s="4" t="e">
        <f t="shared" si="133"/>
        <v>#REF!</v>
      </c>
    </row>
    <row r="213" spans="1:53" x14ac:dyDescent="0.35">
      <c r="A213" s="2">
        <v>27973</v>
      </c>
      <c r="B213" s="13">
        <v>79704</v>
      </c>
      <c r="C213" s="13">
        <v>299</v>
      </c>
      <c r="D213" s="13">
        <v>1098.7</v>
      </c>
      <c r="E213" s="13">
        <v>62.2</v>
      </c>
      <c r="F213" s="13">
        <v>45.2</v>
      </c>
      <c r="G213" s="13">
        <v>61.4</v>
      </c>
      <c r="H213" s="3">
        <v>5.14</v>
      </c>
      <c r="I213" s="3">
        <v>6</v>
      </c>
      <c r="J213" s="3">
        <v>6.86</v>
      </c>
      <c r="K213" s="3">
        <v>7.31</v>
      </c>
      <c r="L213" s="3">
        <v>7.77</v>
      </c>
      <c r="M213" s="13">
        <v>5.1100000000000003</v>
      </c>
      <c r="N213" s="13">
        <v>7.8</v>
      </c>
      <c r="O213" s="13">
        <v>1550</v>
      </c>
      <c r="P213" s="19">
        <v>103.3</v>
      </c>
      <c r="Q213" s="13">
        <v>6.2</v>
      </c>
      <c r="R213" s="25"/>
      <c r="S213" s="2">
        <f t="shared" si="101"/>
        <v>30529</v>
      </c>
      <c r="T213" s="3">
        <f t="shared" si="102"/>
        <v>90965.333333333328</v>
      </c>
      <c r="U213" s="3">
        <f t="shared" si="103"/>
        <v>513.5</v>
      </c>
      <c r="V213" s="3">
        <f t="shared" si="104"/>
        <v>2085.4666666666667</v>
      </c>
      <c r="W213" s="3">
        <f t="shared" si="105"/>
        <v>99.966666666666654</v>
      </c>
      <c r="X213" s="3">
        <f t="shared" si="106"/>
        <v>101</v>
      </c>
      <c r="Y213" s="3">
        <f t="shared" si="107"/>
        <v>102</v>
      </c>
      <c r="Z213" s="3">
        <f t="shared" si="108"/>
        <v>8.9933333333333341</v>
      </c>
      <c r="AA213" s="3">
        <f t="shared" si="109"/>
        <v>10.166666666666666</v>
      </c>
      <c r="AB213" s="3">
        <f t="shared" si="110"/>
        <v>11.08</v>
      </c>
      <c r="AC213" s="3">
        <f t="shared" si="111"/>
        <v>11.446666666666667</v>
      </c>
      <c r="AD213" s="3">
        <f t="shared" si="112"/>
        <v>11.68</v>
      </c>
      <c r="AE213" s="3">
        <f t="shared" si="113"/>
        <v>8.26</v>
      </c>
      <c r="AF213" s="3">
        <f t="shared" si="114"/>
        <v>9.1666666666666661</v>
      </c>
      <c r="AG213" s="3">
        <f t="shared" si="115"/>
        <v>1778.3333333333333</v>
      </c>
      <c r="AH213" s="3">
        <f t="shared" si="116"/>
        <v>165.76666666666668</v>
      </c>
      <c r="AI213" s="3">
        <f t="shared" si="117"/>
        <v>6</v>
      </c>
      <c r="AK213" s="2" t="e">
        <f>#REF!</f>
        <v>#REF!</v>
      </c>
      <c r="AL213" s="4" t="e">
        <f t="shared" si="118"/>
        <v>#REF!</v>
      </c>
      <c r="AM213" s="4" t="e">
        <f t="shared" si="119"/>
        <v>#REF!</v>
      </c>
      <c r="AN213" s="4" t="e">
        <f t="shared" si="120"/>
        <v>#REF!</v>
      </c>
      <c r="AO213" s="4" t="e">
        <f t="shared" si="121"/>
        <v>#REF!</v>
      </c>
      <c r="AP213" s="4" t="e">
        <f t="shared" si="122"/>
        <v>#REF!</v>
      </c>
      <c r="AQ213" s="4" t="e">
        <f t="shared" si="123"/>
        <v>#REF!</v>
      </c>
      <c r="AR213" s="4" t="e">
        <f t="shared" si="124"/>
        <v>#REF!</v>
      </c>
      <c r="AS213" s="4" t="e">
        <f t="shared" si="125"/>
        <v>#REF!</v>
      </c>
      <c r="AT213" s="4" t="e">
        <f t="shared" si="126"/>
        <v>#REF!</v>
      </c>
      <c r="AU213" s="4" t="e">
        <f t="shared" si="127"/>
        <v>#REF!</v>
      </c>
      <c r="AV213" s="4" t="e">
        <f t="shared" si="128"/>
        <v>#REF!</v>
      </c>
      <c r="AW213" s="4" t="e">
        <f t="shared" si="129"/>
        <v>#REF!</v>
      </c>
      <c r="AX213" s="4" t="e">
        <f t="shared" si="130"/>
        <v>#REF!</v>
      </c>
      <c r="AY213" s="4" t="e">
        <f t="shared" si="131"/>
        <v>#REF!</v>
      </c>
      <c r="AZ213" s="4" t="e">
        <f t="shared" si="132"/>
        <v>#REF!</v>
      </c>
      <c r="BA213" s="4" t="e">
        <f t="shared" si="133"/>
        <v>#REF!</v>
      </c>
    </row>
    <row r="214" spans="1:53" x14ac:dyDescent="0.35">
      <c r="A214" s="2">
        <v>28004</v>
      </c>
      <c r="B214" s="13">
        <v>79892</v>
      </c>
      <c r="C214" s="13">
        <v>299.60000000000002</v>
      </c>
      <c r="D214" s="13">
        <v>1110.8</v>
      </c>
      <c r="E214" s="13">
        <v>62.5</v>
      </c>
      <c r="F214" s="13">
        <v>45.7</v>
      </c>
      <c r="G214" s="13">
        <v>61.8</v>
      </c>
      <c r="H214" s="3">
        <v>5.08</v>
      </c>
      <c r="I214" s="3">
        <v>5.84</v>
      </c>
      <c r="J214" s="3">
        <v>6.66</v>
      </c>
      <c r="K214" s="3">
        <v>7.13</v>
      </c>
      <c r="L214" s="3">
        <v>7.59</v>
      </c>
      <c r="M214" s="13">
        <v>5.14</v>
      </c>
      <c r="N214" s="13">
        <v>7.6</v>
      </c>
      <c r="O214" s="13">
        <v>1720</v>
      </c>
      <c r="P214" s="19">
        <v>105.5</v>
      </c>
      <c r="Q214" s="13">
        <v>6.2</v>
      </c>
      <c r="R214" s="25"/>
      <c r="S214" s="2">
        <f t="shared" si="101"/>
        <v>30560</v>
      </c>
      <c r="T214" s="3">
        <f t="shared" si="102"/>
        <v>91547.333333333328</v>
      </c>
      <c r="U214" s="3">
        <f t="shared" si="103"/>
        <v>516.33333333333337</v>
      </c>
      <c r="V214" s="3">
        <f t="shared" si="104"/>
        <v>2098.2333333333331</v>
      </c>
      <c r="W214" s="3">
        <f t="shared" si="105"/>
        <v>100.2</v>
      </c>
      <c r="X214" s="3">
        <f t="shared" si="106"/>
        <v>100.76666666666667</v>
      </c>
      <c r="Y214" s="3">
        <f t="shared" si="107"/>
        <v>102.09999999999998</v>
      </c>
      <c r="Z214" s="3">
        <f t="shared" si="108"/>
        <v>8.7999999999999989</v>
      </c>
      <c r="AA214" s="3">
        <f t="shared" si="109"/>
        <v>9.9699999999999989</v>
      </c>
      <c r="AB214" s="3">
        <f t="shared" si="110"/>
        <v>10.966666666666667</v>
      </c>
      <c r="AC214" s="3">
        <f t="shared" si="111"/>
        <v>11.373333333333335</v>
      </c>
      <c r="AD214" s="3">
        <f t="shared" si="112"/>
        <v>11.626666666666665</v>
      </c>
      <c r="AE214" s="3">
        <f t="shared" si="113"/>
        <v>8.2966666666666669</v>
      </c>
      <c r="AF214" s="3">
        <f t="shared" si="114"/>
        <v>8.8333333333333339</v>
      </c>
      <c r="AG214" s="3">
        <f t="shared" si="115"/>
        <v>1736.6666666666667</v>
      </c>
      <c r="AH214" s="3">
        <f t="shared" si="116"/>
        <v>166.7</v>
      </c>
      <c r="AI214" s="3">
        <f t="shared" si="117"/>
        <v>5.8666666666666671</v>
      </c>
      <c r="AK214" s="2" t="e">
        <f>#REF!</f>
        <v>#REF!</v>
      </c>
      <c r="AL214" s="4" t="e">
        <f t="shared" si="118"/>
        <v>#REF!</v>
      </c>
      <c r="AM214" s="4" t="e">
        <f t="shared" si="119"/>
        <v>#REF!</v>
      </c>
      <c r="AN214" s="4" t="e">
        <f t="shared" si="120"/>
        <v>#REF!</v>
      </c>
      <c r="AO214" s="4" t="e">
        <f t="shared" si="121"/>
        <v>#REF!</v>
      </c>
      <c r="AP214" s="4" t="e">
        <f t="shared" si="122"/>
        <v>#REF!</v>
      </c>
      <c r="AQ214" s="4" t="e">
        <f t="shared" si="123"/>
        <v>#REF!</v>
      </c>
      <c r="AR214" s="4" t="e">
        <f t="shared" si="124"/>
        <v>#REF!</v>
      </c>
      <c r="AS214" s="4" t="e">
        <f t="shared" si="125"/>
        <v>#REF!</v>
      </c>
      <c r="AT214" s="4" t="e">
        <f t="shared" si="126"/>
        <v>#REF!</v>
      </c>
      <c r="AU214" s="4" t="e">
        <f t="shared" si="127"/>
        <v>#REF!</v>
      </c>
      <c r="AV214" s="4" t="e">
        <f t="shared" si="128"/>
        <v>#REF!</v>
      </c>
      <c r="AW214" s="4" t="e">
        <f t="shared" si="129"/>
        <v>#REF!</v>
      </c>
      <c r="AX214" s="4" t="e">
        <f t="shared" si="130"/>
        <v>#REF!</v>
      </c>
      <c r="AY214" s="4" t="e">
        <f t="shared" si="131"/>
        <v>#REF!</v>
      </c>
      <c r="AZ214" s="4" t="e">
        <f t="shared" si="132"/>
        <v>#REF!</v>
      </c>
      <c r="BA214" s="4" t="e">
        <f t="shared" si="133"/>
        <v>#REF!</v>
      </c>
    </row>
    <row r="215" spans="1:53" x14ac:dyDescent="0.35">
      <c r="A215" s="2">
        <v>28034</v>
      </c>
      <c r="B215" s="13">
        <v>79911</v>
      </c>
      <c r="C215" s="13">
        <v>302</v>
      </c>
      <c r="D215" s="13">
        <v>1125</v>
      </c>
      <c r="E215" s="13">
        <v>62.8</v>
      </c>
      <c r="F215" s="13">
        <v>46.1</v>
      </c>
      <c r="G215" s="13">
        <v>61.9</v>
      </c>
      <c r="H215" s="3">
        <v>4.92</v>
      </c>
      <c r="I215" s="3">
        <v>5.5</v>
      </c>
      <c r="J215" s="3">
        <v>6.24</v>
      </c>
      <c r="K215" s="3">
        <v>6.75</v>
      </c>
      <c r="L215" s="3">
        <v>7.41</v>
      </c>
      <c r="M215" s="13">
        <v>5.16</v>
      </c>
      <c r="N215" s="13">
        <v>7.7</v>
      </c>
      <c r="O215" s="13">
        <v>1629</v>
      </c>
      <c r="P215" s="19">
        <v>101.9</v>
      </c>
      <c r="Q215" s="13">
        <v>5.8</v>
      </c>
      <c r="R215" s="25"/>
      <c r="S215" s="2">
        <f t="shared" si="101"/>
        <v>30590</v>
      </c>
      <c r="T215" s="3">
        <f t="shared" si="102"/>
        <v>91875</v>
      </c>
      <c r="U215" s="3">
        <f t="shared" si="103"/>
        <v>519.19999999999993</v>
      </c>
      <c r="V215" s="3">
        <f t="shared" si="104"/>
        <v>2111.6666666666665</v>
      </c>
      <c r="W215" s="3">
        <f t="shared" si="105"/>
        <v>100.39999999999999</v>
      </c>
      <c r="X215" s="3">
        <f t="shared" si="106"/>
        <v>100.43333333333334</v>
      </c>
      <c r="Y215" s="3">
        <f t="shared" si="107"/>
        <v>102.2</v>
      </c>
      <c r="Z215" s="3">
        <f t="shared" si="108"/>
        <v>8.7999999999999989</v>
      </c>
      <c r="AA215" s="3">
        <f t="shared" si="109"/>
        <v>9.9533333333333331</v>
      </c>
      <c r="AB215" s="3">
        <f t="shared" si="110"/>
        <v>10.986666666666666</v>
      </c>
      <c r="AC215" s="3">
        <f t="shared" si="111"/>
        <v>11.409999999999998</v>
      </c>
      <c r="AD215" s="3">
        <f t="shared" si="112"/>
        <v>11.686666666666666</v>
      </c>
      <c r="AE215" s="3">
        <f t="shared" si="113"/>
        <v>8.3166666666666682</v>
      </c>
      <c r="AF215" s="3">
        <f t="shared" si="114"/>
        <v>8.5333333333333332</v>
      </c>
      <c r="AG215" s="3">
        <f t="shared" si="115"/>
        <v>1729.3333333333333</v>
      </c>
      <c r="AH215" s="3">
        <f t="shared" si="116"/>
        <v>165.76666666666665</v>
      </c>
      <c r="AI215" s="3">
        <f t="shared" si="117"/>
        <v>5.3666666666666663</v>
      </c>
      <c r="AK215" s="2" t="e">
        <f>#REF!</f>
        <v>#REF!</v>
      </c>
      <c r="AL215" s="4" t="e">
        <f t="shared" si="118"/>
        <v>#REF!</v>
      </c>
      <c r="AM215" s="4" t="e">
        <f t="shared" si="119"/>
        <v>#REF!</v>
      </c>
      <c r="AN215" s="4" t="e">
        <f t="shared" si="120"/>
        <v>#REF!</v>
      </c>
      <c r="AO215" s="4" t="e">
        <f t="shared" si="121"/>
        <v>#REF!</v>
      </c>
      <c r="AP215" s="4" t="e">
        <f t="shared" si="122"/>
        <v>#REF!</v>
      </c>
      <c r="AQ215" s="4" t="e">
        <f t="shared" si="123"/>
        <v>#REF!</v>
      </c>
      <c r="AR215" s="4" t="e">
        <f t="shared" si="124"/>
        <v>#REF!</v>
      </c>
      <c r="AS215" s="4" t="e">
        <f t="shared" si="125"/>
        <v>#REF!</v>
      </c>
      <c r="AT215" s="4" t="e">
        <f t="shared" si="126"/>
        <v>#REF!</v>
      </c>
      <c r="AU215" s="4" t="e">
        <f t="shared" si="127"/>
        <v>#REF!</v>
      </c>
      <c r="AV215" s="4" t="e">
        <f t="shared" si="128"/>
        <v>#REF!</v>
      </c>
      <c r="AW215" s="4" t="e">
        <f t="shared" si="129"/>
        <v>#REF!</v>
      </c>
      <c r="AX215" s="4" t="e">
        <f t="shared" si="130"/>
        <v>#REF!</v>
      </c>
      <c r="AY215" s="4" t="e">
        <f t="shared" si="131"/>
        <v>#REF!</v>
      </c>
      <c r="AZ215" s="4" t="e">
        <f t="shared" si="132"/>
        <v>#REF!</v>
      </c>
      <c r="BA215" s="4" t="e">
        <f t="shared" si="133"/>
        <v>#REF!</v>
      </c>
    </row>
    <row r="216" spans="1:53" x14ac:dyDescent="0.35">
      <c r="A216" s="2">
        <v>28065</v>
      </c>
      <c r="B216" s="13">
        <v>80240</v>
      </c>
      <c r="C216" s="13">
        <v>303.60000000000002</v>
      </c>
      <c r="D216" s="13">
        <v>1138.2</v>
      </c>
      <c r="E216" s="13">
        <v>62.8</v>
      </c>
      <c r="F216" s="13">
        <v>46.8</v>
      </c>
      <c r="G216" s="13">
        <v>62</v>
      </c>
      <c r="H216" s="3">
        <v>4.75</v>
      </c>
      <c r="I216" s="3">
        <v>5.29</v>
      </c>
      <c r="J216" s="3">
        <v>6.09</v>
      </c>
      <c r="K216" s="3">
        <v>6.52</v>
      </c>
      <c r="L216" s="3">
        <v>7.29</v>
      </c>
      <c r="M216" s="13">
        <v>5.21</v>
      </c>
      <c r="N216" s="13">
        <v>7.8</v>
      </c>
      <c r="O216" s="13">
        <v>1641</v>
      </c>
      <c r="P216" s="19">
        <v>101.2</v>
      </c>
      <c r="Q216" s="13">
        <v>6</v>
      </c>
      <c r="R216" s="25"/>
      <c r="S216" s="2">
        <f t="shared" si="101"/>
        <v>30621</v>
      </c>
      <c r="T216" s="3">
        <f t="shared" si="102"/>
        <v>92259.333333333328</v>
      </c>
      <c r="U216" s="3">
        <f t="shared" si="103"/>
        <v>521.83333333333337</v>
      </c>
      <c r="V216" s="3">
        <f t="shared" si="104"/>
        <v>2124.6666666666665</v>
      </c>
      <c r="W216" s="3">
        <f t="shared" si="105"/>
        <v>100.93333333333332</v>
      </c>
      <c r="X216" s="3">
        <f t="shared" si="106"/>
        <v>100.23333333333333</v>
      </c>
      <c r="Y216" s="3">
        <f t="shared" si="107"/>
        <v>102.43333333333332</v>
      </c>
      <c r="Z216" s="3">
        <f t="shared" si="108"/>
        <v>8.8866666666666649</v>
      </c>
      <c r="AA216" s="3">
        <f t="shared" si="109"/>
        <v>9.9833333333333325</v>
      </c>
      <c r="AB216" s="3">
        <f t="shared" si="110"/>
        <v>11.006666666666668</v>
      </c>
      <c r="AC216" s="3">
        <f t="shared" si="111"/>
        <v>11.44</v>
      </c>
      <c r="AD216" s="3">
        <f t="shared" si="112"/>
        <v>11.729999999999999</v>
      </c>
      <c r="AE216" s="3">
        <f t="shared" si="113"/>
        <v>8.3400000000000016</v>
      </c>
      <c r="AF216" s="3">
        <f t="shared" si="114"/>
        <v>8.2666666666666675</v>
      </c>
      <c r="AG216" s="3">
        <f t="shared" si="115"/>
        <v>1790</v>
      </c>
      <c r="AH216" s="3">
        <f t="shared" si="116"/>
        <v>165.33333333333334</v>
      </c>
      <c r="AI216" s="3">
        <f t="shared" si="117"/>
        <v>5.2666666666666666</v>
      </c>
      <c r="AK216" s="2" t="e">
        <f>#REF!</f>
        <v>#REF!</v>
      </c>
      <c r="AL216" s="4" t="e">
        <f t="shared" si="118"/>
        <v>#REF!</v>
      </c>
      <c r="AM216" s="4" t="e">
        <f t="shared" si="119"/>
        <v>#REF!</v>
      </c>
      <c r="AN216" s="4" t="e">
        <f t="shared" si="120"/>
        <v>#REF!</v>
      </c>
      <c r="AO216" s="4" t="e">
        <f t="shared" si="121"/>
        <v>#REF!</v>
      </c>
      <c r="AP216" s="4" t="e">
        <f t="shared" si="122"/>
        <v>#REF!</v>
      </c>
      <c r="AQ216" s="4" t="e">
        <f t="shared" si="123"/>
        <v>#REF!</v>
      </c>
      <c r="AR216" s="4" t="e">
        <f t="shared" si="124"/>
        <v>#REF!</v>
      </c>
      <c r="AS216" s="4" t="e">
        <f t="shared" si="125"/>
        <v>#REF!</v>
      </c>
      <c r="AT216" s="4" t="e">
        <f t="shared" si="126"/>
        <v>#REF!</v>
      </c>
      <c r="AU216" s="4" t="e">
        <f t="shared" si="127"/>
        <v>#REF!</v>
      </c>
      <c r="AV216" s="4" t="e">
        <f t="shared" si="128"/>
        <v>#REF!</v>
      </c>
      <c r="AW216" s="4" t="e">
        <f t="shared" si="129"/>
        <v>#REF!</v>
      </c>
      <c r="AX216" s="4" t="e">
        <f t="shared" si="130"/>
        <v>#REF!</v>
      </c>
      <c r="AY216" s="4" t="e">
        <f t="shared" si="131"/>
        <v>#REF!</v>
      </c>
      <c r="AZ216" s="4" t="e">
        <f t="shared" si="132"/>
        <v>#REF!</v>
      </c>
      <c r="BA216" s="4" t="e">
        <f t="shared" si="133"/>
        <v>#REF!</v>
      </c>
    </row>
    <row r="217" spans="1:53" x14ac:dyDescent="0.35">
      <c r="A217" s="2">
        <v>28095</v>
      </c>
      <c r="B217" s="13">
        <v>80448</v>
      </c>
      <c r="C217" s="13">
        <v>306.2</v>
      </c>
      <c r="D217" s="13">
        <v>1152</v>
      </c>
      <c r="E217" s="13">
        <v>62.9</v>
      </c>
      <c r="F217" s="13">
        <v>47.5</v>
      </c>
      <c r="G217" s="13">
        <v>62.5</v>
      </c>
      <c r="H217" s="3">
        <v>4.3499999999999996</v>
      </c>
      <c r="I217" s="3">
        <v>4.8899999999999997</v>
      </c>
      <c r="J217" s="3">
        <v>5.68</v>
      </c>
      <c r="K217" s="3">
        <v>6.1</v>
      </c>
      <c r="L217" s="3">
        <v>6.87</v>
      </c>
      <c r="M217" s="13">
        <v>5.23</v>
      </c>
      <c r="N217" s="13">
        <v>7.8</v>
      </c>
      <c r="O217" s="13">
        <v>1804</v>
      </c>
      <c r="P217" s="19">
        <v>104.7</v>
      </c>
      <c r="Q217" s="13">
        <v>5.6</v>
      </c>
      <c r="R217" s="25"/>
      <c r="S217" s="2">
        <f t="shared" si="101"/>
        <v>30651</v>
      </c>
      <c r="T217" s="3">
        <f t="shared" si="102"/>
        <v>92686.666666666672</v>
      </c>
      <c r="U217" s="3">
        <f t="shared" si="103"/>
        <v>524.66666666666663</v>
      </c>
      <c r="V217" s="3">
        <f t="shared" si="104"/>
        <v>2139.9666666666667</v>
      </c>
      <c r="W217" s="3">
        <f t="shared" si="105"/>
        <v>101.66666666666667</v>
      </c>
      <c r="X217" s="3">
        <f t="shared" si="106"/>
        <v>100.53333333333335</v>
      </c>
      <c r="Y217" s="3">
        <f t="shared" si="107"/>
        <v>102.8</v>
      </c>
      <c r="Z217" s="3">
        <f t="shared" si="108"/>
        <v>8.9966666666666661</v>
      </c>
      <c r="AA217" s="3">
        <f t="shared" si="109"/>
        <v>10.016666666666666</v>
      </c>
      <c r="AB217" s="3">
        <f t="shared" si="110"/>
        <v>11.036666666666667</v>
      </c>
      <c r="AC217" s="3">
        <f t="shared" si="111"/>
        <v>11.483333333333333</v>
      </c>
      <c r="AD217" s="3">
        <f t="shared" si="112"/>
        <v>11.780000000000001</v>
      </c>
      <c r="AE217" s="3">
        <f t="shared" si="113"/>
        <v>8.3633333333333351</v>
      </c>
      <c r="AF217" s="3">
        <f t="shared" si="114"/>
        <v>8.0333333333333332</v>
      </c>
      <c r="AG217" s="3">
        <f t="shared" si="115"/>
        <v>1948.3333333333333</v>
      </c>
      <c r="AH217" s="3">
        <f t="shared" si="116"/>
        <v>162.70000000000002</v>
      </c>
      <c r="AI217" s="3">
        <f t="shared" si="117"/>
        <v>5.0333333333333332</v>
      </c>
      <c r="AK217" s="2" t="e">
        <f>#REF!</f>
        <v>#REF!</v>
      </c>
      <c r="AL217" s="4" t="e">
        <f t="shared" si="118"/>
        <v>#REF!</v>
      </c>
      <c r="AM217" s="4" t="e">
        <f t="shared" si="119"/>
        <v>#REF!</v>
      </c>
      <c r="AN217" s="4" t="e">
        <f t="shared" si="120"/>
        <v>#REF!</v>
      </c>
      <c r="AO217" s="4" t="e">
        <f t="shared" si="121"/>
        <v>#REF!</v>
      </c>
      <c r="AP217" s="4" t="e">
        <f t="shared" si="122"/>
        <v>#REF!</v>
      </c>
      <c r="AQ217" s="4" t="e">
        <f t="shared" si="123"/>
        <v>#REF!</v>
      </c>
      <c r="AR217" s="4" t="e">
        <f t="shared" si="124"/>
        <v>#REF!</v>
      </c>
      <c r="AS217" s="4" t="e">
        <f t="shared" si="125"/>
        <v>#REF!</v>
      </c>
      <c r="AT217" s="4" t="e">
        <f t="shared" si="126"/>
        <v>#REF!</v>
      </c>
      <c r="AU217" s="4" t="e">
        <f t="shared" si="127"/>
        <v>#REF!</v>
      </c>
      <c r="AV217" s="4" t="e">
        <f t="shared" si="128"/>
        <v>#REF!</v>
      </c>
      <c r="AW217" s="4" t="e">
        <f t="shared" si="129"/>
        <v>#REF!</v>
      </c>
      <c r="AX217" s="4" t="e">
        <f t="shared" si="130"/>
        <v>#REF!</v>
      </c>
      <c r="AY217" s="4" t="e">
        <f t="shared" si="131"/>
        <v>#REF!</v>
      </c>
      <c r="AZ217" s="4" t="e">
        <f t="shared" si="132"/>
        <v>#REF!</v>
      </c>
      <c r="BA217" s="4" t="e">
        <f t="shared" si="133"/>
        <v>#REF!</v>
      </c>
    </row>
    <row r="218" spans="1:53" x14ac:dyDescent="0.35">
      <c r="A218" s="2">
        <v>28126</v>
      </c>
      <c r="B218" s="13">
        <v>80690</v>
      </c>
      <c r="C218" s="13">
        <v>308.3</v>
      </c>
      <c r="D218" s="13">
        <v>1165.2</v>
      </c>
      <c r="E218" s="13">
        <v>63.1</v>
      </c>
      <c r="F218" s="13">
        <v>48.1</v>
      </c>
      <c r="G218" s="13">
        <v>62.8</v>
      </c>
      <c r="H218" s="3">
        <v>4.62</v>
      </c>
      <c r="I218" s="3">
        <v>5.29</v>
      </c>
      <c r="J218" s="3">
        <v>6.22</v>
      </c>
      <c r="K218" s="3">
        <v>6.58</v>
      </c>
      <c r="L218" s="3">
        <v>7.21</v>
      </c>
      <c r="M218" s="13">
        <v>5.26</v>
      </c>
      <c r="N218" s="13">
        <v>7.5</v>
      </c>
      <c r="O218" s="13">
        <v>1527</v>
      </c>
      <c r="P218" s="19">
        <v>103.8</v>
      </c>
      <c r="Q218" s="13">
        <v>5.3</v>
      </c>
      <c r="R218" s="25"/>
      <c r="S218" s="2">
        <f t="shared" si="101"/>
        <v>30682</v>
      </c>
      <c r="T218" s="3">
        <f t="shared" si="102"/>
        <v>93086.333333333328</v>
      </c>
      <c r="U218" s="3">
        <f t="shared" si="103"/>
        <v>528</v>
      </c>
      <c r="V218" s="3">
        <f t="shared" si="104"/>
        <v>2157.1999999999998</v>
      </c>
      <c r="W218" s="3">
        <f t="shared" si="105"/>
        <v>102.39999999999999</v>
      </c>
      <c r="X218" s="3">
        <f t="shared" si="106"/>
        <v>101</v>
      </c>
      <c r="Y218" s="3">
        <f t="shared" si="107"/>
        <v>103.33333333333333</v>
      </c>
      <c r="Z218" s="3">
        <f t="shared" si="108"/>
        <v>9.17</v>
      </c>
      <c r="AA218" s="3">
        <f t="shared" si="109"/>
        <v>10.176666666666666</v>
      </c>
      <c r="AB218" s="3">
        <f t="shared" si="110"/>
        <v>11.19</v>
      </c>
      <c r="AC218" s="3">
        <f t="shared" si="111"/>
        <v>11.643333333333331</v>
      </c>
      <c r="AD218" s="3">
        <f t="shared" si="112"/>
        <v>11.943333333333333</v>
      </c>
      <c r="AE218" s="3">
        <f t="shared" si="113"/>
        <v>8.39</v>
      </c>
      <c r="AF218" s="3">
        <f t="shared" si="114"/>
        <v>7.8666666666666671</v>
      </c>
      <c r="AG218" s="3">
        <f t="shared" si="115"/>
        <v>1940</v>
      </c>
      <c r="AH218" s="3">
        <f t="shared" si="116"/>
        <v>160.36666666666667</v>
      </c>
      <c r="AI218" s="3">
        <f t="shared" si="117"/>
        <v>5.5</v>
      </c>
      <c r="AK218" s="2" t="e">
        <f>#REF!</f>
        <v>#REF!</v>
      </c>
      <c r="AL218" s="4" t="e">
        <f t="shared" si="118"/>
        <v>#REF!</v>
      </c>
      <c r="AM218" s="4" t="e">
        <f t="shared" si="119"/>
        <v>#REF!</v>
      </c>
      <c r="AN218" s="4" t="e">
        <f t="shared" si="120"/>
        <v>#REF!</v>
      </c>
      <c r="AO218" s="4" t="e">
        <f t="shared" si="121"/>
        <v>#REF!</v>
      </c>
      <c r="AP218" s="4" t="e">
        <f t="shared" si="122"/>
        <v>#REF!</v>
      </c>
      <c r="AQ218" s="4" t="e">
        <f t="shared" si="123"/>
        <v>#REF!</v>
      </c>
      <c r="AR218" s="4" t="e">
        <f t="shared" si="124"/>
        <v>#REF!</v>
      </c>
      <c r="AS218" s="4" t="e">
        <f t="shared" si="125"/>
        <v>#REF!</v>
      </c>
      <c r="AT218" s="4" t="e">
        <f t="shared" si="126"/>
        <v>#REF!</v>
      </c>
      <c r="AU218" s="4" t="e">
        <f t="shared" si="127"/>
        <v>#REF!</v>
      </c>
      <c r="AV218" s="4" t="e">
        <f t="shared" si="128"/>
        <v>#REF!</v>
      </c>
      <c r="AW218" s="4" t="e">
        <f t="shared" si="129"/>
        <v>#REF!</v>
      </c>
      <c r="AX218" s="4" t="e">
        <f t="shared" si="130"/>
        <v>#REF!</v>
      </c>
      <c r="AY218" s="4" t="e">
        <f t="shared" si="131"/>
        <v>#REF!</v>
      </c>
      <c r="AZ218" s="4" t="e">
        <f t="shared" si="132"/>
        <v>#REF!</v>
      </c>
      <c r="BA218" s="4" t="e">
        <f t="shared" si="133"/>
        <v>#REF!</v>
      </c>
    </row>
    <row r="219" spans="1:53" x14ac:dyDescent="0.35">
      <c r="A219" s="2">
        <v>28157</v>
      </c>
      <c r="B219" s="13">
        <v>80988</v>
      </c>
      <c r="C219" s="13">
        <v>311.5</v>
      </c>
      <c r="D219" s="13">
        <v>1177.5999999999999</v>
      </c>
      <c r="E219" s="13">
        <v>64.2</v>
      </c>
      <c r="F219" s="13">
        <v>48.1</v>
      </c>
      <c r="G219" s="13">
        <v>63.5</v>
      </c>
      <c r="H219" s="3">
        <v>4.67</v>
      </c>
      <c r="I219" s="3">
        <v>5.47</v>
      </c>
      <c r="J219" s="3">
        <v>6.44</v>
      </c>
      <c r="K219" s="3">
        <v>6.83</v>
      </c>
      <c r="L219" s="3">
        <v>7.39</v>
      </c>
      <c r="M219" s="13">
        <v>5.3</v>
      </c>
      <c r="N219" s="13">
        <v>7.6</v>
      </c>
      <c r="O219" s="13">
        <v>1943</v>
      </c>
      <c r="P219" s="19">
        <v>101</v>
      </c>
      <c r="Q219" s="13">
        <v>5.0999999999999996</v>
      </c>
      <c r="R219" s="25"/>
      <c r="S219" s="2">
        <f t="shared" si="101"/>
        <v>30713</v>
      </c>
      <c r="T219" s="3">
        <f t="shared" si="102"/>
        <v>93459.333333333328</v>
      </c>
      <c r="U219" s="3">
        <f t="shared" si="103"/>
        <v>531.30000000000007</v>
      </c>
      <c r="V219" s="3">
        <f t="shared" si="104"/>
        <v>2175.0333333333333</v>
      </c>
      <c r="W219" s="3">
        <f t="shared" si="105"/>
        <v>102.7</v>
      </c>
      <c r="X219" s="3">
        <f t="shared" si="106"/>
        <v>101.5</v>
      </c>
      <c r="Y219" s="3">
        <f t="shared" si="107"/>
        <v>103.7</v>
      </c>
      <c r="Z219" s="3">
        <f t="shared" si="108"/>
        <v>9.4333333333333318</v>
      </c>
      <c r="AA219" s="3">
        <f t="shared" si="109"/>
        <v>10.51</v>
      </c>
      <c r="AB219" s="3">
        <f t="shared" si="110"/>
        <v>11.540000000000001</v>
      </c>
      <c r="AC219" s="3">
        <f t="shared" si="111"/>
        <v>11.976666666666667</v>
      </c>
      <c r="AD219" s="3">
        <f t="shared" si="112"/>
        <v>12.263333333333334</v>
      </c>
      <c r="AE219" s="3">
        <f t="shared" si="113"/>
        <v>8.4133333333333322</v>
      </c>
      <c r="AF219" s="3">
        <f t="shared" si="114"/>
        <v>7.7666666666666666</v>
      </c>
      <c r="AG219" s="3">
        <f t="shared" si="115"/>
        <v>1924.6666666666667</v>
      </c>
      <c r="AH219" s="3">
        <f t="shared" si="116"/>
        <v>157.43333333333337</v>
      </c>
      <c r="AI219" s="3">
        <f t="shared" si="117"/>
        <v>5.7333333333333334</v>
      </c>
      <c r="AK219" s="2" t="e">
        <f>#REF!</f>
        <v>#REF!</v>
      </c>
      <c r="AL219" s="4" t="e">
        <f t="shared" si="118"/>
        <v>#REF!</v>
      </c>
      <c r="AM219" s="4" t="e">
        <f t="shared" si="119"/>
        <v>#REF!</v>
      </c>
      <c r="AN219" s="4" t="e">
        <f t="shared" si="120"/>
        <v>#REF!</v>
      </c>
      <c r="AO219" s="4" t="e">
        <f t="shared" si="121"/>
        <v>#REF!</v>
      </c>
      <c r="AP219" s="4" t="e">
        <f t="shared" si="122"/>
        <v>#REF!</v>
      </c>
      <c r="AQ219" s="4" t="e">
        <f t="shared" si="123"/>
        <v>#REF!</v>
      </c>
      <c r="AR219" s="4" t="e">
        <f t="shared" si="124"/>
        <v>#REF!</v>
      </c>
      <c r="AS219" s="4" t="e">
        <f t="shared" si="125"/>
        <v>#REF!</v>
      </c>
      <c r="AT219" s="4" t="e">
        <f t="shared" si="126"/>
        <v>#REF!</v>
      </c>
      <c r="AU219" s="4" t="e">
        <f t="shared" si="127"/>
        <v>#REF!</v>
      </c>
      <c r="AV219" s="4" t="e">
        <f t="shared" si="128"/>
        <v>#REF!</v>
      </c>
      <c r="AW219" s="4" t="e">
        <f t="shared" si="129"/>
        <v>#REF!</v>
      </c>
      <c r="AX219" s="4" t="e">
        <f t="shared" si="130"/>
        <v>#REF!</v>
      </c>
      <c r="AY219" s="4" t="e">
        <f t="shared" si="131"/>
        <v>#REF!</v>
      </c>
      <c r="AZ219" s="4" t="e">
        <f t="shared" si="132"/>
        <v>#REF!</v>
      </c>
      <c r="BA219" s="4" t="e">
        <f t="shared" si="133"/>
        <v>#REF!</v>
      </c>
    </row>
    <row r="220" spans="1:53" x14ac:dyDescent="0.35">
      <c r="A220" s="2">
        <v>28185</v>
      </c>
      <c r="B220" s="13">
        <v>81391</v>
      </c>
      <c r="C220" s="13">
        <v>313.89999999999998</v>
      </c>
      <c r="D220" s="13">
        <v>1188.5</v>
      </c>
      <c r="E220" s="13">
        <v>64.5</v>
      </c>
      <c r="F220" s="13">
        <v>48.4</v>
      </c>
      <c r="G220" s="13">
        <v>64.099999999999994</v>
      </c>
      <c r="H220" s="3">
        <v>4.5999999999999996</v>
      </c>
      <c r="I220" s="3">
        <v>5.5</v>
      </c>
      <c r="J220" s="3">
        <v>6.47</v>
      </c>
      <c r="K220" s="3">
        <v>6.93</v>
      </c>
      <c r="L220" s="3">
        <v>7.46</v>
      </c>
      <c r="M220" s="13">
        <v>5.32</v>
      </c>
      <c r="N220" s="13">
        <v>7.4</v>
      </c>
      <c r="O220" s="13">
        <v>2063</v>
      </c>
      <c r="P220" s="19">
        <v>100.6</v>
      </c>
      <c r="Q220" s="13">
        <v>5</v>
      </c>
      <c r="R220" s="25"/>
      <c r="S220" s="2">
        <f t="shared" si="101"/>
        <v>30742</v>
      </c>
      <c r="T220" s="3">
        <f t="shared" si="102"/>
        <v>93773</v>
      </c>
      <c r="U220" s="3">
        <f t="shared" si="103"/>
        <v>534.36666666666667</v>
      </c>
      <c r="V220" s="3">
        <f t="shared" si="104"/>
        <v>2190.3333333333335</v>
      </c>
      <c r="W220" s="3">
        <f t="shared" si="105"/>
        <v>102.73333333333333</v>
      </c>
      <c r="X220" s="3">
        <f t="shared" si="106"/>
        <v>101.56666666666668</v>
      </c>
      <c r="Y220" s="3">
        <f t="shared" si="107"/>
        <v>104</v>
      </c>
      <c r="Z220" s="3">
        <f t="shared" si="108"/>
        <v>9.68</v>
      </c>
      <c r="AA220" s="3">
        <f t="shared" si="109"/>
        <v>11.050000000000002</v>
      </c>
      <c r="AB220" s="3">
        <f t="shared" si="110"/>
        <v>12.106666666666667</v>
      </c>
      <c r="AC220" s="3">
        <f t="shared" si="111"/>
        <v>12.520000000000001</v>
      </c>
      <c r="AD220" s="3">
        <f t="shared" si="112"/>
        <v>12.786666666666667</v>
      </c>
      <c r="AE220" s="3">
        <f t="shared" si="113"/>
        <v>8.4366666666666656</v>
      </c>
      <c r="AF220" s="3">
        <f t="shared" si="114"/>
        <v>7.6333333333333329</v>
      </c>
      <c r="AG220" s="3">
        <f t="shared" si="115"/>
        <v>1762.6666666666667</v>
      </c>
      <c r="AH220" s="3">
        <f t="shared" si="116"/>
        <v>157.20000000000002</v>
      </c>
      <c r="AI220" s="3">
        <f t="shared" si="117"/>
        <v>6.2666666666666666</v>
      </c>
      <c r="AK220" s="2" t="e">
        <f>#REF!</f>
        <v>#REF!</v>
      </c>
      <c r="AL220" s="4" t="e">
        <f t="shared" si="118"/>
        <v>#REF!</v>
      </c>
      <c r="AM220" s="4" t="e">
        <f t="shared" si="119"/>
        <v>#REF!</v>
      </c>
      <c r="AN220" s="4" t="e">
        <f t="shared" si="120"/>
        <v>#REF!</v>
      </c>
      <c r="AO220" s="4" t="e">
        <f t="shared" si="121"/>
        <v>#REF!</v>
      </c>
      <c r="AP220" s="4" t="e">
        <f t="shared" si="122"/>
        <v>#REF!</v>
      </c>
      <c r="AQ220" s="4" t="e">
        <f t="shared" si="123"/>
        <v>#REF!</v>
      </c>
      <c r="AR220" s="4" t="e">
        <f t="shared" si="124"/>
        <v>#REF!</v>
      </c>
      <c r="AS220" s="4" t="e">
        <f t="shared" si="125"/>
        <v>#REF!</v>
      </c>
      <c r="AT220" s="4" t="e">
        <f t="shared" si="126"/>
        <v>#REF!</v>
      </c>
      <c r="AU220" s="4" t="e">
        <f t="shared" si="127"/>
        <v>#REF!</v>
      </c>
      <c r="AV220" s="4" t="e">
        <f t="shared" si="128"/>
        <v>#REF!</v>
      </c>
      <c r="AW220" s="4" t="e">
        <f t="shared" si="129"/>
        <v>#REF!</v>
      </c>
      <c r="AX220" s="4" t="e">
        <f t="shared" si="130"/>
        <v>#REF!</v>
      </c>
      <c r="AY220" s="4" t="e">
        <f t="shared" si="131"/>
        <v>#REF!</v>
      </c>
      <c r="AZ220" s="4" t="e">
        <f t="shared" si="132"/>
        <v>#REF!</v>
      </c>
      <c r="BA220" s="4" t="e">
        <f t="shared" si="133"/>
        <v>#REF!</v>
      </c>
    </row>
    <row r="221" spans="1:53" x14ac:dyDescent="0.35">
      <c r="A221" s="2">
        <v>28216</v>
      </c>
      <c r="B221" s="13">
        <v>81728</v>
      </c>
      <c r="C221" s="13">
        <v>316</v>
      </c>
      <c r="D221" s="13">
        <v>1199.5999999999999</v>
      </c>
      <c r="E221" s="13">
        <v>65.2</v>
      </c>
      <c r="F221" s="13">
        <v>48.6</v>
      </c>
      <c r="G221" s="13">
        <v>64.900000000000006</v>
      </c>
      <c r="H221" s="3">
        <v>4.54</v>
      </c>
      <c r="I221" s="3">
        <v>5.44</v>
      </c>
      <c r="J221" s="3">
        <v>6.31</v>
      </c>
      <c r="K221" s="3">
        <v>6.79</v>
      </c>
      <c r="L221" s="3">
        <v>7.37</v>
      </c>
      <c r="M221" s="13">
        <v>5.36</v>
      </c>
      <c r="N221" s="13">
        <v>7.2</v>
      </c>
      <c r="O221" s="13">
        <v>1892</v>
      </c>
      <c r="P221" s="19">
        <v>99.05</v>
      </c>
      <c r="Q221" s="13">
        <v>5.5</v>
      </c>
      <c r="R221" s="25"/>
      <c r="S221" s="2">
        <f t="shared" si="101"/>
        <v>30773</v>
      </c>
      <c r="T221" s="3">
        <f t="shared" si="102"/>
        <v>94123</v>
      </c>
      <c r="U221" s="3">
        <f t="shared" si="103"/>
        <v>537.30000000000007</v>
      </c>
      <c r="V221" s="3">
        <f t="shared" si="104"/>
        <v>2203.6333333333332</v>
      </c>
      <c r="W221" s="3">
        <f t="shared" si="105"/>
        <v>102.8</v>
      </c>
      <c r="X221" s="3">
        <f t="shared" si="106"/>
        <v>101.36666666666667</v>
      </c>
      <c r="Y221" s="3">
        <f t="shared" si="107"/>
        <v>104.03333333333335</v>
      </c>
      <c r="Z221" s="3">
        <f t="shared" si="108"/>
        <v>9.7966666666666669</v>
      </c>
      <c r="AA221" s="3">
        <f t="shared" si="109"/>
        <v>11.546666666666667</v>
      </c>
      <c r="AB221" s="3">
        <f t="shared" si="110"/>
        <v>12.636666666666665</v>
      </c>
      <c r="AC221" s="3">
        <f t="shared" si="111"/>
        <v>13.006666666666666</v>
      </c>
      <c r="AD221" s="3">
        <f t="shared" si="112"/>
        <v>13.200000000000001</v>
      </c>
      <c r="AE221" s="3">
        <f t="shared" si="113"/>
        <v>8.4599999999999991</v>
      </c>
      <c r="AF221" s="3">
        <f t="shared" si="114"/>
        <v>7.4333333333333336</v>
      </c>
      <c r="AG221" s="3">
        <f t="shared" si="115"/>
        <v>1822.6666666666667</v>
      </c>
      <c r="AH221" s="3">
        <f t="shared" si="116"/>
        <v>155.76666666666665</v>
      </c>
      <c r="AI221" s="3">
        <f t="shared" si="117"/>
        <v>6.4333333333333327</v>
      </c>
      <c r="AK221" s="2" t="e">
        <f>#REF!</f>
        <v>#REF!</v>
      </c>
      <c r="AL221" s="4" t="e">
        <f t="shared" si="118"/>
        <v>#REF!</v>
      </c>
      <c r="AM221" s="4" t="e">
        <f t="shared" si="119"/>
        <v>#REF!</v>
      </c>
      <c r="AN221" s="4" t="e">
        <f t="shared" si="120"/>
        <v>#REF!</v>
      </c>
      <c r="AO221" s="4" t="e">
        <f t="shared" si="121"/>
        <v>#REF!</v>
      </c>
      <c r="AP221" s="4" t="e">
        <f t="shared" si="122"/>
        <v>#REF!</v>
      </c>
      <c r="AQ221" s="4" t="e">
        <f t="shared" si="123"/>
        <v>#REF!</v>
      </c>
      <c r="AR221" s="4" t="e">
        <f t="shared" si="124"/>
        <v>#REF!</v>
      </c>
      <c r="AS221" s="4" t="e">
        <f t="shared" si="125"/>
        <v>#REF!</v>
      </c>
      <c r="AT221" s="4" t="e">
        <f t="shared" si="126"/>
        <v>#REF!</v>
      </c>
      <c r="AU221" s="4" t="e">
        <f t="shared" si="127"/>
        <v>#REF!</v>
      </c>
      <c r="AV221" s="4" t="e">
        <f t="shared" si="128"/>
        <v>#REF!</v>
      </c>
      <c r="AW221" s="4" t="e">
        <f t="shared" si="129"/>
        <v>#REF!</v>
      </c>
      <c r="AX221" s="4" t="e">
        <f t="shared" si="130"/>
        <v>#REF!</v>
      </c>
      <c r="AY221" s="4" t="e">
        <f t="shared" si="131"/>
        <v>#REF!</v>
      </c>
      <c r="AZ221" s="4" t="e">
        <f t="shared" si="132"/>
        <v>#REF!</v>
      </c>
      <c r="BA221" s="4" t="e">
        <f t="shared" si="133"/>
        <v>#REF!</v>
      </c>
    </row>
    <row r="222" spans="1:53" x14ac:dyDescent="0.35">
      <c r="A222" s="2">
        <v>28246</v>
      </c>
      <c r="B222" s="13">
        <v>82088</v>
      </c>
      <c r="C222" s="13">
        <v>317.2</v>
      </c>
      <c r="D222" s="13">
        <v>1209</v>
      </c>
      <c r="E222" s="13">
        <v>65.5</v>
      </c>
      <c r="F222" s="13">
        <v>48.9</v>
      </c>
      <c r="G222" s="13">
        <v>65.2</v>
      </c>
      <c r="H222" s="3">
        <v>4.96</v>
      </c>
      <c r="I222" s="3">
        <v>5.84</v>
      </c>
      <c r="J222" s="3">
        <v>6.55</v>
      </c>
      <c r="K222" s="3">
        <v>6.94</v>
      </c>
      <c r="L222" s="3">
        <v>7.46</v>
      </c>
      <c r="M222" s="13">
        <v>5.4</v>
      </c>
      <c r="N222" s="13">
        <v>7</v>
      </c>
      <c r="O222" s="13">
        <v>1971</v>
      </c>
      <c r="P222" s="19">
        <v>98.76</v>
      </c>
      <c r="Q222" s="13">
        <v>5.4</v>
      </c>
      <c r="R222" s="25"/>
      <c r="S222" s="2">
        <f t="shared" si="101"/>
        <v>30803</v>
      </c>
      <c r="T222" s="3">
        <f t="shared" si="102"/>
        <v>94455.333333333328</v>
      </c>
      <c r="U222" s="3">
        <f t="shared" si="103"/>
        <v>539.26666666666677</v>
      </c>
      <c r="V222" s="3">
        <f t="shared" si="104"/>
        <v>2214.2333333333331</v>
      </c>
      <c r="W222" s="3">
        <f t="shared" si="105"/>
        <v>102.93333333333334</v>
      </c>
      <c r="X222" s="3">
        <f t="shared" si="106"/>
        <v>100.96666666666665</v>
      </c>
      <c r="Y222" s="3">
        <f t="shared" si="107"/>
        <v>104.10000000000001</v>
      </c>
      <c r="Z222" s="3">
        <f t="shared" si="108"/>
        <v>9.94</v>
      </c>
      <c r="AA222" s="3">
        <f t="shared" si="109"/>
        <v>11.923333333333334</v>
      </c>
      <c r="AB222" s="3">
        <f t="shared" si="110"/>
        <v>13.003333333333332</v>
      </c>
      <c r="AC222" s="3">
        <f t="shared" si="111"/>
        <v>13.306666666666667</v>
      </c>
      <c r="AD222" s="3">
        <f t="shared" si="112"/>
        <v>13.443333333333333</v>
      </c>
      <c r="AE222" s="3">
        <f t="shared" si="113"/>
        <v>8.4799999999999986</v>
      </c>
      <c r="AF222" s="3">
        <f t="shared" si="114"/>
        <v>7.3666666666666671</v>
      </c>
      <c r="AG222" s="3">
        <f t="shared" si="115"/>
        <v>1783</v>
      </c>
      <c r="AH222" s="3">
        <f t="shared" si="116"/>
        <v>153.6</v>
      </c>
      <c r="AI222" s="3">
        <f t="shared" si="117"/>
        <v>6.666666666666667</v>
      </c>
      <c r="AK222" s="2" t="e">
        <f>#REF!</f>
        <v>#REF!</v>
      </c>
      <c r="AL222" s="4" t="e">
        <f t="shared" si="118"/>
        <v>#REF!</v>
      </c>
      <c r="AM222" s="4" t="e">
        <f t="shared" si="119"/>
        <v>#REF!</v>
      </c>
      <c r="AN222" s="4" t="e">
        <f t="shared" si="120"/>
        <v>#REF!</v>
      </c>
      <c r="AO222" s="4" t="e">
        <f t="shared" si="121"/>
        <v>#REF!</v>
      </c>
      <c r="AP222" s="4" t="e">
        <f t="shared" si="122"/>
        <v>#REF!</v>
      </c>
      <c r="AQ222" s="4" t="e">
        <f t="shared" si="123"/>
        <v>#REF!</v>
      </c>
      <c r="AR222" s="4" t="e">
        <f t="shared" si="124"/>
        <v>#REF!</v>
      </c>
      <c r="AS222" s="4" t="e">
        <f t="shared" si="125"/>
        <v>#REF!</v>
      </c>
      <c r="AT222" s="4" t="e">
        <f t="shared" si="126"/>
        <v>#REF!</v>
      </c>
      <c r="AU222" s="4" t="e">
        <f t="shared" si="127"/>
        <v>#REF!</v>
      </c>
      <c r="AV222" s="4" t="e">
        <f t="shared" si="128"/>
        <v>#REF!</v>
      </c>
      <c r="AW222" s="4" t="e">
        <f t="shared" si="129"/>
        <v>#REF!</v>
      </c>
      <c r="AX222" s="4" t="e">
        <f t="shared" si="130"/>
        <v>#REF!</v>
      </c>
      <c r="AY222" s="4" t="e">
        <f t="shared" si="131"/>
        <v>#REF!</v>
      </c>
      <c r="AZ222" s="4" t="e">
        <f t="shared" si="132"/>
        <v>#REF!</v>
      </c>
      <c r="BA222" s="4" t="e">
        <f t="shared" si="133"/>
        <v>#REF!</v>
      </c>
    </row>
    <row r="223" spans="1:53" x14ac:dyDescent="0.35">
      <c r="A223" s="2">
        <v>28277</v>
      </c>
      <c r="B223" s="13">
        <v>82488</v>
      </c>
      <c r="C223" s="13">
        <v>318.8</v>
      </c>
      <c r="D223" s="13">
        <v>1217.8</v>
      </c>
      <c r="E223" s="13">
        <v>65.900000000000006</v>
      </c>
      <c r="F223" s="13">
        <v>48.9</v>
      </c>
      <c r="G223" s="13">
        <v>65</v>
      </c>
      <c r="H223" s="3">
        <v>5.0199999999999996</v>
      </c>
      <c r="I223" s="3">
        <v>5.8</v>
      </c>
      <c r="J223" s="3">
        <v>6.39</v>
      </c>
      <c r="K223" s="3">
        <v>6.76</v>
      </c>
      <c r="L223" s="3">
        <v>7.28</v>
      </c>
      <c r="M223" s="13">
        <v>5.42</v>
      </c>
      <c r="N223" s="13">
        <v>7.2</v>
      </c>
      <c r="O223" s="13">
        <v>1893</v>
      </c>
      <c r="P223" s="19">
        <v>99.29</v>
      </c>
      <c r="Q223" s="13">
        <v>5.5</v>
      </c>
      <c r="R223" s="25"/>
      <c r="S223" s="2">
        <f t="shared" si="101"/>
        <v>30834</v>
      </c>
      <c r="T223" s="3">
        <f t="shared" si="102"/>
        <v>94766.666666666672</v>
      </c>
      <c r="U223" s="3">
        <f t="shared" si="103"/>
        <v>540.69999999999993</v>
      </c>
      <c r="V223" s="3">
        <f t="shared" si="104"/>
        <v>2223</v>
      </c>
      <c r="W223" s="3">
        <f t="shared" si="105"/>
        <v>103.33333333333333</v>
      </c>
      <c r="X223" s="3">
        <f t="shared" si="106"/>
        <v>100.46666666666665</v>
      </c>
      <c r="Y223" s="3">
        <f t="shared" si="107"/>
        <v>104</v>
      </c>
      <c r="Z223" s="3">
        <f t="shared" si="108"/>
        <v>10.153333333333334</v>
      </c>
      <c r="AA223" s="3">
        <f t="shared" si="109"/>
        <v>11.976666666666667</v>
      </c>
      <c r="AB223" s="3">
        <f t="shared" si="110"/>
        <v>12.92</v>
      </c>
      <c r="AC223" s="3">
        <f t="shared" si="111"/>
        <v>13.143333333333333</v>
      </c>
      <c r="AD223" s="3">
        <f t="shared" si="112"/>
        <v>13.213333333333333</v>
      </c>
      <c r="AE223" s="3">
        <f t="shared" si="113"/>
        <v>8.5</v>
      </c>
      <c r="AF223" s="3">
        <f t="shared" si="114"/>
        <v>7.3999999999999995</v>
      </c>
      <c r="AG223" s="3">
        <f t="shared" si="115"/>
        <v>1720.3333333333333</v>
      </c>
      <c r="AH223" s="3">
        <f t="shared" si="116"/>
        <v>156.20000000000002</v>
      </c>
      <c r="AI223" s="3">
        <f t="shared" si="117"/>
        <v>6.9333333333333336</v>
      </c>
      <c r="AK223" s="2" t="e">
        <f>#REF!</f>
        <v>#REF!</v>
      </c>
      <c r="AL223" s="4" t="e">
        <f t="shared" si="118"/>
        <v>#REF!</v>
      </c>
      <c r="AM223" s="4" t="e">
        <f t="shared" si="119"/>
        <v>#REF!</v>
      </c>
      <c r="AN223" s="4" t="e">
        <f t="shared" si="120"/>
        <v>#REF!</v>
      </c>
      <c r="AO223" s="4" t="e">
        <f t="shared" si="121"/>
        <v>#REF!</v>
      </c>
      <c r="AP223" s="4" t="e">
        <f t="shared" si="122"/>
        <v>#REF!</v>
      </c>
      <c r="AQ223" s="4" t="e">
        <f t="shared" si="123"/>
        <v>#REF!</v>
      </c>
      <c r="AR223" s="4" t="e">
        <f t="shared" si="124"/>
        <v>#REF!</v>
      </c>
      <c r="AS223" s="4" t="e">
        <f t="shared" si="125"/>
        <v>#REF!</v>
      </c>
      <c r="AT223" s="4" t="e">
        <f t="shared" si="126"/>
        <v>#REF!</v>
      </c>
      <c r="AU223" s="4" t="e">
        <f t="shared" si="127"/>
        <v>#REF!</v>
      </c>
      <c r="AV223" s="4" t="e">
        <f t="shared" si="128"/>
        <v>#REF!</v>
      </c>
      <c r="AW223" s="4" t="e">
        <f t="shared" si="129"/>
        <v>#REF!</v>
      </c>
      <c r="AX223" s="4" t="e">
        <f t="shared" si="130"/>
        <v>#REF!</v>
      </c>
      <c r="AY223" s="4" t="e">
        <f t="shared" si="131"/>
        <v>#REF!</v>
      </c>
      <c r="AZ223" s="4" t="e">
        <f t="shared" si="132"/>
        <v>#REF!</v>
      </c>
      <c r="BA223" s="4" t="e">
        <f t="shared" si="133"/>
        <v>#REF!</v>
      </c>
    </row>
    <row r="224" spans="1:53" x14ac:dyDescent="0.35">
      <c r="A224" s="2">
        <v>28307</v>
      </c>
      <c r="B224" s="13">
        <v>82834</v>
      </c>
      <c r="C224" s="13">
        <v>320.2</v>
      </c>
      <c r="D224" s="13">
        <v>1226.7</v>
      </c>
      <c r="E224" s="13">
        <v>66.099999999999994</v>
      </c>
      <c r="F224" s="13">
        <v>49.1</v>
      </c>
      <c r="G224" s="13">
        <v>65.099999999999994</v>
      </c>
      <c r="H224" s="3">
        <v>5.19</v>
      </c>
      <c r="I224" s="3">
        <v>5.94</v>
      </c>
      <c r="J224" s="3">
        <v>6.51</v>
      </c>
      <c r="K224" s="3">
        <v>6.84</v>
      </c>
      <c r="L224" s="3">
        <v>7.33</v>
      </c>
      <c r="M224" s="13">
        <v>5.46</v>
      </c>
      <c r="N224" s="13">
        <v>6.9</v>
      </c>
      <c r="O224" s="13">
        <v>2058</v>
      </c>
      <c r="P224" s="19">
        <v>100.2</v>
      </c>
      <c r="Q224" s="13">
        <v>6.1</v>
      </c>
      <c r="R224" s="25"/>
      <c r="S224" s="2">
        <f t="shared" si="101"/>
        <v>30864</v>
      </c>
      <c r="T224" s="3">
        <f t="shared" si="102"/>
        <v>95055</v>
      </c>
      <c r="U224" s="3">
        <f t="shared" si="103"/>
        <v>541.66666666666663</v>
      </c>
      <c r="V224" s="3">
        <f t="shared" si="104"/>
        <v>2232.7666666666664</v>
      </c>
      <c r="W224" s="3">
        <f t="shared" si="105"/>
        <v>103.56666666666666</v>
      </c>
      <c r="X224" s="3">
        <f t="shared" si="106"/>
        <v>100.39999999999999</v>
      </c>
      <c r="Y224" s="3">
        <f t="shared" si="107"/>
        <v>103.8</v>
      </c>
      <c r="Z224" s="3">
        <f t="shared" si="108"/>
        <v>10.32</v>
      </c>
      <c r="AA224" s="3">
        <f t="shared" si="109"/>
        <v>11.81</v>
      </c>
      <c r="AB224" s="3">
        <f t="shared" si="110"/>
        <v>12.64</v>
      </c>
      <c r="AC224" s="3">
        <f t="shared" si="111"/>
        <v>12.826666666666666</v>
      </c>
      <c r="AD224" s="3">
        <f t="shared" si="112"/>
        <v>12.866666666666665</v>
      </c>
      <c r="AE224" s="3">
        <f t="shared" si="113"/>
        <v>8.5233333333333334</v>
      </c>
      <c r="AF224" s="3">
        <f t="shared" si="114"/>
        <v>7.4333333333333336</v>
      </c>
      <c r="AG224" s="3">
        <f t="shared" si="115"/>
        <v>1672</v>
      </c>
      <c r="AH224" s="3">
        <f t="shared" si="116"/>
        <v>160.53333333333333</v>
      </c>
      <c r="AI224" s="3">
        <f t="shared" si="117"/>
        <v>6.8999999999999995</v>
      </c>
      <c r="AK224" s="2"/>
    </row>
    <row r="225" spans="1:53" x14ac:dyDescent="0.35">
      <c r="A225" s="2">
        <v>28338</v>
      </c>
      <c r="B225" s="13">
        <v>83075</v>
      </c>
      <c r="C225" s="13">
        <v>322.3</v>
      </c>
      <c r="D225" s="13">
        <v>1237</v>
      </c>
      <c r="E225" s="13">
        <v>66.400000000000006</v>
      </c>
      <c r="F225" s="13">
        <v>49.5</v>
      </c>
      <c r="G225" s="13">
        <v>65</v>
      </c>
      <c r="H225" s="3">
        <v>5.49</v>
      </c>
      <c r="I225" s="3">
        <v>6.37</v>
      </c>
      <c r="J225" s="3">
        <v>6.79</v>
      </c>
      <c r="K225" s="3">
        <v>7.03</v>
      </c>
      <c r="L225" s="3">
        <v>7.4</v>
      </c>
      <c r="M225" s="13">
        <v>5.48</v>
      </c>
      <c r="N225" s="13">
        <v>7</v>
      </c>
      <c r="O225" s="13">
        <v>2020</v>
      </c>
      <c r="P225" s="19">
        <v>97.75</v>
      </c>
      <c r="Q225" s="13">
        <v>5.8</v>
      </c>
      <c r="R225" s="25"/>
      <c r="S225" s="2">
        <f t="shared" si="101"/>
        <v>30895</v>
      </c>
      <c r="T225" s="3">
        <f t="shared" si="102"/>
        <v>95335</v>
      </c>
      <c r="U225" s="3">
        <f t="shared" si="103"/>
        <v>542.6</v>
      </c>
      <c r="V225" s="3">
        <f t="shared" si="104"/>
        <v>2244.5666666666671</v>
      </c>
      <c r="W225" s="3">
        <f t="shared" si="105"/>
        <v>103.8</v>
      </c>
      <c r="X225" s="3">
        <f t="shared" si="106"/>
        <v>100.59999999999998</v>
      </c>
      <c r="Y225" s="3">
        <f t="shared" si="107"/>
        <v>103.53333333333335</v>
      </c>
      <c r="Z225" s="3">
        <f t="shared" si="108"/>
        <v>10.193333333333333</v>
      </c>
      <c r="AA225" s="3">
        <f t="shared" si="109"/>
        <v>11.433333333333332</v>
      </c>
      <c r="AB225" s="3">
        <f t="shared" si="110"/>
        <v>12.229999999999999</v>
      </c>
      <c r="AC225" s="3">
        <f t="shared" si="111"/>
        <v>12.423333333333334</v>
      </c>
      <c r="AD225" s="3">
        <f t="shared" si="112"/>
        <v>12.466666666666669</v>
      </c>
      <c r="AE225" s="3">
        <f t="shared" si="113"/>
        <v>8.5366666666666671</v>
      </c>
      <c r="AF225" s="3">
        <f t="shared" si="114"/>
        <v>7.4000000000000012</v>
      </c>
      <c r="AG225" s="3">
        <f t="shared" si="115"/>
        <v>1624.6666666666667</v>
      </c>
      <c r="AH225" s="3">
        <f t="shared" si="116"/>
        <v>165.1</v>
      </c>
      <c r="AI225" s="3">
        <f t="shared" si="117"/>
        <v>6.666666666666667</v>
      </c>
      <c r="AK225" s="3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spans="1:53" x14ac:dyDescent="0.35">
      <c r="A226" s="2">
        <v>28369</v>
      </c>
      <c r="B226" s="13">
        <v>83532</v>
      </c>
      <c r="C226" s="13">
        <v>324.5</v>
      </c>
      <c r="D226" s="13">
        <v>1246.2</v>
      </c>
      <c r="E226" s="13">
        <v>66.599999999999994</v>
      </c>
      <c r="F226" s="13">
        <v>49.8</v>
      </c>
      <c r="G226" s="13">
        <v>65.3</v>
      </c>
      <c r="H226" s="3">
        <v>5.81</v>
      </c>
      <c r="I226" s="3">
        <v>6.53</v>
      </c>
      <c r="J226" s="3">
        <v>6.84</v>
      </c>
      <c r="K226" s="3">
        <v>7.04</v>
      </c>
      <c r="L226" s="3">
        <v>7.34</v>
      </c>
      <c r="M226" s="13">
        <v>5.51</v>
      </c>
      <c r="N226" s="13">
        <v>6.8</v>
      </c>
      <c r="O226" s="13">
        <v>1949</v>
      </c>
      <c r="P226" s="19">
        <v>96.23</v>
      </c>
      <c r="Q226" s="13">
        <v>5.9</v>
      </c>
      <c r="R226" s="25"/>
      <c r="S226" s="2">
        <f t="shared" si="101"/>
        <v>30926</v>
      </c>
      <c r="T226" s="3">
        <f t="shared" si="102"/>
        <v>95651.666666666672</v>
      </c>
      <c r="U226" s="3">
        <f t="shared" si="103"/>
        <v>544.76666666666677</v>
      </c>
      <c r="V226" s="3">
        <f t="shared" si="104"/>
        <v>2261.5666666666671</v>
      </c>
      <c r="W226" s="3">
        <f t="shared" si="105"/>
        <v>103.86666666666667</v>
      </c>
      <c r="X226" s="3">
        <f t="shared" si="106"/>
        <v>100.83333333333333</v>
      </c>
      <c r="Y226" s="3">
        <f t="shared" si="107"/>
        <v>103.5</v>
      </c>
      <c r="Z226" s="3">
        <f t="shared" si="108"/>
        <v>9.5733333333333324</v>
      </c>
      <c r="AA226" s="3">
        <f t="shared" si="109"/>
        <v>10.766666666666666</v>
      </c>
      <c r="AB226" s="3">
        <f t="shared" si="110"/>
        <v>11.696666666666665</v>
      </c>
      <c r="AC226" s="3">
        <f t="shared" si="111"/>
        <v>11.973333333333334</v>
      </c>
      <c r="AD226" s="3">
        <f t="shared" si="112"/>
        <v>12.083333333333334</v>
      </c>
      <c r="AE226" s="3">
        <f t="shared" si="113"/>
        <v>8.5566666666666666</v>
      </c>
      <c r="AF226" s="3">
        <f t="shared" si="114"/>
        <v>7.3</v>
      </c>
      <c r="AG226" s="3">
        <f t="shared" si="115"/>
        <v>1659</v>
      </c>
      <c r="AH226" s="3">
        <f t="shared" si="116"/>
        <v>165.73333333333332</v>
      </c>
      <c r="AI226" s="3">
        <f t="shared" si="117"/>
        <v>6.5666666666666664</v>
      </c>
      <c r="AK226" s="2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</row>
    <row r="227" spans="1:53" x14ac:dyDescent="0.35">
      <c r="A227" s="2">
        <v>28399</v>
      </c>
      <c r="B227" s="13">
        <v>83800</v>
      </c>
      <c r="C227" s="13">
        <v>326.39999999999998</v>
      </c>
      <c r="D227" s="13">
        <v>1254</v>
      </c>
      <c r="E227" s="13">
        <v>66.8</v>
      </c>
      <c r="F227" s="13">
        <v>50.5</v>
      </c>
      <c r="G227" s="13">
        <v>65.599999999999994</v>
      </c>
      <c r="H227" s="3">
        <v>6.16</v>
      </c>
      <c r="I227" s="3">
        <v>6.97</v>
      </c>
      <c r="J227" s="3">
        <v>7.19</v>
      </c>
      <c r="K227" s="3">
        <v>7.32</v>
      </c>
      <c r="L227" s="3">
        <v>7.52</v>
      </c>
      <c r="M227" s="13">
        <v>5.55</v>
      </c>
      <c r="N227" s="13">
        <v>6.8</v>
      </c>
      <c r="O227" s="13">
        <v>2042</v>
      </c>
      <c r="P227" s="19">
        <v>93.74</v>
      </c>
      <c r="Q227" s="13">
        <v>6.1</v>
      </c>
      <c r="R227" s="25"/>
      <c r="S227" s="2">
        <f t="shared" si="101"/>
        <v>30956</v>
      </c>
      <c r="T227" s="3">
        <f t="shared" si="102"/>
        <v>95906</v>
      </c>
      <c r="U227" s="3">
        <f t="shared" si="103"/>
        <v>547.6</v>
      </c>
      <c r="V227" s="3">
        <f t="shared" si="104"/>
        <v>2282.2333333333336</v>
      </c>
      <c r="W227" s="3">
        <f t="shared" si="105"/>
        <v>104.10000000000001</v>
      </c>
      <c r="X227" s="3">
        <f t="shared" si="106"/>
        <v>100.66666666666667</v>
      </c>
      <c r="Y227" s="3">
        <f t="shared" si="107"/>
        <v>103.53333333333335</v>
      </c>
      <c r="Z227" s="3">
        <f t="shared" si="108"/>
        <v>8.8033333333333346</v>
      </c>
      <c r="AA227" s="3">
        <f t="shared" si="109"/>
        <v>10.016666666666666</v>
      </c>
      <c r="AB227" s="3">
        <f t="shared" si="110"/>
        <v>11.103333333333333</v>
      </c>
      <c r="AC227" s="3">
        <f t="shared" si="111"/>
        <v>11.486666666666666</v>
      </c>
      <c r="AD227" s="3">
        <f t="shared" si="112"/>
        <v>11.743333333333334</v>
      </c>
      <c r="AE227" s="3">
        <f t="shared" si="113"/>
        <v>8.5766666666666662</v>
      </c>
      <c r="AF227" s="3">
        <f t="shared" si="114"/>
        <v>7.3000000000000007</v>
      </c>
      <c r="AG227" s="3">
        <f t="shared" si="115"/>
        <v>1630.3333333333333</v>
      </c>
      <c r="AH227" s="3">
        <f t="shared" si="116"/>
        <v>165.20000000000002</v>
      </c>
      <c r="AI227" s="3">
        <f t="shared" si="117"/>
        <v>6.833333333333333</v>
      </c>
      <c r="AK227" s="2"/>
    </row>
    <row r="228" spans="1:53" x14ac:dyDescent="0.35">
      <c r="A228" s="2">
        <v>28430</v>
      </c>
      <c r="B228" s="13">
        <v>84173</v>
      </c>
      <c r="C228" s="13">
        <v>328.6</v>
      </c>
      <c r="D228" s="13">
        <v>1262.4000000000001</v>
      </c>
      <c r="E228" s="13">
        <v>67.400000000000006</v>
      </c>
      <c r="F228" s="13">
        <v>51.3</v>
      </c>
      <c r="G228" s="13">
        <v>65.8</v>
      </c>
      <c r="H228" s="3">
        <v>6.1</v>
      </c>
      <c r="I228" s="3">
        <v>6.95</v>
      </c>
      <c r="J228" s="3">
        <v>7.22</v>
      </c>
      <c r="K228" s="3">
        <v>7.34</v>
      </c>
      <c r="L228" s="3">
        <v>7.58</v>
      </c>
      <c r="M228" s="13">
        <v>5.58</v>
      </c>
      <c r="N228" s="13">
        <v>6.8</v>
      </c>
      <c r="O228" s="13">
        <v>2042</v>
      </c>
      <c r="P228" s="19">
        <v>94.28</v>
      </c>
      <c r="Q228" s="13">
        <v>6</v>
      </c>
      <c r="R228" s="25"/>
      <c r="S228" s="2">
        <f t="shared" si="101"/>
        <v>30987</v>
      </c>
      <c r="T228" s="3">
        <f t="shared" si="102"/>
        <v>96153.666666666672</v>
      </c>
      <c r="U228" s="3">
        <f t="shared" si="103"/>
        <v>552.0333333333333</v>
      </c>
      <c r="V228" s="3">
        <f t="shared" si="104"/>
        <v>2306.7333333333336</v>
      </c>
      <c r="W228" s="3">
        <f t="shared" si="105"/>
        <v>104.3</v>
      </c>
      <c r="X228" s="3">
        <f t="shared" si="106"/>
        <v>100.39999999999999</v>
      </c>
      <c r="Y228" s="3">
        <f t="shared" si="107"/>
        <v>103.53333333333335</v>
      </c>
      <c r="Z228" s="3">
        <f t="shared" si="108"/>
        <v>8.1433333333333326</v>
      </c>
      <c r="AA228" s="3">
        <f t="shared" si="109"/>
        <v>9.3899999999999988</v>
      </c>
      <c r="AB228" s="3">
        <f t="shared" si="110"/>
        <v>10.63</v>
      </c>
      <c r="AC228" s="3">
        <f t="shared" si="111"/>
        <v>11.11</v>
      </c>
      <c r="AD228" s="3">
        <f t="shared" si="112"/>
        <v>11.483333333333334</v>
      </c>
      <c r="AE228" s="3">
        <f t="shared" si="113"/>
        <v>8.5966666666666658</v>
      </c>
      <c r="AF228" s="3">
        <f t="shared" si="114"/>
        <v>7.2666666666666666</v>
      </c>
      <c r="AG228" s="3">
        <f t="shared" si="115"/>
        <v>1670.6666666666667</v>
      </c>
      <c r="AH228" s="3">
        <f t="shared" si="116"/>
        <v>167.46666666666667</v>
      </c>
      <c r="AI228" s="3">
        <f t="shared" si="117"/>
        <v>7.0666666666666664</v>
      </c>
      <c r="AK228" s="2"/>
    </row>
    <row r="229" spans="1:53" x14ac:dyDescent="0.35">
      <c r="A229" s="2">
        <v>28460</v>
      </c>
      <c r="B229" s="13">
        <v>84410</v>
      </c>
      <c r="C229" s="13">
        <v>330.9</v>
      </c>
      <c r="D229" s="13">
        <v>1270.3</v>
      </c>
      <c r="E229" s="13">
        <v>67.5</v>
      </c>
      <c r="F229" s="13">
        <v>51.6</v>
      </c>
      <c r="G229" s="13">
        <v>66.2</v>
      </c>
      <c r="H229" s="3">
        <v>6.07</v>
      </c>
      <c r="I229" s="3">
        <v>6.96</v>
      </c>
      <c r="J229" s="3">
        <v>7.3</v>
      </c>
      <c r="K229" s="3">
        <v>7.48</v>
      </c>
      <c r="L229" s="3">
        <v>7.69</v>
      </c>
      <c r="M229" s="13">
        <v>5.61</v>
      </c>
      <c r="N229" s="13">
        <v>6.4</v>
      </c>
      <c r="O229" s="13">
        <v>2142</v>
      </c>
      <c r="P229" s="19">
        <v>93.82</v>
      </c>
      <c r="Q229" s="13">
        <v>6</v>
      </c>
      <c r="R229" s="25"/>
      <c r="S229" s="2">
        <f t="shared" si="101"/>
        <v>31017</v>
      </c>
      <c r="T229" s="3">
        <f t="shared" si="102"/>
        <v>96327.333333333328</v>
      </c>
      <c r="U229" s="3">
        <f t="shared" si="103"/>
        <v>557.4</v>
      </c>
      <c r="V229" s="3">
        <f t="shared" si="104"/>
        <v>2330.9666666666667</v>
      </c>
      <c r="W229" s="3">
        <f t="shared" si="105"/>
        <v>104.63333333333333</v>
      </c>
      <c r="X229" s="3">
        <f t="shared" si="106"/>
        <v>100.23333333333333</v>
      </c>
      <c r="Y229" s="3">
        <f t="shared" si="107"/>
        <v>103.39999999999999</v>
      </c>
      <c r="Z229" s="3">
        <f t="shared" si="108"/>
        <v>8.0299999999999994</v>
      </c>
      <c r="AA229" s="3">
        <f t="shared" si="109"/>
        <v>9.2133333333333329</v>
      </c>
      <c r="AB229" s="3">
        <f t="shared" si="110"/>
        <v>10.513333333333334</v>
      </c>
      <c r="AC229" s="3">
        <f t="shared" si="111"/>
        <v>11.043333333333335</v>
      </c>
      <c r="AD229" s="3">
        <f t="shared" si="112"/>
        <v>11.463333333333333</v>
      </c>
      <c r="AE229" s="3">
        <f t="shared" si="113"/>
        <v>8.6199999999999992</v>
      </c>
      <c r="AF229" s="3">
        <f t="shared" si="114"/>
        <v>7.2666666666666666</v>
      </c>
      <c r="AG229" s="3">
        <f t="shared" si="115"/>
        <v>1651.6666666666667</v>
      </c>
      <c r="AH229" s="3">
        <f t="shared" si="116"/>
        <v>172.33333333333334</v>
      </c>
      <c r="AI229" s="3">
        <f t="shared" si="117"/>
        <v>6.833333333333333</v>
      </c>
      <c r="AK229" s="2"/>
    </row>
    <row r="230" spans="1:53" x14ac:dyDescent="0.35">
      <c r="A230" s="2">
        <v>28491</v>
      </c>
      <c r="B230" s="13">
        <v>84594</v>
      </c>
      <c r="C230" s="13">
        <v>334.4</v>
      </c>
      <c r="D230" s="13">
        <v>1279.7</v>
      </c>
      <c r="E230" s="13">
        <v>68.099999999999994</v>
      </c>
      <c r="F230" s="13">
        <v>51.1</v>
      </c>
      <c r="G230" s="13">
        <v>66.8</v>
      </c>
      <c r="H230" s="3">
        <v>6.44</v>
      </c>
      <c r="I230" s="3">
        <v>7.28</v>
      </c>
      <c r="J230" s="3">
        <v>7.61</v>
      </c>
      <c r="K230" s="3">
        <v>7.77</v>
      </c>
      <c r="L230" s="3">
        <v>7.96</v>
      </c>
      <c r="M230" s="13">
        <v>5.66</v>
      </c>
      <c r="N230" s="13">
        <v>6.4</v>
      </c>
      <c r="O230" s="13">
        <v>1718</v>
      </c>
      <c r="P230" s="19">
        <v>90.25</v>
      </c>
      <c r="Q230" s="13">
        <v>5.9</v>
      </c>
      <c r="R230" s="25"/>
      <c r="S230" s="2">
        <f t="shared" si="101"/>
        <v>31048</v>
      </c>
      <c r="T230" s="3">
        <f t="shared" si="102"/>
        <v>96572.333333333328</v>
      </c>
      <c r="U230" s="3">
        <f t="shared" si="103"/>
        <v>562.4</v>
      </c>
      <c r="V230" s="3">
        <f t="shared" si="104"/>
        <v>2350.9</v>
      </c>
      <c r="W230" s="3">
        <f t="shared" si="105"/>
        <v>104.96666666666665</v>
      </c>
      <c r="X230" s="3">
        <f t="shared" si="106"/>
        <v>100.63333333333333</v>
      </c>
      <c r="Y230" s="3">
        <f t="shared" si="107"/>
        <v>103.26666666666665</v>
      </c>
      <c r="Z230" s="3">
        <f t="shared" si="108"/>
        <v>8.1833333333333336</v>
      </c>
      <c r="AA230" s="3">
        <f t="shared" si="109"/>
        <v>9.3899999999999988</v>
      </c>
      <c r="AB230" s="3">
        <f t="shared" si="110"/>
        <v>10.676666666666668</v>
      </c>
      <c r="AC230" s="3">
        <f t="shared" si="111"/>
        <v>11.193333333333333</v>
      </c>
      <c r="AD230" s="3">
        <f t="shared" si="112"/>
        <v>11.583333333333334</v>
      </c>
      <c r="AE230" s="3">
        <f t="shared" si="113"/>
        <v>8.6366666666666667</v>
      </c>
      <c r="AF230" s="3">
        <f t="shared" si="114"/>
        <v>7.2333333333333334</v>
      </c>
      <c r="AG230" s="3">
        <f t="shared" si="115"/>
        <v>1714.3333333333333</v>
      </c>
      <c r="AH230" s="3">
        <f t="shared" si="116"/>
        <v>177.29999999999998</v>
      </c>
      <c r="AI230" s="3">
        <f t="shared" si="117"/>
        <v>6.5333333333333341</v>
      </c>
      <c r="AK230" s="2"/>
    </row>
    <row r="231" spans="1:53" x14ac:dyDescent="0.35">
      <c r="A231" s="2">
        <v>28522</v>
      </c>
      <c r="B231" s="13">
        <v>84948</v>
      </c>
      <c r="C231" s="13">
        <v>335.3</v>
      </c>
      <c r="D231" s="13">
        <v>1285.5</v>
      </c>
      <c r="E231" s="13">
        <v>68.8</v>
      </c>
      <c r="F231" s="13">
        <v>50.6</v>
      </c>
      <c r="G231" s="13">
        <v>67.5</v>
      </c>
      <c r="H231" s="3">
        <v>6.45</v>
      </c>
      <c r="I231" s="3">
        <v>7.34</v>
      </c>
      <c r="J231" s="3">
        <v>7.67</v>
      </c>
      <c r="K231" s="3">
        <v>7.83</v>
      </c>
      <c r="L231" s="3">
        <v>8.0299999999999976</v>
      </c>
      <c r="M231" s="13">
        <v>5.69</v>
      </c>
      <c r="N231" s="13">
        <v>6.3</v>
      </c>
      <c r="O231" s="13">
        <v>1738</v>
      </c>
      <c r="P231" s="19">
        <v>88.98</v>
      </c>
      <c r="Q231" s="13">
        <v>6.3</v>
      </c>
      <c r="R231" s="25"/>
      <c r="S231" s="2">
        <f t="shared" si="101"/>
        <v>31079</v>
      </c>
      <c r="T231" s="3">
        <f t="shared" si="102"/>
        <v>96794.333333333328</v>
      </c>
      <c r="U231" s="3">
        <f t="shared" si="103"/>
        <v>566.86666666666667</v>
      </c>
      <c r="V231" s="3">
        <f t="shared" si="104"/>
        <v>2365.2333333333331</v>
      </c>
      <c r="W231" s="3">
        <f t="shared" si="105"/>
        <v>105.23333333333333</v>
      </c>
      <c r="X231" s="3">
        <f t="shared" si="106"/>
        <v>101.3</v>
      </c>
      <c r="Y231" s="3">
        <f t="shared" si="107"/>
        <v>103.23333333333333</v>
      </c>
      <c r="Z231" s="3">
        <f t="shared" si="108"/>
        <v>8.2466666666666661</v>
      </c>
      <c r="AA231" s="3">
        <f t="shared" si="109"/>
        <v>9.43</v>
      </c>
      <c r="AB231" s="3">
        <f t="shared" si="110"/>
        <v>10.696666666666667</v>
      </c>
      <c r="AC231" s="3">
        <f t="shared" si="111"/>
        <v>11.219999999999999</v>
      </c>
      <c r="AD231" s="3">
        <f t="shared" si="112"/>
        <v>11.6</v>
      </c>
      <c r="AE231" s="3">
        <f t="shared" si="113"/>
        <v>8.663333333333334</v>
      </c>
      <c r="AF231" s="3">
        <f t="shared" si="114"/>
        <v>7.2333333333333334</v>
      </c>
      <c r="AG231" s="3">
        <f t="shared" si="115"/>
        <v>1751</v>
      </c>
      <c r="AH231" s="3">
        <f t="shared" si="116"/>
        <v>180.29999999999998</v>
      </c>
      <c r="AI231" s="3">
        <f t="shared" si="117"/>
        <v>6.6000000000000005</v>
      </c>
      <c r="AK231" s="2"/>
    </row>
    <row r="232" spans="1:53" x14ac:dyDescent="0.35">
      <c r="A232" s="2">
        <v>28550</v>
      </c>
      <c r="B232" s="13">
        <v>85460</v>
      </c>
      <c r="C232" s="13">
        <v>337</v>
      </c>
      <c r="D232" s="13">
        <v>1292.2</v>
      </c>
      <c r="E232" s="13">
        <v>69.599999999999994</v>
      </c>
      <c r="F232" s="13">
        <v>51</v>
      </c>
      <c r="G232" s="13">
        <v>68.099999999999994</v>
      </c>
      <c r="H232" s="3">
        <v>6.29</v>
      </c>
      <c r="I232" s="3">
        <v>7.31</v>
      </c>
      <c r="J232" s="3">
        <v>7.7</v>
      </c>
      <c r="K232" s="3">
        <v>7.86</v>
      </c>
      <c r="L232" s="3">
        <v>8.0399999999999991</v>
      </c>
      <c r="M232" s="13">
        <v>5.73</v>
      </c>
      <c r="N232" s="13">
        <v>6.3</v>
      </c>
      <c r="O232" s="13">
        <v>2032</v>
      </c>
      <c r="P232" s="19">
        <v>88.82</v>
      </c>
      <c r="Q232" s="13">
        <v>6.1</v>
      </c>
      <c r="R232" s="25"/>
      <c r="S232" s="2">
        <f t="shared" si="101"/>
        <v>31107</v>
      </c>
      <c r="T232" s="3">
        <f t="shared" si="102"/>
        <v>97064</v>
      </c>
      <c r="U232" s="3">
        <f t="shared" si="103"/>
        <v>570.69999999999993</v>
      </c>
      <c r="V232" s="3">
        <f t="shared" si="104"/>
        <v>2377.0333333333333</v>
      </c>
      <c r="W232" s="3">
        <f t="shared" si="105"/>
        <v>105.26666666666665</v>
      </c>
      <c r="X232" s="3">
        <f t="shared" si="106"/>
        <v>101.93333333333334</v>
      </c>
      <c r="Y232" s="3">
        <f t="shared" si="107"/>
        <v>103.3</v>
      </c>
      <c r="Z232" s="3">
        <f t="shared" si="108"/>
        <v>7.9833333333333334</v>
      </c>
      <c r="AA232" s="3">
        <f t="shared" si="109"/>
        <v>9.1533333333333342</v>
      </c>
      <c r="AB232" s="3">
        <f t="shared" si="110"/>
        <v>10.43</v>
      </c>
      <c r="AC232" s="3">
        <f t="shared" si="111"/>
        <v>10.956666666666669</v>
      </c>
      <c r="AD232" s="3">
        <f t="shared" si="112"/>
        <v>11.38</v>
      </c>
      <c r="AE232" s="3">
        <f t="shared" si="113"/>
        <v>8.6833333333333318</v>
      </c>
      <c r="AF232" s="3">
        <f t="shared" si="114"/>
        <v>7.2333333333333334</v>
      </c>
      <c r="AG232" s="3">
        <f t="shared" si="115"/>
        <v>1767</v>
      </c>
      <c r="AH232" s="3">
        <f t="shared" si="116"/>
        <v>181.63333333333333</v>
      </c>
      <c r="AI232" s="3">
        <f t="shared" si="117"/>
        <v>6.5666666666666673</v>
      </c>
      <c r="AK232" s="2"/>
    </row>
    <row r="233" spans="1:53" x14ac:dyDescent="0.35">
      <c r="A233" s="2">
        <v>28581</v>
      </c>
      <c r="B233" s="13">
        <v>86162</v>
      </c>
      <c r="C233" s="13">
        <v>339.9</v>
      </c>
      <c r="D233" s="13">
        <v>1300.4000000000001</v>
      </c>
      <c r="E233" s="13">
        <v>70.7</v>
      </c>
      <c r="F233" s="13">
        <v>51.4</v>
      </c>
      <c r="G233" s="13">
        <v>69</v>
      </c>
      <c r="H233" s="3">
        <v>6.29</v>
      </c>
      <c r="I233" s="3">
        <v>7.45</v>
      </c>
      <c r="J233" s="3">
        <v>7.85</v>
      </c>
      <c r="K233" s="3">
        <v>7.98</v>
      </c>
      <c r="L233" s="3">
        <v>8.15</v>
      </c>
      <c r="M233" s="13">
        <v>5.79</v>
      </c>
      <c r="N233" s="13">
        <v>6.1</v>
      </c>
      <c r="O233" s="13">
        <v>2197</v>
      </c>
      <c r="P233" s="19">
        <v>92.71</v>
      </c>
      <c r="Q233" s="13">
        <v>5.8</v>
      </c>
      <c r="R233" s="25"/>
      <c r="S233" s="2">
        <f t="shared" si="101"/>
        <v>31138</v>
      </c>
      <c r="T233" s="3">
        <f t="shared" si="102"/>
        <v>97269.666666666672</v>
      </c>
      <c r="U233" s="3">
        <f t="shared" si="103"/>
        <v>575.93333333333328</v>
      </c>
      <c r="V233" s="3">
        <f t="shared" si="104"/>
        <v>2392.5</v>
      </c>
      <c r="W233" s="3">
        <f t="shared" si="105"/>
        <v>105.26666666666665</v>
      </c>
      <c r="X233" s="3">
        <f t="shared" si="106"/>
        <v>102.23333333333333</v>
      </c>
      <c r="Y233" s="3">
        <f t="shared" si="107"/>
        <v>103.36666666666667</v>
      </c>
      <c r="Z233" s="3">
        <f t="shared" si="108"/>
        <v>7.46</v>
      </c>
      <c r="AA233" s="3">
        <f t="shared" si="109"/>
        <v>8.4666666666666668</v>
      </c>
      <c r="AB233" s="3">
        <f t="shared" si="110"/>
        <v>9.7633333333333336</v>
      </c>
      <c r="AC233" s="3">
        <f t="shared" si="111"/>
        <v>10.316666666666668</v>
      </c>
      <c r="AD233" s="3">
        <f t="shared" si="112"/>
        <v>10.813333333333333</v>
      </c>
      <c r="AE233" s="3">
        <f t="shared" si="113"/>
        <v>8.7099999999999991</v>
      </c>
      <c r="AF233" s="3">
        <f t="shared" si="114"/>
        <v>7.3</v>
      </c>
      <c r="AG233" s="3">
        <f t="shared" si="115"/>
        <v>1725.6666666666667</v>
      </c>
      <c r="AH233" s="3">
        <f t="shared" si="116"/>
        <v>184.79999999999998</v>
      </c>
      <c r="AI233" s="3">
        <f t="shared" si="117"/>
        <v>6.4333333333333336</v>
      </c>
      <c r="AK233" s="2"/>
    </row>
    <row r="234" spans="1:53" x14ac:dyDescent="0.35">
      <c r="A234" s="2">
        <v>28611</v>
      </c>
      <c r="B234" s="13">
        <v>86509</v>
      </c>
      <c r="C234" s="13">
        <v>344.9</v>
      </c>
      <c r="D234" s="13">
        <v>1310.5</v>
      </c>
      <c r="E234" s="13">
        <v>71.7</v>
      </c>
      <c r="F234" s="13">
        <v>51.7</v>
      </c>
      <c r="G234" s="13">
        <v>69.5</v>
      </c>
      <c r="H234" s="3">
        <v>6.41</v>
      </c>
      <c r="I234" s="3">
        <v>7.82</v>
      </c>
      <c r="J234" s="3">
        <v>8.07</v>
      </c>
      <c r="K234" s="3">
        <v>8.18</v>
      </c>
      <c r="L234" s="3">
        <v>8.35</v>
      </c>
      <c r="M234" s="13">
        <v>5.82</v>
      </c>
      <c r="N234" s="13">
        <v>6</v>
      </c>
      <c r="O234" s="13">
        <v>2075</v>
      </c>
      <c r="P234" s="19">
        <v>97.41</v>
      </c>
      <c r="Q234" s="13">
        <v>5.9</v>
      </c>
      <c r="R234" s="25"/>
      <c r="S234" s="2">
        <f t="shared" si="101"/>
        <v>31168</v>
      </c>
      <c r="T234" s="3">
        <f t="shared" si="102"/>
        <v>97473</v>
      </c>
      <c r="U234" s="3">
        <f t="shared" si="103"/>
        <v>582.16666666666663</v>
      </c>
      <c r="V234" s="3">
        <f t="shared" si="104"/>
        <v>2410.5333333333333</v>
      </c>
      <c r="W234" s="3">
        <f t="shared" si="105"/>
        <v>105.3</v>
      </c>
      <c r="X234" s="3">
        <f t="shared" si="106"/>
        <v>102.2</v>
      </c>
      <c r="Y234" s="3">
        <f t="shared" si="107"/>
        <v>103.33333333333333</v>
      </c>
      <c r="Z234" s="3">
        <f t="shared" si="108"/>
        <v>7.169999999999999</v>
      </c>
      <c r="AA234" s="3">
        <f t="shared" si="109"/>
        <v>8.0400000000000009</v>
      </c>
      <c r="AB234" s="3">
        <f t="shared" si="110"/>
        <v>9.3266666666666662</v>
      </c>
      <c r="AC234" s="3">
        <f t="shared" si="111"/>
        <v>9.879999999999999</v>
      </c>
      <c r="AD234" s="3">
        <f t="shared" si="112"/>
        <v>10.44</v>
      </c>
      <c r="AE234" s="3">
        <f t="shared" si="113"/>
        <v>8.7266666666666666</v>
      </c>
      <c r="AF234" s="3">
        <f t="shared" si="114"/>
        <v>7.333333333333333</v>
      </c>
      <c r="AG234" s="3">
        <f t="shared" si="115"/>
        <v>1680</v>
      </c>
      <c r="AH234" s="3">
        <f t="shared" si="116"/>
        <v>188.76666666666665</v>
      </c>
      <c r="AI234" s="3">
        <f t="shared" si="117"/>
        <v>6</v>
      </c>
      <c r="AK234" s="2"/>
    </row>
    <row r="235" spans="1:53" x14ac:dyDescent="0.35">
      <c r="A235" s="2">
        <v>28642</v>
      </c>
      <c r="B235" s="13">
        <v>86950</v>
      </c>
      <c r="C235" s="13">
        <v>346.9</v>
      </c>
      <c r="D235" s="13">
        <v>1318.5</v>
      </c>
      <c r="E235" s="13">
        <v>72.8</v>
      </c>
      <c r="F235" s="13">
        <v>51.9</v>
      </c>
      <c r="G235" s="13">
        <v>70</v>
      </c>
      <c r="H235" s="3">
        <v>6.73</v>
      </c>
      <c r="I235" s="3">
        <v>8.09</v>
      </c>
      <c r="J235" s="3">
        <v>8.3000000000000007</v>
      </c>
      <c r="K235" s="3">
        <v>8.36</v>
      </c>
      <c r="L235" s="3">
        <v>8.4600000000000009</v>
      </c>
      <c r="M235" s="13">
        <v>5.86</v>
      </c>
      <c r="N235" s="13">
        <v>5.9</v>
      </c>
      <c r="O235" s="13">
        <v>2070</v>
      </c>
      <c r="P235" s="19">
        <v>97.66</v>
      </c>
      <c r="Q235" s="13">
        <v>6.2</v>
      </c>
      <c r="R235" s="25"/>
      <c r="S235" s="2">
        <f t="shared" si="101"/>
        <v>31199</v>
      </c>
      <c r="T235" s="3">
        <f t="shared" si="102"/>
        <v>97649</v>
      </c>
      <c r="U235" s="3">
        <f t="shared" si="103"/>
        <v>589.20000000000005</v>
      </c>
      <c r="V235" s="3">
        <f t="shared" si="104"/>
        <v>2428.7000000000003</v>
      </c>
      <c r="W235" s="3">
        <f t="shared" si="105"/>
        <v>105.43333333333334</v>
      </c>
      <c r="X235" s="3">
        <f t="shared" si="106"/>
        <v>101.86666666666667</v>
      </c>
      <c r="Y235" s="3">
        <f t="shared" si="107"/>
        <v>103.06666666666666</v>
      </c>
      <c r="Z235" s="3">
        <f t="shared" si="108"/>
        <v>7.0566666666666675</v>
      </c>
      <c r="AA235" s="3">
        <f t="shared" si="109"/>
        <v>7.9033333333333333</v>
      </c>
      <c r="AB235" s="3">
        <f t="shared" si="110"/>
        <v>9.18</v>
      </c>
      <c r="AC235" s="3">
        <f t="shared" si="111"/>
        <v>9.7033333333333331</v>
      </c>
      <c r="AD235" s="3">
        <f t="shared" si="112"/>
        <v>10.266666666666666</v>
      </c>
      <c r="AE235" s="3">
        <f t="shared" si="113"/>
        <v>8.7466666666666679</v>
      </c>
      <c r="AF235" s="3">
        <f t="shared" si="114"/>
        <v>7.3</v>
      </c>
      <c r="AG235" s="3">
        <f t="shared" si="115"/>
        <v>1701</v>
      </c>
      <c r="AH235" s="3">
        <f t="shared" si="116"/>
        <v>189.9</v>
      </c>
      <c r="AI235" s="3">
        <f t="shared" si="117"/>
        <v>5.8</v>
      </c>
      <c r="AK235" s="2"/>
    </row>
    <row r="236" spans="1:53" x14ac:dyDescent="0.35">
      <c r="A236" s="2">
        <v>28672</v>
      </c>
      <c r="B236" s="13">
        <v>87204</v>
      </c>
      <c r="C236" s="13">
        <v>347.6</v>
      </c>
      <c r="D236" s="13">
        <v>1324.1</v>
      </c>
      <c r="E236" s="13">
        <v>73.09999999999998</v>
      </c>
      <c r="F236" s="13">
        <v>52.1</v>
      </c>
      <c r="G236" s="13">
        <v>70.400000000000006</v>
      </c>
      <c r="H236" s="3">
        <v>7.01</v>
      </c>
      <c r="I236" s="3">
        <v>8.39</v>
      </c>
      <c r="J236" s="3">
        <v>8.5399999999999991</v>
      </c>
      <c r="K236" s="3">
        <v>8.5399999999999991</v>
      </c>
      <c r="L236" s="3">
        <v>8.64</v>
      </c>
      <c r="M236" s="13">
        <v>5.9</v>
      </c>
      <c r="N236" s="13">
        <v>6.2</v>
      </c>
      <c r="O236" s="13">
        <v>2092</v>
      </c>
      <c r="P236" s="19">
        <v>97.19</v>
      </c>
      <c r="Q236" s="13">
        <v>6.6</v>
      </c>
      <c r="R236" s="25"/>
      <c r="S236" s="2">
        <f t="shared" si="101"/>
        <v>31229</v>
      </c>
      <c r="T236" s="3">
        <f t="shared" si="102"/>
        <v>97844.333333333328</v>
      </c>
      <c r="U236" s="3">
        <f t="shared" si="103"/>
        <v>596.20000000000005</v>
      </c>
      <c r="V236" s="3">
        <f t="shared" si="104"/>
        <v>2443.2999999999997</v>
      </c>
      <c r="W236" s="3">
        <f t="shared" si="105"/>
        <v>105.53333333333335</v>
      </c>
      <c r="X236" s="3">
        <f t="shared" si="106"/>
        <v>101.53333333333335</v>
      </c>
      <c r="Y236" s="3">
        <f t="shared" si="107"/>
        <v>102.66666666666667</v>
      </c>
      <c r="Z236" s="3">
        <f t="shared" si="108"/>
        <v>7.1066666666666665</v>
      </c>
      <c r="AA236" s="3">
        <f t="shared" si="109"/>
        <v>7.9933333333333332</v>
      </c>
      <c r="AB236" s="3">
        <f t="shared" si="110"/>
        <v>9.2866666666666671</v>
      </c>
      <c r="AC236" s="3">
        <f t="shared" si="111"/>
        <v>9.7733333333333334</v>
      </c>
      <c r="AD236" s="3">
        <f t="shared" si="112"/>
        <v>10.336666666666666</v>
      </c>
      <c r="AE236" s="3">
        <f t="shared" si="113"/>
        <v>8.7666666666666675</v>
      </c>
      <c r="AF236" s="3">
        <f t="shared" si="114"/>
        <v>7.2</v>
      </c>
      <c r="AG236" s="3">
        <f t="shared" si="115"/>
        <v>1701</v>
      </c>
      <c r="AH236" s="3">
        <f t="shared" si="116"/>
        <v>188.29999999999998</v>
      </c>
      <c r="AI236" s="3">
        <f t="shared" si="117"/>
        <v>5.8999999999999995</v>
      </c>
      <c r="AK236" s="2"/>
    </row>
    <row r="237" spans="1:53" x14ac:dyDescent="0.35">
      <c r="A237" s="2">
        <v>28703</v>
      </c>
      <c r="B237" s="13">
        <v>87483</v>
      </c>
      <c r="C237" s="13">
        <v>349.6</v>
      </c>
      <c r="D237" s="13">
        <v>1333.5</v>
      </c>
      <c r="E237" s="13">
        <v>73.400000000000006</v>
      </c>
      <c r="F237" s="13">
        <v>52.6</v>
      </c>
      <c r="G237" s="13">
        <v>70.400000000000006</v>
      </c>
      <c r="H237" s="3">
        <v>7.08</v>
      </c>
      <c r="I237" s="3">
        <v>8.31</v>
      </c>
      <c r="J237" s="3">
        <v>8.33</v>
      </c>
      <c r="K237" s="3">
        <v>8.33</v>
      </c>
      <c r="L237" s="3">
        <v>8.41</v>
      </c>
      <c r="M237" s="13">
        <v>5.92</v>
      </c>
      <c r="N237" s="13">
        <v>5.9</v>
      </c>
      <c r="O237" s="13">
        <v>1996</v>
      </c>
      <c r="P237" s="19">
        <v>103.9</v>
      </c>
      <c r="Q237" s="13">
        <v>6.6</v>
      </c>
      <c r="R237" s="25"/>
      <c r="S237" s="2">
        <f t="shared" si="101"/>
        <v>31260</v>
      </c>
      <c r="T237" s="3">
        <f t="shared" si="102"/>
        <v>98039.333333333328</v>
      </c>
      <c r="U237" s="3">
        <f t="shared" si="103"/>
        <v>602.43333333333328</v>
      </c>
      <c r="V237" s="3">
        <f t="shared" si="104"/>
        <v>2456.1333333333332</v>
      </c>
      <c r="W237" s="3">
        <f t="shared" si="105"/>
        <v>105.7</v>
      </c>
      <c r="X237" s="3">
        <f t="shared" si="106"/>
        <v>101.2</v>
      </c>
      <c r="Y237" s="3">
        <f t="shared" si="107"/>
        <v>102.56666666666668</v>
      </c>
      <c r="Z237" s="3">
        <f t="shared" si="108"/>
        <v>7.1333333333333329</v>
      </c>
      <c r="AA237" s="3">
        <f t="shared" si="109"/>
        <v>8.0433333333333348</v>
      </c>
      <c r="AB237" s="3">
        <f t="shared" si="110"/>
        <v>9.31</v>
      </c>
      <c r="AC237" s="3">
        <f t="shared" si="111"/>
        <v>9.7700000000000014</v>
      </c>
      <c r="AD237" s="3">
        <f t="shared" si="112"/>
        <v>10.313333333333333</v>
      </c>
      <c r="AE237" s="3">
        <f t="shared" si="113"/>
        <v>8.7833333333333332</v>
      </c>
      <c r="AF237" s="3">
        <f t="shared" si="114"/>
        <v>7.0999999999999988</v>
      </c>
      <c r="AG237" s="3">
        <f t="shared" si="115"/>
        <v>1751</v>
      </c>
      <c r="AH237" s="3">
        <f t="shared" si="116"/>
        <v>186.19999999999996</v>
      </c>
      <c r="AI237" s="3">
        <f t="shared" si="117"/>
        <v>6.166666666666667</v>
      </c>
      <c r="AK237" s="2"/>
    </row>
    <row r="238" spans="1:53" x14ac:dyDescent="0.35">
      <c r="A238" s="2">
        <v>28734</v>
      </c>
      <c r="B238" s="13">
        <v>87621</v>
      </c>
      <c r="C238" s="13">
        <v>352.2</v>
      </c>
      <c r="D238" s="13">
        <v>1345</v>
      </c>
      <c r="E238" s="13">
        <v>73.7</v>
      </c>
      <c r="F238" s="13">
        <v>53.2</v>
      </c>
      <c r="G238" s="13">
        <v>71</v>
      </c>
      <c r="H238" s="3">
        <v>7.85</v>
      </c>
      <c r="I238" s="3">
        <v>8.64</v>
      </c>
      <c r="J238" s="3">
        <v>8.41</v>
      </c>
      <c r="K238" s="3">
        <v>8.43</v>
      </c>
      <c r="L238" s="3">
        <v>8.42</v>
      </c>
      <c r="M238" s="13">
        <v>5.97</v>
      </c>
      <c r="N238" s="13">
        <v>6</v>
      </c>
      <c r="O238" s="13">
        <v>1970</v>
      </c>
      <c r="P238" s="19">
        <v>103.9</v>
      </c>
      <c r="Q238" s="13">
        <v>5.9</v>
      </c>
      <c r="R238" s="25"/>
      <c r="S238" s="2">
        <f t="shared" si="101"/>
        <v>31291</v>
      </c>
      <c r="T238" s="3">
        <f t="shared" si="102"/>
        <v>98240.333333333328</v>
      </c>
      <c r="U238" s="3">
        <f t="shared" si="103"/>
        <v>607.76666666666665</v>
      </c>
      <c r="V238" s="3">
        <f t="shared" si="104"/>
        <v>2467.4</v>
      </c>
      <c r="W238" s="3">
        <f t="shared" si="105"/>
        <v>106.03333333333335</v>
      </c>
      <c r="X238" s="3">
        <f t="shared" si="106"/>
        <v>101.39999999999999</v>
      </c>
      <c r="Y238" s="3">
        <f t="shared" si="107"/>
        <v>102.8</v>
      </c>
      <c r="Z238" s="3">
        <f t="shared" si="108"/>
        <v>7.166666666666667</v>
      </c>
      <c r="AA238" s="3">
        <f t="shared" si="109"/>
        <v>7.9866666666666655</v>
      </c>
      <c r="AB238" s="3">
        <f t="shared" si="110"/>
        <v>9.1666666666666661</v>
      </c>
      <c r="AC238" s="3">
        <f t="shared" si="111"/>
        <v>9.5933333333333337</v>
      </c>
      <c r="AD238" s="3">
        <f t="shared" si="112"/>
        <v>10.130000000000001</v>
      </c>
      <c r="AE238" s="3">
        <f t="shared" si="113"/>
        <v>8.7999999999999989</v>
      </c>
      <c r="AF238" s="3">
        <f t="shared" si="114"/>
        <v>7.0666666666666664</v>
      </c>
      <c r="AG238" s="3">
        <f t="shared" si="115"/>
        <v>1736</v>
      </c>
      <c r="AH238" s="3">
        <f t="shared" si="116"/>
        <v>189.26666666666665</v>
      </c>
      <c r="AI238" s="3">
        <f t="shared" si="117"/>
        <v>6.2</v>
      </c>
      <c r="AK238" s="2"/>
    </row>
    <row r="239" spans="1:53" x14ac:dyDescent="0.35">
      <c r="A239" s="2">
        <v>28764</v>
      </c>
      <c r="B239" s="13">
        <v>87956</v>
      </c>
      <c r="C239" s="13">
        <v>353.3</v>
      </c>
      <c r="D239" s="13">
        <v>1352.3</v>
      </c>
      <c r="E239" s="13">
        <v>74.3</v>
      </c>
      <c r="F239" s="13">
        <v>54.1</v>
      </c>
      <c r="G239" s="13">
        <v>71.8</v>
      </c>
      <c r="H239" s="3">
        <v>7.99</v>
      </c>
      <c r="I239" s="3">
        <v>9.14</v>
      </c>
      <c r="J239" s="3">
        <v>8.6199999999999992</v>
      </c>
      <c r="K239" s="3">
        <v>8.61</v>
      </c>
      <c r="L239" s="3">
        <v>8.64</v>
      </c>
      <c r="M239" s="13">
        <v>6.02</v>
      </c>
      <c r="N239" s="13">
        <v>5.8</v>
      </c>
      <c r="O239" s="13">
        <v>1981</v>
      </c>
      <c r="P239" s="19">
        <v>100.6</v>
      </c>
      <c r="Q239" s="13">
        <v>5.7</v>
      </c>
      <c r="R239" s="25"/>
      <c r="S239" s="2">
        <f t="shared" si="101"/>
        <v>31321</v>
      </c>
      <c r="T239" s="3">
        <f t="shared" si="102"/>
        <v>98428.333333333328</v>
      </c>
      <c r="U239" s="3">
        <f t="shared" si="103"/>
        <v>613.26666666666665</v>
      </c>
      <c r="V239" s="3">
        <f t="shared" si="104"/>
        <v>2479.2999999999997</v>
      </c>
      <c r="W239" s="3">
        <f t="shared" si="105"/>
        <v>106.56666666666666</v>
      </c>
      <c r="X239" s="3">
        <f t="shared" si="106"/>
        <v>101.8</v>
      </c>
      <c r="Y239" s="3">
        <f t="shared" si="107"/>
        <v>103.3</v>
      </c>
      <c r="Z239" s="3">
        <f t="shared" si="108"/>
        <v>7.166666666666667</v>
      </c>
      <c r="AA239" s="3">
        <f t="shared" si="109"/>
        <v>7.8533333333333344</v>
      </c>
      <c r="AB239" s="3">
        <f t="shared" si="110"/>
        <v>8.8433333333333337</v>
      </c>
      <c r="AC239" s="3">
        <f t="shared" si="111"/>
        <v>9.2333333333333325</v>
      </c>
      <c r="AD239" s="3">
        <f t="shared" si="112"/>
        <v>9.76</v>
      </c>
      <c r="AE239" s="3">
        <f t="shared" si="113"/>
        <v>8.8233333333333324</v>
      </c>
      <c r="AF239" s="3">
        <f t="shared" si="114"/>
        <v>7.0333333333333341</v>
      </c>
      <c r="AG239" s="3">
        <f t="shared" si="115"/>
        <v>1824.6666666666667</v>
      </c>
      <c r="AH239" s="3">
        <f t="shared" si="116"/>
        <v>197</v>
      </c>
      <c r="AI239" s="3">
        <f t="shared" si="117"/>
        <v>6.0333333333333341</v>
      </c>
      <c r="AK239" s="2"/>
    </row>
    <row r="240" spans="1:53" x14ac:dyDescent="0.35">
      <c r="A240" s="2">
        <v>28795</v>
      </c>
      <c r="B240" s="13">
        <v>88391</v>
      </c>
      <c r="C240" s="13">
        <v>355.4</v>
      </c>
      <c r="D240" s="13">
        <v>1359.1</v>
      </c>
      <c r="E240" s="13">
        <v>74.8</v>
      </c>
      <c r="F240" s="13">
        <v>54.9</v>
      </c>
      <c r="G240" s="13">
        <v>72.09999999999998</v>
      </c>
      <c r="H240" s="3">
        <v>8.64</v>
      </c>
      <c r="I240" s="3">
        <v>10.01</v>
      </c>
      <c r="J240" s="3">
        <v>9.0399999999999991</v>
      </c>
      <c r="K240" s="3">
        <v>8.84</v>
      </c>
      <c r="L240" s="3">
        <v>8.81</v>
      </c>
      <c r="M240" s="13">
        <v>6.05</v>
      </c>
      <c r="N240" s="13">
        <v>5.9</v>
      </c>
      <c r="O240" s="13">
        <v>2094</v>
      </c>
      <c r="P240" s="19">
        <v>94.71</v>
      </c>
      <c r="Q240" s="13">
        <v>6.5</v>
      </c>
      <c r="R240" s="25"/>
      <c r="S240" s="2">
        <f t="shared" si="101"/>
        <v>31352</v>
      </c>
      <c r="T240" s="3">
        <f t="shared" si="102"/>
        <v>98594.666666666672</v>
      </c>
      <c r="U240" s="3">
        <f t="shared" si="103"/>
        <v>617.80000000000007</v>
      </c>
      <c r="V240" s="3">
        <f t="shared" si="104"/>
        <v>2490.6666666666665</v>
      </c>
      <c r="W240" s="3">
        <f t="shared" si="105"/>
        <v>107.10000000000001</v>
      </c>
      <c r="X240" s="3">
        <f t="shared" si="106"/>
        <v>102.26666666666665</v>
      </c>
      <c r="Y240" s="3">
        <f t="shared" si="107"/>
        <v>103.39999999999999</v>
      </c>
      <c r="Z240" s="3">
        <f t="shared" si="108"/>
        <v>7.1366666666666667</v>
      </c>
      <c r="AA240" s="3">
        <f t="shared" si="109"/>
        <v>7.7600000000000007</v>
      </c>
      <c r="AB240" s="3">
        <f t="shared" si="110"/>
        <v>8.5633333333333344</v>
      </c>
      <c r="AC240" s="3">
        <f t="shared" si="111"/>
        <v>8.8966666666666665</v>
      </c>
      <c r="AD240" s="3">
        <f t="shared" si="112"/>
        <v>9.4099999999999984</v>
      </c>
      <c r="AE240" s="3">
        <f t="shared" si="113"/>
        <v>8.8433333333333337</v>
      </c>
      <c r="AF240" s="3">
        <f t="shared" si="114"/>
        <v>6.8999999999999995</v>
      </c>
      <c r="AG240" s="3">
        <f t="shared" si="115"/>
        <v>1870.6666666666667</v>
      </c>
      <c r="AH240" s="3">
        <f t="shared" si="116"/>
        <v>204.33333333333334</v>
      </c>
      <c r="AI240" s="3">
        <f t="shared" si="117"/>
        <v>5.8</v>
      </c>
      <c r="AK240" s="2"/>
    </row>
    <row r="241" spans="1:37" x14ac:dyDescent="0.35">
      <c r="A241" s="2">
        <v>28825</v>
      </c>
      <c r="B241" s="13">
        <v>88671</v>
      </c>
      <c r="C241" s="13">
        <v>357.3</v>
      </c>
      <c r="D241" s="13">
        <v>1366</v>
      </c>
      <c r="E241" s="13">
        <v>75.2</v>
      </c>
      <c r="F241" s="13">
        <v>55.9</v>
      </c>
      <c r="G241" s="13">
        <v>72.7</v>
      </c>
      <c r="H241" s="3">
        <v>9.08</v>
      </c>
      <c r="I241" s="3">
        <v>10.3</v>
      </c>
      <c r="J241" s="3">
        <v>9.33</v>
      </c>
      <c r="K241" s="3">
        <v>9.08</v>
      </c>
      <c r="L241" s="3">
        <v>9.01</v>
      </c>
      <c r="M241" s="13">
        <v>6.1</v>
      </c>
      <c r="N241" s="13">
        <v>6</v>
      </c>
      <c r="O241" s="13">
        <v>2044</v>
      </c>
      <c r="P241" s="19">
        <v>96.11</v>
      </c>
      <c r="Q241" s="13">
        <v>6.1</v>
      </c>
      <c r="R241" s="25"/>
      <c r="S241" s="2">
        <f t="shared" si="101"/>
        <v>31382</v>
      </c>
      <c r="T241" s="3">
        <f t="shared" si="102"/>
        <v>98729.333333333328</v>
      </c>
      <c r="U241" s="3">
        <f t="shared" si="103"/>
        <v>622.13333333333333</v>
      </c>
      <c r="V241" s="3">
        <f t="shared" si="104"/>
        <v>2502.3666666666668</v>
      </c>
      <c r="W241" s="3">
        <f t="shared" si="105"/>
        <v>107.40000000000002</v>
      </c>
      <c r="X241" s="3">
        <f t="shared" si="106"/>
        <v>101.5</v>
      </c>
      <c r="Y241" s="3">
        <f t="shared" si="107"/>
        <v>102.83333333333333</v>
      </c>
      <c r="Z241" s="3">
        <f t="shared" si="108"/>
        <v>7.0766666666666671</v>
      </c>
      <c r="AA241" s="3">
        <f t="shared" si="109"/>
        <v>7.6700000000000008</v>
      </c>
      <c r="AB241" s="3">
        <f t="shared" si="110"/>
        <v>8.3033333333333346</v>
      </c>
      <c r="AC241" s="3">
        <f t="shared" si="111"/>
        <v>8.5833333333333339</v>
      </c>
      <c r="AD241" s="3">
        <f t="shared" si="112"/>
        <v>9.0499999999999989</v>
      </c>
      <c r="AE241" s="3">
        <f t="shared" si="113"/>
        <v>8.8666666666666671</v>
      </c>
      <c r="AF241" s="3">
        <f t="shared" si="114"/>
        <v>6.9666666666666659</v>
      </c>
      <c r="AG241" s="3">
        <f t="shared" si="115"/>
        <v>1920.6666666666667</v>
      </c>
      <c r="AH241" s="3">
        <f t="shared" si="116"/>
        <v>211.63333333333333</v>
      </c>
      <c r="AI241" s="3">
        <f t="shared" si="117"/>
        <v>5.833333333333333</v>
      </c>
      <c r="AK241" s="2"/>
    </row>
    <row r="242" spans="1:37" x14ac:dyDescent="0.35">
      <c r="A242" s="2">
        <v>28856</v>
      </c>
      <c r="B242" s="13">
        <v>88808</v>
      </c>
      <c r="C242" s="13">
        <v>358.6</v>
      </c>
      <c r="D242" s="13">
        <v>1371.6</v>
      </c>
      <c r="E242" s="13">
        <v>76.5</v>
      </c>
      <c r="F242" s="13">
        <v>55.8</v>
      </c>
      <c r="G242" s="13">
        <v>73.8</v>
      </c>
      <c r="H242" s="3">
        <v>9.35</v>
      </c>
      <c r="I242" s="3">
        <v>10.41</v>
      </c>
      <c r="J242" s="3">
        <v>9.5</v>
      </c>
      <c r="K242" s="3">
        <v>9.1999999999999993</v>
      </c>
      <c r="L242" s="3">
        <v>9.1</v>
      </c>
      <c r="M242" s="13">
        <v>6.13</v>
      </c>
      <c r="N242" s="13">
        <v>5.9</v>
      </c>
      <c r="O242" s="13">
        <v>1630</v>
      </c>
      <c r="P242" s="19">
        <v>99.71</v>
      </c>
      <c r="Q242" s="13">
        <v>6.6</v>
      </c>
      <c r="R242" s="25"/>
      <c r="S242" s="2">
        <f t="shared" si="101"/>
        <v>31413</v>
      </c>
      <c r="T242" s="3">
        <f t="shared" si="102"/>
        <v>98837.666666666672</v>
      </c>
      <c r="U242" s="3">
        <f t="shared" si="103"/>
        <v>626.69999999999993</v>
      </c>
      <c r="V242" s="3">
        <f t="shared" si="104"/>
        <v>2516.0333333333333</v>
      </c>
      <c r="W242" s="3">
        <f t="shared" si="105"/>
        <v>107.5</v>
      </c>
      <c r="X242" s="3">
        <f t="shared" si="106"/>
        <v>98.233333333333334</v>
      </c>
      <c r="Y242" s="3">
        <f t="shared" si="107"/>
        <v>101.73333333333333</v>
      </c>
      <c r="Z242" s="3">
        <f t="shared" si="108"/>
        <v>6.8966666666666656</v>
      </c>
      <c r="AA242" s="3">
        <f t="shared" si="109"/>
        <v>7.456666666666667</v>
      </c>
      <c r="AB242" s="3">
        <f t="shared" si="110"/>
        <v>7.9366666666666665</v>
      </c>
      <c r="AC242" s="3">
        <f t="shared" si="111"/>
        <v>8.16</v>
      </c>
      <c r="AD242" s="3">
        <f t="shared" si="112"/>
        <v>8.5566666666666666</v>
      </c>
      <c r="AE242" s="3">
        <f t="shared" si="113"/>
        <v>8.8733333333333331</v>
      </c>
      <c r="AF242" s="3">
        <f t="shared" si="114"/>
        <v>7.0333333333333341</v>
      </c>
      <c r="AG242" s="3">
        <f t="shared" si="115"/>
        <v>1898.6666666666667</v>
      </c>
      <c r="AH242" s="3">
        <f t="shared" si="116"/>
        <v>219.9666666666667</v>
      </c>
      <c r="AI242" s="3">
        <f t="shared" si="117"/>
        <v>5.4666666666666659</v>
      </c>
      <c r="AK242" s="2"/>
    </row>
    <row r="243" spans="1:37" x14ac:dyDescent="0.35">
      <c r="A243" s="2">
        <v>28887</v>
      </c>
      <c r="B243" s="13">
        <v>89055</v>
      </c>
      <c r="C243" s="13">
        <v>359.9</v>
      </c>
      <c r="D243" s="13">
        <v>1377.8</v>
      </c>
      <c r="E243" s="13">
        <v>77.7</v>
      </c>
      <c r="F243" s="13">
        <v>55.9</v>
      </c>
      <c r="G243" s="13">
        <v>74.900000000000006</v>
      </c>
      <c r="H243" s="3">
        <v>9.32</v>
      </c>
      <c r="I243" s="3">
        <v>10.24</v>
      </c>
      <c r="J243" s="3">
        <v>9.2899999999999991</v>
      </c>
      <c r="K243" s="3">
        <v>9.1300000000000008</v>
      </c>
      <c r="L243" s="3">
        <v>9.1</v>
      </c>
      <c r="M243" s="13">
        <v>6.18</v>
      </c>
      <c r="N243" s="13">
        <v>5.9</v>
      </c>
      <c r="O243" s="13">
        <v>1520</v>
      </c>
      <c r="P243" s="19">
        <v>98.23</v>
      </c>
      <c r="Q243" s="13">
        <v>6.8</v>
      </c>
      <c r="R243" s="25"/>
      <c r="S243" s="2">
        <f t="shared" si="101"/>
        <v>31444</v>
      </c>
      <c r="T243" s="3">
        <f t="shared" si="102"/>
        <v>98967.333333333328</v>
      </c>
      <c r="U243" s="3">
        <f t="shared" si="103"/>
        <v>633.23333333333335</v>
      </c>
      <c r="V243" s="3">
        <f t="shared" si="104"/>
        <v>2534.6</v>
      </c>
      <c r="W243" s="3">
        <f t="shared" si="105"/>
        <v>107.60000000000001</v>
      </c>
      <c r="X243" s="3">
        <f t="shared" si="106"/>
        <v>93.100000000000009</v>
      </c>
      <c r="Y243" s="3">
        <f t="shared" si="107"/>
        <v>100.53333333333335</v>
      </c>
      <c r="Z243" s="3">
        <f t="shared" si="108"/>
        <v>6.56</v>
      </c>
      <c r="AA243" s="3">
        <f t="shared" si="109"/>
        <v>7.0266666666666673</v>
      </c>
      <c r="AB243" s="3">
        <f t="shared" si="110"/>
        <v>7.419999999999999</v>
      </c>
      <c r="AC243" s="3">
        <f t="shared" si="111"/>
        <v>7.6166666666666671</v>
      </c>
      <c r="AD243" s="3">
        <f t="shared" si="112"/>
        <v>7.9266666666666659</v>
      </c>
      <c r="AE243" s="3">
        <f t="shared" si="113"/>
        <v>8.8833333333333346</v>
      </c>
      <c r="AF243" s="3">
        <f t="shared" si="114"/>
        <v>7.166666666666667</v>
      </c>
      <c r="AG243" s="3">
        <f t="shared" si="115"/>
        <v>1885.6666666666667</v>
      </c>
      <c r="AH243" s="3">
        <f t="shared" si="116"/>
        <v>229.9</v>
      </c>
      <c r="AI243" s="3">
        <f t="shared" si="117"/>
        <v>5.1333333333333329</v>
      </c>
      <c r="AK243" s="2"/>
    </row>
    <row r="244" spans="1:37" x14ac:dyDescent="0.35">
      <c r="A244" s="2">
        <v>28915</v>
      </c>
      <c r="B244" s="13">
        <v>89479</v>
      </c>
      <c r="C244" s="13">
        <v>362.5</v>
      </c>
      <c r="D244" s="13">
        <v>1387.8</v>
      </c>
      <c r="E244" s="13">
        <v>78.400000000000006</v>
      </c>
      <c r="F244" s="13">
        <v>57.4</v>
      </c>
      <c r="G244" s="13">
        <v>75.8</v>
      </c>
      <c r="H244" s="3">
        <v>9.48</v>
      </c>
      <c r="I244" s="3">
        <v>10.25</v>
      </c>
      <c r="J244" s="3">
        <v>9.3800000000000008</v>
      </c>
      <c r="K244" s="3">
        <v>9.1999999999999993</v>
      </c>
      <c r="L244" s="3">
        <v>9.1199999999999992</v>
      </c>
      <c r="M244" s="13">
        <v>6.22</v>
      </c>
      <c r="N244" s="13">
        <v>5.8</v>
      </c>
      <c r="O244" s="13">
        <v>1847</v>
      </c>
      <c r="P244" s="19">
        <v>100.1</v>
      </c>
      <c r="Q244" s="13">
        <v>6.6</v>
      </c>
      <c r="R244" s="25"/>
      <c r="S244" s="2">
        <f t="shared" si="101"/>
        <v>31472</v>
      </c>
      <c r="T244" s="3">
        <f t="shared" si="102"/>
        <v>99101</v>
      </c>
      <c r="U244" s="3">
        <f t="shared" si="103"/>
        <v>642.16666666666663</v>
      </c>
      <c r="V244" s="3">
        <f t="shared" si="104"/>
        <v>2558.5666666666666</v>
      </c>
      <c r="W244" s="3">
        <f t="shared" si="105"/>
        <v>107.86666666666666</v>
      </c>
      <c r="X244" s="3">
        <f t="shared" si="106"/>
        <v>89</v>
      </c>
      <c r="Y244" s="3">
        <f t="shared" si="107"/>
        <v>99.966666666666654</v>
      </c>
      <c r="Z244" s="3">
        <f t="shared" si="108"/>
        <v>6.2566666666666668</v>
      </c>
      <c r="AA244" s="3">
        <f t="shared" si="109"/>
        <v>6.706666666666667</v>
      </c>
      <c r="AB244" s="3">
        <f t="shared" si="110"/>
        <v>7.1433333333333335</v>
      </c>
      <c r="AC244" s="3">
        <f t="shared" si="111"/>
        <v>7.3433333333333337</v>
      </c>
      <c r="AD244" s="3">
        <f t="shared" si="112"/>
        <v>7.5966666666666667</v>
      </c>
      <c r="AE244" s="3">
        <f t="shared" si="113"/>
        <v>8.89</v>
      </c>
      <c r="AF244" s="3">
        <f t="shared" si="114"/>
        <v>7.166666666666667</v>
      </c>
      <c r="AG244" s="3">
        <f t="shared" si="115"/>
        <v>1887.6666666666667</v>
      </c>
      <c r="AH244" s="3">
        <f t="shared" si="116"/>
        <v>236.26666666666665</v>
      </c>
      <c r="AI244" s="3">
        <f t="shared" si="117"/>
        <v>4.8666666666666671</v>
      </c>
      <c r="AK244" s="2"/>
    </row>
    <row r="245" spans="1:37" x14ac:dyDescent="0.35">
      <c r="A245" s="2">
        <v>28946</v>
      </c>
      <c r="B245" s="13">
        <v>89417</v>
      </c>
      <c r="C245" s="13">
        <v>368</v>
      </c>
      <c r="D245" s="13">
        <v>1402.1</v>
      </c>
      <c r="E245" s="13">
        <v>78.900000000000006</v>
      </c>
      <c r="F245" s="13">
        <v>59.5</v>
      </c>
      <c r="G245" s="13">
        <v>76.900000000000006</v>
      </c>
      <c r="H245" s="3">
        <v>9.4600000000000009</v>
      </c>
      <c r="I245" s="3">
        <v>10.119999999999999</v>
      </c>
      <c r="J245" s="3">
        <v>9.43</v>
      </c>
      <c r="K245" s="3">
        <v>9.25</v>
      </c>
      <c r="L245" s="3">
        <v>9.18</v>
      </c>
      <c r="M245" s="13">
        <v>6.21</v>
      </c>
      <c r="N245" s="13">
        <v>5.8</v>
      </c>
      <c r="O245" s="13">
        <v>1748</v>
      </c>
      <c r="P245" s="19">
        <v>102.1</v>
      </c>
      <c r="Q245" s="13">
        <v>6.8</v>
      </c>
      <c r="R245" s="25"/>
      <c r="S245" s="2">
        <f t="shared" si="101"/>
        <v>31503</v>
      </c>
      <c r="T245" s="3">
        <f t="shared" si="102"/>
        <v>99174.666666666672</v>
      </c>
      <c r="U245" s="3">
        <f t="shared" si="103"/>
        <v>651.19999999999993</v>
      </c>
      <c r="V245" s="3">
        <f t="shared" si="104"/>
        <v>2582.5333333333333</v>
      </c>
      <c r="W245" s="3">
        <f t="shared" si="105"/>
        <v>108.10000000000001</v>
      </c>
      <c r="X245" s="3">
        <f t="shared" si="106"/>
        <v>87.733333333333334</v>
      </c>
      <c r="Y245" s="3">
        <f t="shared" si="107"/>
        <v>99.833333333333329</v>
      </c>
      <c r="Z245" s="3">
        <f t="shared" si="108"/>
        <v>6.1400000000000006</v>
      </c>
      <c r="AA245" s="3">
        <f t="shared" si="109"/>
        <v>6.6066666666666665</v>
      </c>
      <c r="AB245" s="3">
        <f t="shared" si="110"/>
        <v>7.18</v>
      </c>
      <c r="AC245" s="3">
        <f t="shared" si="111"/>
        <v>7.4033333333333333</v>
      </c>
      <c r="AD245" s="3">
        <f t="shared" si="112"/>
        <v>7.6033333333333326</v>
      </c>
      <c r="AE245" s="3">
        <f t="shared" si="113"/>
        <v>8.9</v>
      </c>
      <c r="AF245" s="3">
        <f t="shared" si="114"/>
        <v>7.166666666666667</v>
      </c>
      <c r="AG245" s="3">
        <f t="shared" si="115"/>
        <v>1878</v>
      </c>
      <c r="AH245" s="3">
        <f t="shared" si="116"/>
        <v>240.6</v>
      </c>
      <c r="AI245" s="3">
        <f t="shared" si="117"/>
        <v>5.2</v>
      </c>
      <c r="AK245" s="2"/>
    </row>
    <row r="246" spans="1:37" x14ac:dyDescent="0.35">
      <c r="A246" s="2">
        <v>28976</v>
      </c>
      <c r="B246" s="13">
        <v>89789</v>
      </c>
      <c r="C246" s="13">
        <v>369.6</v>
      </c>
      <c r="D246" s="13">
        <v>1410.2</v>
      </c>
      <c r="E246" s="13">
        <v>79.7</v>
      </c>
      <c r="F246" s="13">
        <v>62</v>
      </c>
      <c r="G246" s="13">
        <v>77.5</v>
      </c>
      <c r="H246" s="3">
        <v>9.61</v>
      </c>
      <c r="I246" s="3">
        <v>10.119999999999999</v>
      </c>
      <c r="J246" s="3">
        <v>9.42</v>
      </c>
      <c r="K246" s="3">
        <v>9.24</v>
      </c>
      <c r="L246" s="3">
        <v>9.25</v>
      </c>
      <c r="M246" s="13">
        <v>6.27</v>
      </c>
      <c r="N246" s="13">
        <v>5.6</v>
      </c>
      <c r="O246" s="13">
        <v>1876</v>
      </c>
      <c r="P246" s="19">
        <v>99.73</v>
      </c>
      <c r="Q246" s="13">
        <v>7.1</v>
      </c>
      <c r="R246" s="25"/>
      <c r="S246" s="2">
        <f t="shared" si="101"/>
        <v>31533</v>
      </c>
      <c r="T246" s="3">
        <f t="shared" si="102"/>
        <v>99292</v>
      </c>
      <c r="U246" s="3">
        <f t="shared" si="103"/>
        <v>660.96666666666658</v>
      </c>
      <c r="V246" s="3">
        <f t="shared" si="104"/>
        <v>2605.4666666666667</v>
      </c>
      <c r="W246" s="3">
        <f t="shared" si="105"/>
        <v>108.53333333333335</v>
      </c>
      <c r="X246" s="3">
        <f t="shared" si="106"/>
        <v>87.2</v>
      </c>
      <c r="Y246" s="3">
        <f t="shared" si="107"/>
        <v>99.766666666666666</v>
      </c>
      <c r="Z246" s="3">
        <f t="shared" si="108"/>
        <v>6.0633333333333326</v>
      </c>
      <c r="AA246" s="3">
        <f t="shared" si="109"/>
        <v>6.55</v>
      </c>
      <c r="AB246" s="3">
        <f t="shared" si="110"/>
        <v>7.18</v>
      </c>
      <c r="AC246" s="3">
        <f t="shared" si="111"/>
        <v>7.4066666666666663</v>
      </c>
      <c r="AD246" s="3">
        <f t="shared" si="112"/>
        <v>7.6033333333333326</v>
      </c>
      <c r="AE246" s="3">
        <f t="shared" si="113"/>
        <v>8.91</v>
      </c>
      <c r="AF246" s="3">
        <f t="shared" si="114"/>
        <v>7.1333333333333329</v>
      </c>
      <c r="AG246" s="3">
        <f t="shared" si="115"/>
        <v>1827.6666666666667</v>
      </c>
      <c r="AH246" s="3">
        <f t="shared" si="116"/>
        <v>241.33333333333334</v>
      </c>
      <c r="AI246" s="3">
        <f t="shared" si="117"/>
        <v>5.666666666666667</v>
      </c>
      <c r="AK246" s="2"/>
    </row>
    <row r="247" spans="1:37" x14ac:dyDescent="0.35">
      <c r="A247" s="2">
        <v>29007</v>
      </c>
      <c r="B247" s="13">
        <v>90108</v>
      </c>
      <c r="C247" s="13">
        <v>373.4</v>
      </c>
      <c r="D247" s="13">
        <v>1423</v>
      </c>
      <c r="E247" s="13">
        <v>80</v>
      </c>
      <c r="F247" s="13">
        <v>64.7</v>
      </c>
      <c r="G247" s="13">
        <v>78</v>
      </c>
      <c r="H247" s="3">
        <v>9.06</v>
      </c>
      <c r="I247" s="3">
        <v>9.57</v>
      </c>
      <c r="J247" s="3">
        <v>8.9499999999999975</v>
      </c>
      <c r="K247" s="3">
        <v>8.85</v>
      </c>
      <c r="L247" s="3">
        <v>8.91</v>
      </c>
      <c r="M247" s="13">
        <v>6.32</v>
      </c>
      <c r="N247" s="13">
        <v>5.7</v>
      </c>
      <c r="O247" s="13">
        <v>1913</v>
      </c>
      <c r="P247" s="19">
        <v>101.7</v>
      </c>
      <c r="Q247" s="13">
        <v>7.4</v>
      </c>
      <c r="R247" s="25"/>
      <c r="S247" s="2">
        <f t="shared" si="101"/>
        <v>31564</v>
      </c>
      <c r="T247" s="3">
        <f t="shared" si="102"/>
        <v>99405.333333333328</v>
      </c>
      <c r="U247" s="3">
        <f t="shared" si="103"/>
        <v>669.86666666666667</v>
      </c>
      <c r="V247" s="3">
        <f t="shared" si="104"/>
        <v>2626.0333333333333</v>
      </c>
      <c r="W247" s="3">
        <f t="shared" si="105"/>
        <v>109.13333333333333</v>
      </c>
      <c r="X247" s="3">
        <f t="shared" si="106"/>
        <v>86</v>
      </c>
      <c r="Y247" s="3">
        <f t="shared" si="107"/>
        <v>99.533333333333346</v>
      </c>
      <c r="Z247" s="3">
        <f t="shared" si="108"/>
        <v>5.8566666666666665</v>
      </c>
      <c r="AA247" s="3">
        <f t="shared" si="109"/>
        <v>6.31</v>
      </c>
      <c r="AB247" s="3">
        <f t="shared" si="110"/>
        <v>6.919999999999999</v>
      </c>
      <c r="AC247" s="3">
        <f t="shared" si="111"/>
        <v>7.166666666666667</v>
      </c>
      <c r="AD247" s="3">
        <f t="shared" si="112"/>
        <v>7.4233333333333329</v>
      </c>
      <c r="AE247" s="3">
        <f t="shared" si="113"/>
        <v>8.923333333333332</v>
      </c>
      <c r="AF247" s="3">
        <f t="shared" si="114"/>
        <v>7.0333333333333341</v>
      </c>
      <c r="AG247" s="3">
        <f t="shared" si="115"/>
        <v>1812</v>
      </c>
      <c r="AH247" s="3">
        <f t="shared" si="116"/>
        <v>243.5</v>
      </c>
      <c r="AI247" s="3">
        <f t="shared" si="117"/>
        <v>6.2666666666666666</v>
      </c>
      <c r="AK247" s="2"/>
    </row>
    <row r="248" spans="1:37" x14ac:dyDescent="0.35">
      <c r="A248" s="2">
        <v>29037</v>
      </c>
      <c r="B248" s="13">
        <v>90217</v>
      </c>
      <c r="C248" s="13">
        <v>377.2</v>
      </c>
      <c r="D248" s="13">
        <v>1434.8</v>
      </c>
      <c r="E248" s="13">
        <v>80.400000000000006</v>
      </c>
      <c r="F248" s="13">
        <v>67.3</v>
      </c>
      <c r="G248" s="13">
        <v>79.2</v>
      </c>
      <c r="H248" s="3">
        <v>9.24</v>
      </c>
      <c r="I248" s="3">
        <v>9.64</v>
      </c>
      <c r="J248" s="3">
        <v>8.94</v>
      </c>
      <c r="K248" s="3">
        <v>8.9</v>
      </c>
      <c r="L248" s="3">
        <v>8.9499999999999975</v>
      </c>
      <c r="M248" s="13">
        <v>6.36</v>
      </c>
      <c r="N248" s="13">
        <v>5.7</v>
      </c>
      <c r="O248" s="13">
        <v>1760</v>
      </c>
      <c r="P248" s="19">
        <v>102.7</v>
      </c>
      <c r="Q248" s="13">
        <v>7.1</v>
      </c>
      <c r="R248" s="25"/>
      <c r="S248" s="2">
        <f t="shared" si="101"/>
        <v>31594</v>
      </c>
      <c r="T248" s="3">
        <f t="shared" si="102"/>
        <v>99665</v>
      </c>
      <c r="U248" s="3">
        <f t="shared" si="103"/>
        <v>678.80000000000007</v>
      </c>
      <c r="V248" s="3">
        <f t="shared" si="104"/>
        <v>2646.9666666666667</v>
      </c>
      <c r="W248" s="3">
        <f t="shared" si="105"/>
        <v>109.73333333333333</v>
      </c>
      <c r="X248" s="3">
        <f t="shared" si="106"/>
        <v>84.533333333333331</v>
      </c>
      <c r="Y248" s="3">
        <f t="shared" si="107"/>
        <v>99.366666666666674</v>
      </c>
      <c r="Z248" s="3">
        <f t="shared" si="108"/>
        <v>5.5233333333333334</v>
      </c>
      <c r="AA248" s="3">
        <f t="shared" si="109"/>
        <v>5.9899999999999993</v>
      </c>
      <c r="AB248" s="3">
        <f t="shared" si="110"/>
        <v>6.6566666666666672</v>
      </c>
      <c r="AC248" s="3">
        <f t="shared" si="111"/>
        <v>6.9266666666666667</v>
      </c>
      <c r="AD248" s="3">
        <f t="shared" si="112"/>
        <v>7.3066666666666658</v>
      </c>
      <c r="AE248" s="3">
        <f t="shared" si="113"/>
        <v>8.93</v>
      </c>
      <c r="AF248" s="3">
        <f t="shared" si="114"/>
        <v>6.9666666666666659</v>
      </c>
      <c r="AG248" s="3">
        <f t="shared" si="115"/>
        <v>1758.6666666666667</v>
      </c>
      <c r="AH248" s="3">
        <f t="shared" si="116"/>
        <v>241.16666666666666</v>
      </c>
      <c r="AI248" s="3">
        <f t="shared" si="117"/>
        <v>6.3</v>
      </c>
      <c r="AK248" s="2"/>
    </row>
    <row r="249" spans="1:37" x14ac:dyDescent="0.35">
      <c r="A249" s="2">
        <v>29068</v>
      </c>
      <c r="B249" s="13">
        <v>90300</v>
      </c>
      <c r="C249" s="13">
        <v>378.8</v>
      </c>
      <c r="D249" s="13">
        <v>1446.6</v>
      </c>
      <c r="E249" s="13">
        <v>80.3</v>
      </c>
      <c r="F249" s="13">
        <v>69.7</v>
      </c>
      <c r="G249" s="13">
        <v>79.59999999999998</v>
      </c>
      <c r="H249" s="3">
        <v>9.52</v>
      </c>
      <c r="I249" s="3">
        <v>9.98</v>
      </c>
      <c r="J249" s="3">
        <v>9.14</v>
      </c>
      <c r="K249" s="3">
        <v>9.06</v>
      </c>
      <c r="L249" s="3">
        <v>9.0299999999999994</v>
      </c>
      <c r="M249" s="13">
        <v>6.4</v>
      </c>
      <c r="N249" s="13">
        <v>6</v>
      </c>
      <c r="O249" s="13">
        <v>1778</v>
      </c>
      <c r="P249" s="19">
        <v>107.4</v>
      </c>
      <c r="Q249" s="13">
        <v>6.9</v>
      </c>
      <c r="R249" s="25"/>
      <c r="S249" s="2">
        <f t="shared" si="101"/>
        <v>31625</v>
      </c>
      <c r="T249" s="3">
        <f t="shared" si="102"/>
        <v>99881</v>
      </c>
      <c r="U249" s="3">
        <f t="shared" si="103"/>
        <v>687</v>
      </c>
      <c r="V249" s="3">
        <f t="shared" si="104"/>
        <v>2667.2333333333336</v>
      </c>
      <c r="W249" s="3">
        <f t="shared" si="105"/>
        <v>110.16666666666667</v>
      </c>
      <c r="X249" s="3">
        <f t="shared" si="106"/>
        <v>83.600000000000009</v>
      </c>
      <c r="Y249" s="3">
        <f t="shared" si="107"/>
        <v>99.466666666666654</v>
      </c>
      <c r="Z249" s="3">
        <f t="shared" si="108"/>
        <v>5.3066666666666666</v>
      </c>
      <c r="AA249" s="3">
        <f t="shared" si="109"/>
        <v>5.8066666666666658</v>
      </c>
      <c r="AB249" s="3">
        <f t="shared" si="110"/>
        <v>6.5566666666666658</v>
      </c>
      <c r="AC249" s="3">
        <f t="shared" si="111"/>
        <v>6.8499999999999988</v>
      </c>
      <c r="AD249" s="3">
        <f t="shared" si="112"/>
        <v>7.3500000000000005</v>
      </c>
      <c r="AE249" s="3">
        <f t="shared" si="113"/>
        <v>8.9466666666666672</v>
      </c>
      <c r="AF249" s="3">
        <f t="shared" si="114"/>
        <v>6.9666666666666659</v>
      </c>
      <c r="AG249" s="3">
        <f t="shared" si="115"/>
        <v>1725</v>
      </c>
      <c r="AH249" s="3">
        <f t="shared" si="116"/>
        <v>240.23333333333335</v>
      </c>
      <c r="AI249" s="3">
        <f t="shared" si="117"/>
        <v>6.4333333333333336</v>
      </c>
      <c r="AK249" s="2"/>
    </row>
    <row r="250" spans="1:37" x14ac:dyDescent="0.35">
      <c r="A250" s="2">
        <v>29099</v>
      </c>
      <c r="B250" s="13">
        <v>90327</v>
      </c>
      <c r="C250" s="13">
        <v>379.3</v>
      </c>
      <c r="D250" s="13">
        <v>1454.1</v>
      </c>
      <c r="E250" s="13">
        <v>80.900000000000006</v>
      </c>
      <c r="F250" s="13">
        <v>71.900000000000006</v>
      </c>
      <c r="G250" s="13">
        <v>80.900000000000006</v>
      </c>
      <c r="H250" s="3">
        <v>10.26</v>
      </c>
      <c r="I250" s="3">
        <v>10.84</v>
      </c>
      <c r="J250" s="3">
        <v>9.69</v>
      </c>
      <c r="K250" s="3">
        <v>9.41</v>
      </c>
      <c r="L250" s="3">
        <v>9.33</v>
      </c>
      <c r="M250" s="13">
        <v>6.45</v>
      </c>
      <c r="N250" s="13">
        <v>5.9</v>
      </c>
      <c r="O250" s="13">
        <v>1832</v>
      </c>
      <c r="P250" s="19">
        <v>108.6</v>
      </c>
      <c r="Q250" s="13">
        <v>7.4</v>
      </c>
      <c r="R250" s="25"/>
      <c r="S250" s="2">
        <f t="shared" si="101"/>
        <v>31656</v>
      </c>
      <c r="T250" s="3">
        <f t="shared" si="102"/>
        <v>100121</v>
      </c>
      <c r="U250" s="3">
        <f t="shared" si="103"/>
        <v>695.9</v>
      </c>
      <c r="V250" s="3">
        <f t="shared" si="104"/>
        <v>2685.5000000000005</v>
      </c>
      <c r="W250" s="3">
        <f t="shared" si="105"/>
        <v>110.5</v>
      </c>
      <c r="X250" s="3">
        <f t="shared" si="106"/>
        <v>83.1</v>
      </c>
      <c r="Y250" s="3">
        <f t="shared" si="107"/>
        <v>99.63333333333334</v>
      </c>
      <c r="Z250" s="3">
        <f t="shared" si="108"/>
        <v>5.246666666666667</v>
      </c>
      <c r="AA250" s="3">
        <f t="shared" si="109"/>
        <v>5.7633333333333328</v>
      </c>
      <c r="AB250" s="3">
        <f t="shared" si="110"/>
        <v>6.5466666666666669</v>
      </c>
      <c r="AC250" s="3">
        <f t="shared" si="111"/>
        <v>6.836666666666666</v>
      </c>
      <c r="AD250" s="3">
        <f t="shared" si="112"/>
        <v>7.376666666666666</v>
      </c>
      <c r="AE250" s="3">
        <f t="shared" si="113"/>
        <v>8.9699999999999989</v>
      </c>
      <c r="AF250" s="3">
        <f t="shared" si="114"/>
        <v>6.9666666666666659</v>
      </c>
      <c r="AG250" s="3">
        <f t="shared" si="115"/>
        <v>1663.6666666666667</v>
      </c>
      <c r="AH250" s="3">
        <f t="shared" si="116"/>
        <v>240.26666666666668</v>
      </c>
      <c r="AI250" s="3">
        <f t="shared" si="117"/>
        <v>6.1333333333333329</v>
      </c>
      <c r="AK250" s="2"/>
    </row>
    <row r="251" spans="1:37" x14ac:dyDescent="0.35">
      <c r="A251" s="2">
        <v>29129</v>
      </c>
      <c r="B251" s="13">
        <v>90481</v>
      </c>
      <c r="C251" s="13">
        <v>380.8</v>
      </c>
      <c r="D251" s="13">
        <v>1460.4</v>
      </c>
      <c r="E251" s="13">
        <v>81.5</v>
      </c>
      <c r="F251" s="13">
        <v>73.5</v>
      </c>
      <c r="G251" s="13">
        <v>82.1</v>
      </c>
      <c r="H251" s="3">
        <v>11.7</v>
      </c>
      <c r="I251" s="3">
        <v>12.44</v>
      </c>
      <c r="J251" s="3">
        <v>10.95</v>
      </c>
      <c r="K251" s="3">
        <v>10.63</v>
      </c>
      <c r="L251" s="3">
        <v>10.3</v>
      </c>
      <c r="M251" s="13">
        <v>6.46</v>
      </c>
      <c r="N251" s="13">
        <v>6</v>
      </c>
      <c r="O251" s="13">
        <v>1681</v>
      </c>
      <c r="P251" s="19">
        <v>104.5</v>
      </c>
      <c r="Q251" s="13">
        <v>7.4</v>
      </c>
      <c r="R251" s="25"/>
      <c r="S251" s="2">
        <f t="shared" si="101"/>
        <v>31686</v>
      </c>
      <c r="T251" s="3">
        <f t="shared" si="102"/>
        <v>100312.66666666667</v>
      </c>
      <c r="U251" s="3">
        <f t="shared" si="103"/>
        <v>708.33333333333337</v>
      </c>
      <c r="V251" s="3">
        <f t="shared" si="104"/>
        <v>2705.5666666666671</v>
      </c>
      <c r="W251" s="3">
        <f t="shared" si="105"/>
        <v>110.89999999999999</v>
      </c>
      <c r="X251" s="3">
        <f t="shared" si="106"/>
        <v>82.466666666666654</v>
      </c>
      <c r="Y251" s="3">
        <f t="shared" si="107"/>
        <v>99.733333333333334</v>
      </c>
      <c r="Z251" s="3">
        <f t="shared" si="108"/>
        <v>5.3533333333333326</v>
      </c>
      <c r="AA251" s="3">
        <f t="shared" si="109"/>
        <v>5.7966666666666669</v>
      </c>
      <c r="AB251" s="3">
        <f t="shared" si="110"/>
        <v>6.4833333333333334</v>
      </c>
      <c r="AC251" s="3">
        <f t="shared" si="111"/>
        <v>6.753333333333333</v>
      </c>
      <c r="AD251" s="3">
        <f t="shared" si="112"/>
        <v>7.2633333333333328</v>
      </c>
      <c r="AE251" s="3">
        <f t="shared" si="113"/>
        <v>8.9933333333333323</v>
      </c>
      <c r="AF251" s="3">
        <f t="shared" si="114"/>
        <v>6.833333333333333</v>
      </c>
      <c r="AG251" s="3">
        <f t="shared" si="115"/>
        <v>1712.3333333333333</v>
      </c>
      <c r="AH251" s="3">
        <f t="shared" si="116"/>
        <v>243.70000000000002</v>
      </c>
      <c r="AI251" s="3">
        <f t="shared" si="117"/>
        <v>6.0333333333333341</v>
      </c>
      <c r="AK251" s="2"/>
    </row>
    <row r="252" spans="1:37" x14ac:dyDescent="0.35">
      <c r="A252" s="2">
        <v>29160</v>
      </c>
      <c r="B252" s="13">
        <v>90573</v>
      </c>
      <c r="C252" s="13">
        <v>380.8</v>
      </c>
      <c r="D252" s="13">
        <v>1465.9</v>
      </c>
      <c r="E252" s="13">
        <v>82.1</v>
      </c>
      <c r="F252" s="13">
        <v>74.8</v>
      </c>
      <c r="G252" s="13">
        <v>82.6</v>
      </c>
      <c r="H252" s="3">
        <v>11.79</v>
      </c>
      <c r="I252" s="3">
        <v>12.39</v>
      </c>
      <c r="J252" s="3">
        <v>11.18</v>
      </c>
      <c r="K252" s="3">
        <v>10.93</v>
      </c>
      <c r="L252" s="3">
        <v>10.65</v>
      </c>
      <c r="M252" s="13">
        <v>6.51</v>
      </c>
      <c r="N252" s="13">
        <v>5.9</v>
      </c>
      <c r="O252" s="13">
        <v>1524</v>
      </c>
      <c r="P252" s="19">
        <v>103.7</v>
      </c>
      <c r="Q252" s="13">
        <v>8.3000000000000007</v>
      </c>
      <c r="R252" s="25"/>
      <c r="S252" s="2">
        <f t="shared" si="101"/>
        <v>31717</v>
      </c>
      <c r="T252" s="3">
        <f t="shared" si="102"/>
        <v>100498.33333333333</v>
      </c>
      <c r="U252" s="3">
        <f t="shared" si="103"/>
        <v>720.1</v>
      </c>
      <c r="V252" s="3">
        <f t="shared" si="104"/>
        <v>2724.4</v>
      </c>
      <c r="W252" s="3">
        <f t="shared" si="105"/>
        <v>111.40000000000002</v>
      </c>
      <c r="X252" s="3">
        <f t="shared" si="106"/>
        <v>83.333333333333329</v>
      </c>
      <c r="Y252" s="3">
        <f t="shared" si="107"/>
        <v>100</v>
      </c>
      <c r="Z252" s="3">
        <f t="shared" si="108"/>
        <v>5.4366666666666665</v>
      </c>
      <c r="AA252" s="3">
        <f t="shared" si="109"/>
        <v>5.8166666666666664</v>
      </c>
      <c r="AB252" s="3">
        <f t="shared" si="110"/>
        <v>6.4333333333333336</v>
      </c>
      <c r="AC252" s="3">
        <f t="shared" si="111"/>
        <v>6.69</v>
      </c>
      <c r="AD252" s="3">
        <f t="shared" si="112"/>
        <v>7.1466666666666656</v>
      </c>
      <c r="AE252" s="3">
        <f t="shared" si="113"/>
        <v>9.0133333333333336</v>
      </c>
      <c r="AF252" s="3">
        <f t="shared" si="114"/>
        <v>6.7</v>
      </c>
      <c r="AG252" s="3">
        <f t="shared" si="115"/>
        <v>1743.3333333333333</v>
      </c>
      <c r="AH252" s="3">
        <f t="shared" si="116"/>
        <v>252.73333333333335</v>
      </c>
      <c r="AI252" s="3">
        <f t="shared" si="117"/>
        <v>5.8666666666666671</v>
      </c>
      <c r="AK252" s="2"/>
    </row>
    <row r="253" spans="1:37" x14ac:dyDescent="0.35">
      <c r="A253" s="2">
        <v>29190</v>
      </c>
      <c r="B253" s="13">
        <v>90672</v>
      </c>
      <c r="C253" s="13">
        <v>381.8</v>
      </c>
      <c r="D253" s="13">
        <v>1473.7</v>
      </c>
      <c r="E253" s="13">
        <v>82.8</v>
      </c>
      <c r="F253" s="13">
        <v>76.8</v>
      </c>
      <c r="G253" s="13">
        <v>83.4</v>
      </c>
      <c r="H253" s="3">
        <v>12.04</v>
      </c>
      <c r="I253" s="3">
        <v>11.98</v>
      </c>
      <c r="J253" s="3">
        <v>10.71</v>
      </c>
      <c r="K253" s="3">
        <v>10.42</v>
      </c>
      <c r="L253" s="3">
        <v>10.39</v>
      </c>
      <c r="M253" s="13">
        <v>6.56</v>
      </c>
      <c r="N253" s="13">
        <v>6</v>
      </c>
      <c r="O253" s="13">
        <v>1498</v>
      </c>
      <c r="P253" s="19">
        <v>107.8</v>
      </c>
      <c r="Q253" s="13">
        <v>8.6</v>
      </c>
      <c r="R253" s="25"/>
      <c r="S253" s="2">
        <f t="shared" si="101"/>
        <v>31747</v>
      </c>
      <c r="T253" s="3">
        <f t="shared" si="102"/>
        <v>100702</v>
      </c>
      <c r="U253" s="3">
        <f t="shared" si="103"/>
        <v>728.53333333333342</v>
      </c>
      <c r="V253" s="3">
        <f t="shared" si="104"/>
        <v>2739.7999999999997</v>
      </c>
      <c r="W253" s="3">
        <f t="shared" si="105"/>
        <v>111.8</v>
      </c>
      <c r="X253" s="3">
        <f t="shared" si="106"/>
        <v>85.100000000000009</v>
      </c>
      <c r="Y253" s="3">
        <f t="shared" si="107"/>
        <v>100.39999999999999</v>
      </c>
      <c r="Z253" s="3">
        <f t="shared" si="108"/>
        <v>5.5166666666666666</v>
      </c>
      <c r="AA253" s="3">
        <f t="shared" si="109"/>
        <v>5.87</v>
      </c>
      <c r="AB253" s="3">
        <f t="shared" si="110"/>
        <v>6.4666666666666659</v>
      </c>
      <c r="AC253" s="3">
        <f t="shared" si="111"/>
        <v>6.6999999999999993</v>
      </c>
      <c r="AD253" s="3">
        <f t="shared" si="112"/>
        <v>7.1466666666666674</v>
      </c>
      <c r="AE253" s="3">
        <f t="shared" si="113"/>
        <v>9.0266666666666673</v>
      </c>
      <c r="AF253" s="3">
        <f t="shared" si="114"/>
        <v>6.5999999999999988</v>
      </c>
      <c r="AG253" s="3">
        <f t="shared" si="115"/>
        <v>1797</v>
      </c>
      <c r="AH253" s="3">
        <f t="shared" si="116"/>
        <v>264.66666666666669</v>
      </c>
      <c r="AI253" s="3">
        <f t="shared" si="117"/>
        <v>5.8999999999999995</v>
      </c>
      <c r="AK253" s="2"/>
    </row>
    <row r="254" spans="1:37" x14ac:dyDescent="0.35">
      <c r="A254" s="2">
        <v>29221</v>
      </c>
      <c r="B254" s="13">
        <v>90800</v>
      </c>
      <c r="C254" s="13">
        <v>385.8</v>
      </c>
      <c r="D254" s="13">
        <v>1482.7</v>
      </c>
      <c r="E254" s="13">
        <v>83.3</v>
      </c>
      <c r="F254" s="13">
        <v>79.09999999999998</v>
      </c>
      <c r="G254" s="13">
        <v>85.2</v>
      </c>
      <c r="H254" s="3">
        <v>12</v>
      </c>
      <c r="I254" s="3">
        <v>12.06</v>
      </c>
      <c r="J254" s="3">
        <v>10.88</v>
      </c>
      <c r="K254" s="3">
        <v>10.74</v>
      </c>
      <c r="L254" s="3">
        <v>10.8</v>
      </c>
      <c r="M254" s="13">
        <v>6.57</v>
      </c>
      <c r="N254" s="13">
        <v>6.3</v>
      </c>
      <c r="O254" s="13">
        <v>1341</v>
      </c>
      <c r="P254" s="19">
        <v>110.9</v>
      </c>
      <c r="Q254" s="13">
        <v>7.9</v>
      </c>
      <c r="R254" s="25"/>
      <c r="S254" s="2">
        <f t="shared" si="101"/>
        <v>31778</v>
      </c>
      <c r="T254" s="3">
        <f t="shared" si="102"/>
        <v>100920.33333333333</v>
      </c>
      <c r="U254" s="3">
        <f t="shared" si="103"/>
        <v>731.56666666666661</v>
      </c>
      <c r="V254" s="3">
        <f t="shared" si="104"/>
        <v>2748.3666666666663</v>
      </c>
      <c r="W254" s="3">
        <f t="shared" si="105"/>
        <v>112.16666666666667</v>
      </c>
      <c r="X254" s="3">
        <f t="shared" si="106"/>
        <v>86.8</v>
      </c>
      <c r="Y254" s="3">
        <f t="shared" si="107"/>
        <v>100.89999999999999</v>
      </c>
      <c r="Z254" s="3">
        <f t="shared" si="108"/>
        <v>5.5366666666666662</v>
      </c>
      <c r="AA254" s="3">
        <f t="shared" si="109"/>
        <v>5.9233333333333329</v>
      </c>
      <c r="AB254" s="3">
        <f t="shared" si="110"/>
        <v>6.5166666666666657</v>
      </c>
      <c r="AC254" s="3">
        <f t="shared" si="111"/>
        <v>6.7399999999999993</v>
      </c>
      <c r="AD254" s="3">
        <f t="shared" si="112"/>
        <v>7.1933333333333325</v>
      </c>
      <c r="AE254" s="3">
        <f t="shared" si="113"/>
        <v>9.0466666666666669</v>
      </c>
      <c r="AF254" s="3">
        <f t="shared" si="114"/>
        <v>6.5999999999999988</v>
      </c>
      <c r="AG254" s="3">
        <f t="shared" si="115"/>
        <v>1761.3333333333333</v>
      </c>
      <c r="AH254" s="3">
        <f t="shared" si="116"/>
        <v>279.3</v>
      </c>
      <c r="AI254" s="3">
        <f t="shared" si="117"/>
        <v>6.0666666666666664</v>
      </c>
      <c r="AK254" s="2"/>
    </row>
    <row r="255" spans="1:37" x14ac:dyDescent="0.35">
      <c r="A255" s="2">
        <v>29252</v>
      </c>
      <c r="B255" s="13">
        <v>90883</v>
      </c>
      <c r="C255" s="13">
        <v>390.1</v>
      </c>
      <c r="D255" s="13">
        <v>1494.6</v>
      </c>
      <c r="E255" s="13">
        <v>83.4</v>
      </c>
      <c r="F255" s="13">
        <v>81.900000000000006</v>
      </c>
      <c r="G255" s="13">
        <v>86.9</v>
      </c>
      <c r="H255" s="3">
        <v>12.86</v>
      </c>
      <c r="I255" s="3">
        <v>13.92</v>
      </c>
      <c r="J255" s="3">
        <v>12.84</v>
      </c>
      <c r="K255" s="3">
        <v>12.6</v>
      </c>
      <c r="L255" s="3">
        <v>12.41</v>
      </c>
      <c r="M255" s="13">
        <v>6.63</v>
      </c>
      <c r="N255" s="13">
        <v>6.3</v>
      </c>
      <c r="O255" s="13">
        <v>1350</v>
      </c>
      <c r="P255" s="19">
        <v>115.3</v>
      </c>
      <c r="Q255" s="13">
        <v>8.6</v>
      </c>
      <c r="R255" s="25"/>
      <c r="S255" s="2">
        <f t="shared" si="101"/>
        <v>31809</v>
      </c>
      <c r="T255" s="3">
        <f t="shared" si="102"/>
        <v>101194</v>
      </c>
      <c r="U255" s="3">
        <f t="shared" si="103"/>
        <v>736.13333333333333</v>
      </c>
      <c r="V255" s="3">
        <f t="shared" si="104"/>
        <v>2756.2999999999997</v>
      </c>
      <c r="W255" s="3">
        <f t="shared" si="105"/>
        <v>112.40000000000002</v>
      </c>
      <c r="X255" s="3">
        <f t="shared" si="106"/>
        <v>87.533333333333346</v>
      </c>
      <c r="Y255" s="3">
        <f t="shared" si="107"/>
        <v>101.36666666666667</v>
      </c>
      <c r="Z255" s="3">
        <f t="shared" si="108"/>
        <v>5.6066666666666665</v>
      </c>
      <c r="AA255" s="3">
        <f t="shared" si="109"/>
        <v>6.163333333333334</v>
      </c>
      <c r="AB255" s="3">
        <f t="shared" si="110"/>
        <v>6.82</v>
      </c>
      <c r="AC255" s="3">
        <f t="shared" si="111"/>
        <v>7.05</v>
      </c>
      <c r="AD255" s="3">
        <f t="shared" si="112"/>
        <v>7.5066666666666668</v>
      </c>
      <c r="AE255" s="3">
        <f t="shared" si="113"/>
        <v>9.0666666666666682</v>
      </c>
      <c r="AF255" s="3">
        <f t="shared" si="114"/>
        <v>6.5</v>
      </c>
      <c r="AG255" s="3">
        <f t="shared" si="115"/>
        <v>1708</v>
      </c>
      <c r="AH255" s="3">
        <f t="shared" si="116"/>
        <v>287.56666666666666</v>
      </c>
      <c r="AI255" s="3">
        <f t="shared" si="117"/>
        <v>6.0666666666666664</v>
      </c>
      <c r="AK255" s="2"/>
    </row>
    <row r="256" spans="1:37" x14ac:dyDescent="0.35">
      <c r="A256" s="2">
        <v>29281</v>
      </c>
      <c r="B256" s="13">
        <v>90994</v>
      </c>
      <c r="C256" s="13">
        <v>388.4</v>
      </c>
      <c r="D256" s="13">
        <v>1499.8</v>
      </c>
      <c r="E256" s="13">
        <v>84.1</v>
      </c>
      <c r="F256" s="13">
        <v>84.5</v>
      </c>
      <c r="G256" s="13">
        <v>87.5</v>
      </c>
      <c r="H256" s="3">
        <v>15.2</v>
      </c>
      <c r="I256" s="3">
        <v>15.82</v>
      </c>
      <c r="J256" s="3">
        <v>14.05</v>
      </c>
      <c r="K256" s="3">
        <v>13.47</v>
      </c>
      <c r="L256" s="3">
        <v>12.75</v>
      </c>
      <c r="M256" s="13">
        <v>6.69</v>
      </c>
      <c r="N256" s="13">
        <v>6.3</v>
      </c>
      <c r="O256" s="13">
        <v>1047</v>
      </c>
      <c r="P256" s="19">
        <v>104.7</v>
      </c>
      <c r="Q256" s="13">
        <v>9.8000000000000007</v>
      </c>
      <c r="R256" s="25"/>
      <c r="S256" s="2">
        <f t="shared" si="101"/>
        <v>31837</v>
      </c>
      <c r="T256" s="3">
        <f t="shared" si="102"/>
        <v>101463.66666666667</v>
      </c>
      <c r="U256" s="3">
        <f t="shared" si="103"/>
        <v>741.16666666666663</v>
      </c>
      <c r="V256" s="3">
        <f t="shared" si="104"/>
        <v>2764.7666666666664</v>
      </c>
      <c r="W256" s="3">
        <f t="shared" si="105"/>
        <v>112.73333333333333</v>
      </c>
      <c r="X256" s="3">
        <f t="shared" si="106"/>
        <v>87.433333333333323</v>
      </c>
      <c r="Y256" s="3">
        <f t="shared" si="107"/>
        <v>101.90000000000002</v>
      </c>
      <c r="Z256" s="3">
        <f t="shared" si="108"/>
        <v>5.63</v>
      </c>
      <c r="AA256" s="3">
        <f t="shared" si="109"/>
        <v>6.5100000000000007</v>
      </c>
      <c r="AB256" s="3">
        <f t="shared" si="110"/>
        <v>7.3066666666666675</v>
      </c>
      <c r="AC256" s="3">
        <f t="shared" si="111"/>
        <v>7.5399999999999991</v>
      </c>
      <c r="AD256" s="3">
        <f t="shared" si="112"/>
        <v>7.96</v>
      </c>
      <c r="AE256" s="3">
        <f t="shared" si="113"/>
        <v>9.086666666666666</v>
      </c>
      <c r="AF256" s="3">
        <f t="shared" si="114"/>
        <v>6.3999999999999995</v>
      </c>
      <c r="AG256" s="3">
        <f t="shared" si="115"/>
        <v>1656</v>
      </c>
      <c r="AH256" s="3">
        <f t="shared" si="116"/>
        <v>290.3</v>
      </c>
      <c r="AI256" s="3">
        <f t="shared" si="117"/>
        <v>6.2333333333333334</v>
      </c>
      <c r="AK256" s="2"/>
    </row>
    <row r="257" spans="1:37" x14ac:dyDescent="0.35">
      <c r="A257" s="2">
        <v>29312</v>
      </c>
      <c r="B257" s="13">
        <v>90849</v>
      </c>
      <c r="C257" s="13">
        <v>383.8</v>
      </c>
      <c r="D257" s="13">
        <v>1502.2</v>
      </c>
      <c r="E257" s="13">
        <v>84.6</v>
      </c>
      <c r="F257" s="13">
        <v>85.4</v>
      </c>
      <c r="G257" s="13">
        <v>87.8</v>
      </c>
      <c r="H257" s="3">
        <v>13.2</v>
      </c>
      <c r="I257" s="3">
        <v>13.3</v>
      </c>
      <c r="J257" s="3">
        <v>12.02</v>
      </c>
      <c r="K257" s="3">
        <v>11.84</v>
      </c>
      <c r="L257" s="3">
        <v>11.47</v>
      </c>
      <c r="M257" s="13">
        <v>6.72</v>
      </c>
      <c r="N257" s="13">
        <v>6.9</v>
      </c>
      <c r="O257" s="13">
        <v>1051</v>
      </c>
      <c r="P257" s="19">
        <v>103</v>
      </c>
      <c r="Q257" s="13">
        <v>11.6</v>
      </c>
      <c r="R257" s="25"/>
      <c r="S257" s="2">
        <f t="shared" si="101"/>
        <v>31868</v>
      </c>
      <c r="T257" s="3">
        <f t="shared" si="102"/>
        <v>101709</v>
      </c>
      <c r="U257" s="3">
        <f t="shared" si="103"/>
        <v>744.29999999999984</v>
      </c>
      <c r="V257" s="3">
        <f t="shared" si="104"/>
        <v>2771.7333333333336</v>
      </c>
      <c r="W257" s="3">
        <f t="shared" si="105"/>
        <v>113.2</v>
      </c>
      <c r="X257" s="3">
        <f t="shared" si="106"/>
        <v>87.733333333333334</v>
      </c>
      <c r="Y257" s="3">
        <f t="shared" si="107"/>
        <v>102.5</v>
      </c>
      <c r="Z257" s="3">
        <f t="shared" si="108"/>
        <v>5.6566666666666663</v>
      </c>
      <c r="AA257" s="3">
        <f t="shared" si="109"/>
        <v>6.7666666666666666</v>
      </c>
      <c r="AB257" s="3">
        <f t="shared" si="110"/>
        <v>7.72</v>
      </c>
      <c r="AC257" s="3">
        <f t="shared" si="111"/>
        <v>7.95</v>
      </c>
      <c r="AD257" s="3">
        <f t="shared" si="112"/>
        <v>8.3433333333333337</v>
      </c>
      <c r="AE257" s="3">
        <f t="shared" si="113"/>
        <v>9.1</v>
      </c>
      <c r="AF257" s="3">
        <f t="shared" si="114"/>
        <v>6.2666666666666666</v>
      </c>
      <c r="AG257" s="3">
        <f t="shared" si="115"/>
        <v>1612</v>
      </c>
      <c r="AH257" s="3">
        <f t="shared" si="116"/>
        <v>293.26666666666671</v>
      </c>
      <c r="AI257" s="3">
        <f t="shared" si="117"/>
        <v>6.5333333333333341</v>
      </c>
      <c r="AK257" s="2"/>
    </row>
    <row r="258" spans="1:37" x14ac:dyDescent="0.35">
      <c r="A258" s="2">
        <v>29342</v>
      </c>
      <c r="B258" s="13">
        <v>90420</v>
      </c>
      <c r="C258" s="13">
        <v>384.8</v>
      </c>
      <c r="D258" s="13">
        <v>1512.3</v>
      </c>
      <c r="E258" s="13">
        <v>85.2</v>
      </c>
      <c r="F258" s="13">
        <v>86.4</v>
      </c>
      <c r="G258" s="13">
        <v>88.3</v>
      </c>
      <c r="H258" s="3">
        <v>8.58</v>
      </c>
      <c r="I258" s="3">
        <v>9.39</v>
      </c>
      <c r="J258" s="3">
        <v>9.44</v>
      </c>
      <c r="K258" s="3">
        <v>9.9499999999999993</v>
      </c>
      <c r="L258" s="3">
        <v>10.18</v>
      </c>
      <c r="M258" s="13">
        <v>6.76</v>
      </c>
      <c r="N258" s="13">
        <v>7.5</v>
      </c>
      <c r="O258" s="13">
        <v>927</v>
      </c>
      <c r="P258" s="19">
        <v>107.7</v>
      </c>
      <c r="Q258" s="13">
        <v>9.1999999999999993</v>
      </c>
      <c r="R258" s="25"/>
      <c r="S258" s="2">
        <f t="shared" ref="S258:S321" si="134">A342</f>
        <v>31898</v>
      </c>
      <c r="T258" s="3">
        <f t="shared" ref="T258:T321" si="135">AVERAGE(B342:B344)</f>
        <v>101958.33333333333</v>
      </c>
      <c r="U258" s="3">
        <f t="shared" ref="U258:U321" si="136">AVERAGE(C342:C344)</f>
        <v>744</v>
      </c>
      <c r="V258" s="3">
        <f t="shared" ref="V258:V321" si="137">AVERAGE(D342:D344)</f>
        <v>2775.5</v>
      </c>
      <c r="W258" s="3">
        <f t="shared" ref="W258:W321" si="138">AVERAGE(E342:E344)</f>
        <v>113.56666666666666</v>
      </c>
      <c r="X258" s="3">
        <f t="shared" ref="X258:X321" si="139">AVERAGE(F342:F344)</f>
        <v>88.266666666666666</v>
      </c>
      <c r="Y258" s="3">
        <f t="shared" ref="Y258:Y321" si="140">AVERAGE(G342:G344)</f>
        <v>103.03333333333335</v>
      </c>
      <c r="Z258" s="3">
        <f t="shared" ref="Z258:Z321" si="141">AVERAGE(H342:H344)</f>
        <v>5.6733333333333329</v>
      </c>
      <c r="AA258" s="3">
        <f t="shared" ref="AA258:AA321" si="142">AVERAGE(I342:I344)</f>
        <v>6.8266666666666671</v>
      </c>
      <c r="AB258" s="3">
        <f t="shared" ref="AB258:AB321" si="143">AVERAGE(J342:J344)</f>
        <v>7.8599999999999994</v>
      </c>
      <c r="AC258" s="3">
        <f t="shared" ref="AC258:AC321" si="144">AVERAGE(K342:K344)</f>
        <v>8.0966666666666658</v>
      </c>
      <c r="AD258" s="3">
        <f t="shared" ref="AD258:AD321" si="145">AVERAGE(L342:L344)</f>
        <v>8.4866666666666646</v>
      </c>
      <c r="AE258" s="3">
        <f t="shared" ref="AE258:AE321" si="146">AVERAGE(M342:M344)</f>
        <v>9.1133333333333315</v>
      </c>
      <c r="AF258" s="3">
        <f t="shared" ref="AF258:AF321" si="147">AVERAGE(N342:N344)</f>
        <v>6.2</v>
      </c>
      <c r="AG258" s="3">
        <f t="shared" ref="AG258:AG321" si="148">AVERAGE(O342:O344)</f>
        <v>1599</v>
      </c>
      <c r="AH258" s="3">
        <f t="shared" ref="AH258:AH321" si="149">AVERAGE(P342:P344)</f>
        <v>300.2</v>
      </c>
      <c r="AI258" s="3">
        <f t="shared" ref="AI258:AI321" si="150">AVERAGE(Q342:Q344)</f>
        <v>6.7666666666666666</v>
      </c>
      <c r="AK258" s="2"/>
    </row>
    <row r="259" spans="1:37" x14ac:dyDescent="0.35">
      <c r="A259" s="2">
        <v>29373</v>
      </c>
      <c r="B259" s="13">
        <v>90101</v>
      </c>
      <c r="C259" s="13">
        <v>389.1</v>
      </c>
      <c r="D259" s="13">
        <v>1529.2</v>
      </c>
      <c r="E259" s="13">
        <v>85.7</v>
      </c>
      <c r="F259" s="13">
        <v>86.5</v>
      </c>
      <c r="G259" s="13">
        <v>88.7</v>
      </c>
      <c r="H259" s="3">
        <v>7.07</v>
      </c>
      <c r="I259" s="3">
        <v>8.16</v>
      </c>
      <c r="J259" s="3">
        <v>8.91</v>
      </c>
      <c r="K259" s="3">
        <v>9.2100000000000009</v>
      </c>
      <c r="L259" s="3">
        <v>9.7799999999999994</v>
      </c>
      <c r="M259" s="13">
        <v>6.82</v>
      </c>
      <c r="N259" s="13">
        <v>7.6</v>
      </c>
      <c r="O259" s="13">
        <v>1196</v>
      </c>
      <c r="P259" s="19">
        <v>114.6</v>
      </c>
      <c r="Q259" s="13">
        <v>7.6</v>
      </c>
      <c r="R259" s="25"/>
      <c r="S259" s="2">
        <f t="shared" si="134"/>
        <v>31929</v>
      </c>
      <c r="T259" s="3">
        <f t="shared" si="135"/>
        <v>102189</v>
      </c>
      <c r="U259" s="3">
        <f t="shared" si="136"/>
        <v>743.69999999999993</v>
      </c>
      <c r="V259" s="3">
        <f t="shared" si="137"/>
        <v>2780.6</v>
      </c>
      <c r="W259" s="3">
        <f t="shared" si="138"/>
        <v>113.8</v>
      </c>
      <c r="X259" s="3">
        <f t="shared" si="139"/>
        <v>89.399999999999991</v>
      </c>
      <c r="Y259" s="3">
        <f t="shared" si="140"/>
        <v>103.43333333333334</v>
      </c>
      <c r="Z259" s="3">
        <f t="shared" si="141"/>
        <v>5.8</v>
      </c>
      <c r="AA259" s="3">
        <f t="shared" si="142"/>
        <v>6.8366666666666669</v>
      </c>
      <c r="AB259" s="3">
        <f t="shared" si="143"/>
        <v>7.8633333333333324</v>
      </c>
      <c r="AC259" s="3">
        <f t="shared" si="144"/>
        <v>8.1166666666666671</v>
      </c>
      <c r="AD259" s="3">
        <f t="shared" si="145"/>
        <v>8.5366666666666671</v>
      </c>
      <c r="AE259" s="3">
        <f t="shared" si="146"/>
        <v>9.1366666666666649</v>
      </c>
      <c r="AF259" s="3">
        <f t="shared" si="147"/>
        <v>6.1000000000000005</v>
      </c>
      <c r="AG259" s="3">
        <f t="shared" si="148"/>
        <v>1591.3333333333333</v>
      </c>
      <c r="AH259" s="3">
        <f t="shared" si="149"/>
        <v>313.63333333333333</v>
      </c>
      <c r="AI259" s="3">
        <f t="shared" si="150"/>
        <v>6.8000000000000007</v>
      </c>
      <c r="AK259" s="2"/>
    </row>
    <row r="260" spans="1:37" x14ac:dyDescent="0.35">
      <c r="A260" s="2">
        <v>29403</v>
      </c>
      <c r="B260" s="13">
        <v>89840</v>
      </c>
      <c r="C260" s="13">
        <v>394</v>
      </c>
      <c r="D260" s="13">
        <v>1545.5</v>
      </c>
      <c r="E260" s="13">
        <v>86.5</v>
      </c>
      <c r="F260" s="13">
        <v>86.7</v>
      </c>
      <c r="G260" s="13">
        <v>90.3</v>
      </c>
      <c r="H260" s="3">
        <v>8.06</v>
      </c>
      <c r="I260" s="3">
        <v>8.65</v>
      </c>
      <c r="J260" s="3">
        <v>9.27</v>
      </c>
      <c r="K260" s="3">
        <v>9.5299999999999994</v>
      </c>
      <c r="L260" s="3">
        <v>10.25</v>
      </c>
      <c r="M260" s="13">
        <v>6.86</v>
      </c>
      <c r="N260" s="13">
        <v>7.8</v>
      </c>
      <c r="O260" s="13">
        <v>1269</v>
      </c>
      <c r="P260" s="19">
        <v>119.8</v>
      </c>
      <c r="Q260" s="13">
        <v>6.5</v>
      </c>
      <c r="R260" s="25"/>
      <c r="S260" s="2">
        <f t="shared" si="134"/>
        <v>31959</v>
      </c>
      <c r="T260" s="3">
        <f t="shared" si="135"/>
        <v>102438</v>
      </c>
      <c r="U260" s="3">
        <f t="shared" si="136"/>
        <v>745.16666666666663</v>
      </c>
      <c r="V260" s="3">
        <f t="shared" si="137"/>
        <v>2788.9</v>
      </c>
      <c r="W260" s="3">
        <f t="shared" si="138"/>
        <v>114</v>
      </c>
      <c r="X260" s="3">
        <f t="shared" si="139"/>
        <v>90</v>
      </c>
      <c r="Y260" s="3">
        <f t="shared" si="140"/>
        <v>103.66666666666667</v>
      </c>
      <c r="Z260" s="3">
        <f t="shared" si="141"/>
        <v>6.0433333333333339</v>
      </c>
      <c r="AA260" s="3">
        <f t="shared" si="142"/>
        <v>7.1266666666666678</v>
      </c>
      <c r="AB260" s="3">
        <f t="shared" si="143"/>
        <v>8.1466666666666665</v>
      </c>
      <c r="AC260" s="3">
        <f t="shared" si="144"/>
        <v>8.423333333333332</v>
      </c>
      <c r="AD260" s="3">
        <f t="shared" si="145"/>
        <v>8.8766666666666652</v>
      </c>
      <c r="AE260" s="3">
        <f t="shared" si="146"/>
        <v>9.1633333333333322</v>
      </c>
      <c r="AF260" s="3">
        <f t="shared" si="147"/>
        <v>6</v>
      </c>
      <c r="AG260" s="3">
        <f t="shared" si="148"/>
        <v>1625</v>
      </c>
      <c r="AH260" s="3">
        <f t="shared" si="149"/>
        <v>319.40000000000003</v>
      </c>
      <c r="AI260" s="3">
        <f t="shared" si="150"/>
        <v>6.7666666666666666</v>
      </c>
      <c r="AK260" s="2"/>
    </row>
    <row r="261" spans="1:37" x14ac:dyDescent="0.35">
      <c r="A261" s="2">
        <v>29434</v>
      </c>
      <c r="B261" s="13">
        <v>90099</v>
      </c>
      <c r="C261" s="13">
        <v>399.2</v>
      </c>
      <c r="D261" s="13">
        <v>1561.5</v>
      </c>
      <c r="E261" s="13">
        <v>87.9</v>
      </c>
      <c r="F261" s="13">
        <v>87.2</v>
      </c>
      <c r="G261" s="13">
        <v>91.5</v>
      </c>
      <c r="H261" s="3">
        <v>9.1300000000000008</v>
      </c>
      <c r="I261" s="3">
        <v>10.24</v>
      </c>
      <c r="J261" s="3">
        <v>10.63</v>
      </c>
      <c r="K261" s="3">
        <v>10.84</v>
      </c>
      <c r="L261" s="3">
        <v>11.1</v>
      </c>
      <c r="M261" s="13">
        <v>6.91</v>
      </c>
      <c r="N261" s="13">
        <v>7.7</v>
      </c>
      <c r="O261" s="13">
        <v>1436</v>
      </c>
      <c r="P261" s="19">
        <v>123.5</v>
      </c>
      <c r="Q261" s="13">
        <v>6</v>
      </c>
      <c r="R261" s="25"/>
      <c r="S261" s="2">
        <f t="shared" si="134"/>
        <v>31990</v>
      </c>
      <c r="T261" s="3">
        <f t="shared" si="135"/>
        <v>102735</v>
      </c>
      <c r="U261" s="3">
        <f t="shared" si="136"/>
        <v>749.56666666666661</v>
      </c>
      <c r="V261" s="3">
        <f t="shared" si="137"/>
        <v>2800.8333333333335</v>
      </c>
      <c r="W261" s="3">
        <f t="shared" si="138"/>
        <v>114.3</v>
      </c>
      <c r="X261" s="3">
        <f t="shared" si="139"/>
        <v>90.133333333333326</v>
      </c>
      <c r="Y261" s="3">
        <f t="shared" si="140"/>
        <v>103.86666666666667</v>
      </c>
      <c r="Z261" s="3">
        <f t="shared" si="141"/>
        <v>6.19</v>
      </c>
      <c r="AA261" s="3">
        <f t="shared" si="142"/>
        <v>7.43</v>
      </c>
      <c r="AB261" s="3">
        <f t="shared" si="143"/>
        <v>8.4833333333333325</v>
      </c>
      <c r="AC261" s="3">
        <f t="shared" si="144"/>
        <v>8.7799999999999994</v>
      </c>
      <c r="AD261" s="3">
        <f t="shared" si="145"/>
        <v>9.2333333333333325</v>
      </c>
      <c r="AE261" s="3">
        <f t="shared" si="146"/>
        <v>9.1966666666666654</v>
      </c>
      <c r="AF261" s="3">
        <f t="shared" si="147"/>
        <v>5.9666666666666659</v>
      </c>
      <c r="AG261" s="3">
        <f t="shared" si="148"/>
        <v>1605</v>
      </c>
      <c r="AH261" s="3">
        <f t="shared" si="149"/>
        <v>309.43333333333334</v>
      </c>
      <c r="AI261" s="3">
        <f t="shared" si="150"/>
        <v>6.8</v>
      </c>
      <c r="AK261" s="2"/>
    </row>
    <row r="262" spans="1:37" x14ac:dyDescent="0.35">
      <c r="A262" s="2">
        <v>29465</v>
      </c>
      <c r="B262" s="13">
        <v>90213</v>
      </c>
      <c r="C262" s="13">
        <v>404.8</v>
      </c>
      <c r="D262" s="13">
        <v>1574</v>
      </c>
      <c r="E262" s="13">
        <v>88.9</v>
      </c>
      <c r="F262" s="13">
        <v>87.5</v>
      </c>
      <c r="G262" s="13">
        <v>91.7</v>
      </c>
      <c r="H262" s="3">
        <v>10.27</v>
      </c>
      <c r="I262" s="3">
        <v>11.52</v>
      </c>
      <c r="J262" s="3">
        <v>11.57</v>
      </c>
      <c r="K262" s="3">
        <v>11.62</v>
      </c>
      <c r="L262" s="3">
        <v>11.51</v>
      </c>
      <c r="M262" s="13">
        <v>6.95</v>
      </c>
      <c r="N262" s="13">
        <v>7.5</v>
      </c>
      <c r="O262" s="13">
        <v>1471</v>
      </c>
      <c r="P262" s="19">
        <v>126.5</v>
      </c>
      <c r="Q262" s="13">
        <v>7.3</v>
      </c>
      <c r="R262" s="25"/>
      <c r="S262" s="2">
        <f t="shared" si="134"/>
        <v>32021</v>
      </c>
      <c r="T262" s="3">
        <f t="shared" si="135"/>
        <v>103052.33333333333</v>
      </c>
      <c r="U262" s="3">
        <f t="shared" si="136"/>
        <v>752.33333333333337</v>
      </c>
      <c r="V262" s="3">
        <f t="shared" si="137"/>
        <v>2811.0666666666671</v>
      </c>
      <c r="W262" s="3">
        <f t="shared" si="138"/>
        <v>114.56666666666666</v>
      </c>
      <c r="X262" s="3">
        <f t="shared" si="139"/>
        <v>89.966666666666654</v>
      </c>
      <c r="Y262" s="3">
        <f t="shared" si="140"/>
        <v>104</v>
      </c>
      <c r="Z262" s="3">
        <f t="shared" si="141"/>
        <v>6.0733333333333341</v>
      </c>
      <c r="AA262" s="3">
        <f t="shared" si="142"/>
        <v>7.4066666666666663</v>
      </c>
      <c r="AB262" s="3">
        <f t="shared" si="143"/>
        <v>8.4700000000000006</v>
      </c>
      <c r="AC262" s="3">
        <f t="shared" si="144"/>
        <v>8.7899999999999991</v>
      </c>
      <c r="AD262" s="3">
        <f t="shared" si="145"/>
        <v>9.2666666666666657</v>
      </c>
      <c r="AE262" s="3">
        <f t="shared" si="146"/>
        <v>9.2266666666666666</v>
      </c>
      <c r="AF262" s="3">
        <f t="shared" si="147"/>
        <v>5.8999999999999995</v>
      </c>
      <c r="AG262" s="3">
        <f t="shared" si="148"/>
        <v>1622</v>
      </c>
      <c r="AH262" s="3">
        <f t="shared" si="149"/>
        <v>281.3</v>
      </c>
      <c r="AI262" s="3">
        <f t="shared" si="150"/>
        <v>6.8666666666666671</v>
      </c>
      <c r="AK262" s="2"/>
    </row>
    <row r="263" spans="1:37" x14ac:dyDescent="0.35">
      <c r="A263" s="2">
        <v>29495</v>
      </c>
      <c r="B263" s="13">
        <v>90490</v>
      </c>
      <c r="C263" s="13">
        <v>409</v>
      </c>
      <c r="D263" s="13">
        <v>1584.8</v>
      </c>
      <c r="E263" s="13">
        <v>89.6</v>
      </c>
      <c r="F263" s="13">
        <v>88</v>
      </c>
      <c r="G263" s="13">
        <v>92.8</v>
      </c>
      <c r="H263" s="3">
        <v>11.62</v>
      </c>
      <c r="I263" s="3">
        <v>12.49</v>
      </c>
      <c r="J263" s="3">
        <v>12.01</v>
      </c>
      <c r="K263" s="3">
        <v>11.86</v>
      </c>
      <c r="L263" s="3">
        <v>11.75</v>
      </c>
      <c r="M263" s="13">
        <v>7.02</v>
      </c>
      <c r="N263" s="13">
        <v>7.5</v>
      </c>
      <c r="O263" s="13">
        <v>1523</v>
      </c>
      <c r="P263" s="19">
        <v>130.19999999999999</v>
      </c>
      <c r="Q263" s="13">
        <v>7.3</v>
      </c>
      <c r="R263" s="25"/>
      <c r="S263" s="2">
        <f t="shared" si="134"/>
        <v>32051</v>
      </c>
      <c r="T263" s="3">
        <f t="shared" si="135"/>
        <v>103390.33333333333</v>
      </c>
      <c r="U263" s="3">
        <f t="shared" si="136"/>
        <v>753.20000000000016</v>
      </c>
      <c r="V263" s="3">
        <f t="shared" si="137"/>
        <v>2820.0333333333333</v>
      </c>
      <c r="W263" s="3">
        <f t="shared" si="138"/>
        <v>114.83333333333333</v>
      </c>
      <c r="X263" s="3">
        <f t="shared" si="139"/>
        <v>89.7</v>
      </c>
      <c r="Y263" s="3">
        <f t="shared" si="140"/>
        <v>104.16666666666667</v>
      </c>
      <c r="Z263" s="3">
        <f t="shared" si="141"/>
        <v>5.8633333333333333</v>
      </c>
      <c r="AA263" s="3">
        <f t="shared" si="142"/>
        <v>7.2399999999999993</v>
      </c>
      <c r="AB263" s="3">
        <f t="shared" si="143"/>
        <v>8.2900000000000009</v>
      </c>
      <c r="AC263" s="3">
        <f t="shared" si="144"/>
        <v>8.6266666666666652</v>
      </c>
      <c r="AD263" s="3">
        <f t="shared" si="145"/>
        <v>9.1233333333333331</v>
      </c>
      <c r="AE263" s="3">
        <f t="shared" si="146"/>
        <v>9.2566666666666677</v>
      </c>
      <c r="AF263" s="3">
        <f t="shared" si="147"/>
        <v>5.833333333333333</v>
      </c>
      <c r="AG263" s="3">
        <f t="shared" si="148"/>
        <v>1523.6666666666667</v>
      </c>
      <c r="AH263" s="3">
        <f t="shared" si="149"/>
        <v>255.4</v>
      </c>
      <c r="AI263" s="3">
        <f t="shared" si="150"/>
        <v>7.1333333333333329</v>
      </c>
      <c r="AK263" s="2"/>
    </row>
    <row r="264" spans="1:37" x14ac:dyDescent="0.35">
      <c r="A264" s="2">
        <v>29526</v>
      </c>
      <c r="B264" s="13">
        <v>90747</v>
      </c>
      <c r="C264" s="13">
        <v>410.7</v>
      </c>
      <c r="D264" s="13">
        <v>1595.8</v>
      </c>
      <c r="E264" s="13">
        <v>90.6</v>
      </c>
      <c r="F264" s="13">
        <v>88.8</v>
      </c>
      <c r="G264" s="13">
        <v>93.2</v>
      </c>
      <c r="H264" s="3">
        <v>13.73</v>
      </c>
      <c r="I264" s="3">
        <v>14.15</v>
      </c>
      <c r="J264" s="3">
        <v>13.31</v>
      </c>
      <c r="K264" s="3">
        <v>12.83</v>
      </c>
      <c r="L264" s="3">
        <v>12.68</v>
      </c>
      <c r="M264" s="13">
        <v>7.09</v>
      </c>
      <c r="N264" s="13">
        <v>7.5</v>
      </c>
      <c r="O264" s="13">
        <v>1510</v>
      </c>
      <c r="P264" s="19">
        <v>135.69999999999999</v>
      </c>
      <c r="Q264" s="13">
        <v>7.4</v>
      </c>
      <c r="R264" s="25"/>
      <c r="S264" s="2">
        <f t="shared" si="134"/>
        <v>32082</v>
      </c>
      <c r="T264" s="3">
        <f t="shared" si="135"/>
        <v>103595.33333333333</v>
      </c>
      <c r="U264" s="3">
        <f t="shared" si="136"/>
        <v>753.20000000000016</v>
      </c>
      <c r="V264" s="3">
        <f t="shared" si="137"/>
        <v>2830.9</v>
      </c>
      <c r="W264" s="3">
        <f t="shared" si="138"/>
        <v>115.16666666666667</v>
      </c>
      <c r="X264" s="3">
        <f t="shared" si="139"/>
        <v>89.433333333333337</v>
      </c>
      <c r="Y264" s="3">
        <f t="shared" si="140"/>
        <v>104.33333333333333</v>
      </c>
      <c r="Z264" s="3">
        <f t="shared" si="141"/>
        <v>5.7566666666666668</v>
      </c>
      <c r="AA264" s="3">
        <f t="shared" si="142"/>
        <v>7.0399999999999991</v>
      </c>
      <c r="AB264" s="3">
        <f t="shared" si="143"/>
        <v>7.996666666666667</v>
      </c>
      <c r="AC264" s="3">
        <f t="shared" si="144"/>
        <v>8.3266666666666662</v>
      </c>
      <c r="AD264" s="3">
        <f t="shared" si="145"/>
        <v>8.8400000000000016</v>
      </c>
      <c r="AE264" s="3">
        <f t="shared" si="146"/>
        <v>9.2799999999999994</v>
      </c>
      <c r="AF264" s="3">
        <f t="shared" si="147"/>
        <v>5.7333333333333334</v>
      </c>
      <c r="AG264" s="3">
        <f t="shared" si="148"/>
        <v>1442.3333333333333</v>
      </c>
      <c r="AH264" s="3">
        <f t="shared" si="149"/>
        <v>245.5</v>
      </c>
      <c r="AI264" s="3">
        <f t="shared" si="150"/>
        <v>7.3666666666666671</v>
      </c>
      <c r="AK264" s="2"/>
    </row>
    <row r="265" spans="1:37" x14ac:dyDescent="0.35">
      <c r="A265" s="2">
        <v>29556</v>
      </c>
      <c r="B265" s="13">
        <v>90943</v>
      </c>
      <c r="C265" s="13">
        <v>408.5</v>
      </c>
      <c r="D265" s="13">
        <v>1599.8</v>
      </c>
      <c r="E265" s="13">
        <v>91.2</v>
      </c>
      <c r="F265" s="13">
        <v>90.7</v>
      </c>
      <c r="G265" s="13">
        <v>93.8</v>
      </c>
      <c r="H265" s="3">
        <v>15.49</v>
      </c>
      <c r="I265" s="3">
        <v>14.88</v>
      </c>
      <c r="J265" s="3">
        <v>13.65</v>
      </c>
      <c r="K265" s="3">
        <v>13.25</v>
      </c>
      <c r="L265" s="3">
        <v>12.84</v>
      </c>
      <c r="M265" s="13">
        <v>7.13</v>
      </c>
      <c r="N265" s="13">
        <v>7.2</v>
      </c>
      <c r="O265" s="13">
        <v>1482</v>
      </c>
      <c r="P265" s="19">
        <v>133.5</v>
      </c>
      <c r="Q265" s="13">
        <v>7.6</v>
      </c>
      <c r="R265" s="25"/>
      <c r="S265" s="2">
        <f t="shared" si="134"/>
        <v>32112</v>
      </c>
      <c r="T265" s="3">
        <f t="shared" si="135"/>
        <v>103876</v>
      </c>
      <c r="U265" s="3">
        <f t="shared" si="136"/>
        <v>754.70000000000016</v>
      </c>
      <c r="V265" s="3">
        <f t="shared" si="137"/>
        <v>2848.0666666666671</v>
      </c>
      <c r="W265" s="3">
        <f t="shared" si="138"/>
        <v>115.5</v>
      </c>
      <c r="X265" s="3">
        <f t="shared" si="139"/>
        <v>89</v>
      </c>
      <c r="Y265" s="3">
        <f t="shared" si="140"/>
        <v>104.53333333333335</v>
      </c>
      <c r="Z265" s="3">
        <f t="shared" si="141"/>
        <v>5.7466666666666661</v>
      </c>
      <c r="AA265" s="3">
        <f t="shared" si="142"/>
        <v>6.9333333333333336</v>
      </c>
      <c r="AB265" s="3">
        <f t="shared" si="143"/>
        <v>7.793333333333333</v>
      </c>
      <c r="AC265" s="3">
        <f t="shared" si="144"/>
        <v>8.1133333333333315</v>
      </c>
      <c r="AD265" s="3">
        <f t="shared" si="145"/>
        <v>8.6233333333333331</v>
      </c>
      <c r="AE265" s="3">
        <f t="shared" si="146"/>
        <v>9.2866666666666671</v>
      </c>
      <c r="AF265" s="3">
        <f t="shared" si="147"/>
        <v>5.7</v>
      </c>
      <c r="AG265" s="3">
        <f t="shared" si="148"/>
        <v>1381.3333333333333</v>
      </c>
      <c r="AH265" s="3">
        <f t="shared" si="149"/>
        <v>249.86666666666667</v>
      </c>
      <c r="AI265" s="3">
        <f t="shared" si="150"/>
        <v>7.2333333333333334</v>
      </c>
      <c r="AK265" s="2"/>
    </row>
    <row r="266" spans="1:37" x14ac:dyDescent="0.35">
      <c r="A266" s="2">
        <v>29587</v>
      </c>
      <c r="B266" s="13">
        <v>91033</v>
      </c>
      <c r="C266" s="13">
        <v>411.3</v>
      </c>
      <c r="D266" s="13">
        <v>1606.9</v>
      </c>
      <c r="E266" s="13">
        <v>91.5</v>
      </c>
      <c r="F266" s="13">
        <v>92.1</v>
      </c>
      <c r="G266" s="13">
        <v>95.2</v>
      </c>
      <c r="H266" s="3">
        <v>15.02</v>
      </c>
      <c r="I266" s="3">
        <v>14.08</v>
      </c>
      <c r="J266" s="3">
        <v>13.01</v>
      </c>
      <c r="K266" s="3">
        <v>12.77</v>
      </c>
      <c r="L266" s="3">
        <v>12.57</v>
      </c>
      <c r="M266" s="13">
        <v>7.18</v>
      </c>
      <c r="N266" s="13">
        <v>7.5</v>
      </c>
      <c r="O266" s="13">
        <v>1547</v>
      </c>
      <c r="P266" s="19">
        <v>133</v>
      </c>
      <c r="Q266" s="13">
        <v>8</v>
      </c>
      <c r="R266" s="25"/>
      <c r="S266" s="2">
        <f t="shared" si="134"/>
        <v>32143</v>
      </c>
      <c r="T266" s="3">
        <f t="shared" si="135"/>
        <v>104152</v>
      </c>
      <c r="U266" s="3">
        <f t="shared" si="136"/>
        <v>758.56666666666661</v>
      </c>
      <c r="V266" s="3">
        <f t="shared" si="137"/>
        <v>2869.5</v>
      </c>
      <c r="W266" s="3">
        <f t="shared" si="138"/>
        <v>115.73333333333335</v>
      </c>
      <c r="X266" s="3">
        <f t="shared" si="139"/>
        <v>88.633333333333326</v>
      </c>
      <c r="Y266" s="3">
        <f t="shared" si="140"/>
        <v>104.76666666666665</v>
      </c>
      <c r="Z266" s="3">
        <f t="shared" si="141"/>
        <v>5.7233333333333327</v>
      </c>
      <c r="AA266" s="3">
        <f t="shared" si="142"/>
        <v>6.78</v>
      </c>
      <c r="AB266" s="3">
        <f t="shared" si="143"/>
        <v>7.583333333333333</v>
      </c>
      <c r="AC266" s="3">
        <f t="shared" si="144"/>
        <v>7.9066666666666663</v>
      </c>
      <c r="AD266" s="3">
        <f t="shared" si="145"/>
        <v>8.4166666666666661</v>
      </c>
      <c r="AE266" s="3">
        <f t="shared" si="146"/>
        <v>9.2966666666666669</v>
      </c>
      <c r="AF266" s="3">
        <f t="shared" si="147"/>
        <v>5.7</v>
      </c>
      <c r="AG266" s="3">
        <f t="shared" si="148"/>
        <v>1425.3333333333333</v>
      </c>
      <c r="AH266" s="3">
        <f t="shared" si="149"/>
        <v>258.09999999999997</v>
      </c>
      <c r="AI266" s="3">
        <f t="shared" si="150"/>
        <v>6.8999999999999995</v>
      </c>
      <c r="AK266" s="2"/>
    </row>
    <row r="267" spans="1:37" x14ac:dyDescent="0.35">
      <c r="A267" s="2">
        <v>29618</v>
      </c>
      <c r="B267" s="13">
        <v>91105</v>
      </c>
      <c r="C267" s="13">
        <v>414.8</v>
      </c>
      <c r="D267" s="13">
        <v>1618.7</v>
      </c>
      <c r="E267" s="13">
        <v>92</v>
      </c>
      <c r="F267" s="13">
        <v>95.2</v>
      </c>
      <c r="G267" s="13">
        <v>96.1</v>
      </c>
      <c r="H267" s="3">
        <v>14.79</v>
      </c>
      <c r="I267" s="3">
        <v>14.57</v>
      </c>
      <c r="J267" s="3">
        <v>13.65</v>
      </c>
      <c r="K267" s="3">
        <v>13.41</v>
      </c>
      <c r="L267" s="3">
        <v>13.19</v>
      </c>
      <c r="M267" s="13">
        <v>7.23</v>
      </c>
      <c r="N267" s="13">
        <v>7.4</v>
      </c>
      <c r="O267" s="13">
        <v>1246</v>
      </c>
      <c r="P267" s="19">
        <v>128.4</v>
      </c>
      <c r="Q267" s="13">
        <v>8.1</v>
      </c>
      <c r="R267" s="25"/>
      <c r="S267" s="2">
        <f t="shared" si="134"/>
        <v>32174</v>
      </c>
      <c r="T267" s="3">
        <f t="shared" si="135"/>
        <v>104478.33333333333</v>
      </c>
      <c r="U267" s="3">
        <f t="shared" si="136"/>
        <v>762.5333333333333</v>
      </c>
      <c r="V267" s="3">
        <f t="shared" si="137"/>
        <v>2890.6</v>
      </c>
      <c r="W267" s="3">
        <f t="shared" si="138"/>
        <v>116.03333333333335</v>
      </c>
      <c r="X267" s="3">
        <f t="shared" si="139"/>
        <v>88.63333333333334</v>
      </c>
      <c r="Y267" s="3">
        <f t="shared" si="140"/>
        <v>105.16666666666667</v>
      </c>
      <c r="Z267" s="3">
        <f t="shared" si="141"/>
        <v>5.7566666666666668</v>
      </c>
      <c r="AA267" s="3">
        <f t="shared" si="142"/>
        <v>6.7866666666666662</v>
      </c>
      <c r="AB267" s="3">
        <f t="shared" si="143"/>
        <v>7.57</v>
      </c>
      <c r="AC267" s="3">
        <f t="shared" si="144"/>
        <v>7.9099999999999993</v>
      </c>
      <c r="AD267" s="3">
        <f t="shared" si="145"/>
        <v>8.4333333333333318</v>
      </c>
      <c r="AE267" s="3">
        <f t="shared" si="146"/>
        <v>9.32</v>
      </c>
      <c r="AF267" s="3">
        <f t="shared" si="147"/>
        <v>5.6000000000000005</v>
      </c>
      <c r="AG267" s="3">
        <f t="shared" si="148"/>
        <v>1526</v>
      </c>
      <c r="AH267" s="3">
        <f t="shared" si="149"/>
        <v>262.13333333333333</v>
      </c>
      <c r="AI267" s="3">
        <f t="shared" si="150"/>
        <v>6.5333333333333341</v>
      </c>
      <c r="AK267" s="2"/>
    </row>
    <row r="268" spans="1:37" x14ac:dyDescent="0.35">
      <c r="A268" s="2">
        <v>29646</v>
      </c>
      <c r="B268" s="13">
        <v>91210</v>
      </c>
      <c r="C268" s="13">
        <v>419</v>
      </c>
      <c r="D268" s="13">
        <v>1636.6</v>
      </c>
      <c r="E268" s="13">
        <v>92.5</v>
      </c>
      <c r="F268" s="13">
        <v>97.4</v>
      </c>
      <c r="G268" s="13">
        <v>97</v>
      </c>
      <c r="H268" s="3">
        <v>13.36</v>
      </c>
      <c r="I268" s="3">
        <v>13.71</v>
      </c>
      <c r="J268" s="3">
        <v>13.51</v>
      </c>
      <c r="K268" s="3">
        <v>13.41</v>
      </c>
      <c r="L268" s="3">
        <v>13.12</v>
      </c>
      <c r="M268" s="13">
        <v>7.29</v>
      </c>
      <c r="N268" s="13">
        <v>7.4</v>
      </c>
      <c r="O268" s="13">
        <v>1306</v>
      </c>
      <c r="P268" s="19">
        <v>133.19999999999999</v>
      </c>
      <c r="Q268" s="13">
        <v>7.7</v>
      </c>
      <c r="R268" s="25"/>
      <c r="S268" s="2">
        <f t="shared" si="134"/>
        <v>32203</v>
      </c>
      <c r="T268" s="3">
        <f t="shared" si="135"/>
        <v>104727.66666666667</v>
      </c>
      <c r="U268" s="3">
        <f t="shared" si="136"/>
        <v>767.20000000000016</v>
      </c>
      <c r="V268" s="3">
        <f t="shared" si="137"/>
        <v>2909.1333333333332</v>
      </c>
      <c r="W268" s="3">
        <f t="shared" si="138"/>
        <v>116.43333333333334</v>
      </c>
      <c r="X268" s="3">
        <f t="shared" si="139"/>
        <v>88.566666666666663</v>
      </c>
      <c r="Y268" s="3">
        <f t="shared" si="140"/>
        <v>105.73333333333333</v>
      </c>
      <c r="Z268" s="3">
        <f t="shared" si="141"/>
        <v>5.9566666666666661</v>
      </c>
      <c r="AA268" s="3">
        <f t="shared" si="142"/>
        <v>7.0399999999999991</v>
      </c>
      <c r="AB268" s="3">
        <f t="shared" si="143"/>
        <v>7.8566666666666665</v>
      </c>
      <c r="AC268" s="3">
        <f t="shared" si="144"/>
        <v>8.2000000000000011</v>
      </c>
      <c r="AD268" s="3">
        <f t="shared" si="145"/>
        <v>8.7266666666666666</v>
      </c>
      <c r="AE268" s="3">
        <f t="shared" si="146"/>
        <v>9.3600000000000012</v>
      </c>
      <c r="AF268" s="3">
        <f t="shared" si="147"/>
        <v>5.5666666666666673</v>
      </c>
      <c r="AG268" s="3">
        <f t="shared" si="148"/>
        <v>1508.6666666666667</v>
      </c>
      <c r="AH268" s="3">
        <f t="shared" si="149"/>
        <v>261.46666666666664</v>
      </c>
      <c r="AI268" s="3">
        <f t="shared" si="150"/>
        <v>6.5333333333333341</v>
      </c>
      <c r="AK268" s="2"/>
    </row>
    <row r="269" spans="1:37" x14ac:dyDescent="0.35">
      <c r="A269" s="2">
        <v>29677</v>
      </c>
      <c r="B269" s="13">
        <v>91283</v>
      </c>
      <c r="C269" s="13">
        <v>427.4</v>
      </c>
      <c r="D269" s="13">
        <v>1659.2</v>
      </c>
      <c r="E269" s="13">
        <v>92.6</v>
      </c>
      <c r="F269" s="13">
        <v>97.6</v>
      </c>
      <c r="G269" s="13">
        <v>98</v>
      </c>
      <c r="H269" s="3">
        <v>13.69</v>
      </c>
      <c r="I269" s="3">
        <v>14.32</v>
      </c>
      <c r="J269" s="3">
        <v>14.09</v>
      </c>
      <c r="K269" s="3">
        <v>13.99</v>
      </c>
      <c r="L269" s="3">
        <v>13.68</v>
      </c>
      <c r="M269" s="13">
        <v>7.33</v>
      </c>
      <c r="N269" s="13">
        <v>7.2</v>
      </c>
      <c r="O269" s="13">
        <v>1360</v>
      </c>
      <c r="P269" s="19">
        <v>134.4</v>
      </c>
      <c r="Q269" s="13">
        <v>8.6</v>
      </c>
      <c r="R269" s="25"/>
      <c r="S269" s="2">
        <f t="shared" si="134"/>
        <v>32234</v>
      </c>
      <c r="T269" s="3">
        <f t="shared" si="135"/>
        <v>105006.66666666667</v>
      </c>
      <c r="U269" s="3">
        <f t="shared" si="136"/>
        <v>772.70000000000016</v>
      </c>
      <c r="V269" s="3">
        <f t="shared" si="137"/>
        <v>2925.0333333333333</v>
      </c>
      <c r="W269" s="3">
        <f t="shared" si="138"/>
        <v>117</v>
      </c>
      <c r="X269" s="3">
        <f t="shared" si="139"/>
        <v>88.733333333333348</v>
      </c>
      <c r="Y269" s="3">
        <f t="shared" si="140"/>
        <v>106.5</v>
      </c>
      <c r="Z269" s="3">
        <f t="shared" si="141"/>
        <v>6.21</v>
      </c>
      <c r="AA269" s="3">
        <f t="shared" si="142"/>
        <v>7.3</v>
      </c>
      <c r="AB269" s="3">
        <f t="shared" si="143"/>
        <v>8.0966666666666658</v>
      </c>
      <c r="AC269" s="3">
        <f t="shared" si="144"/>
        <v>8.42</v>
      </c>
      <c r="AD269" s="3">
        <f t="shared" si="145"/>
        <v>8.9100000000000019</v>
      </c>
      <c r="AE269" s="3">
        <f t="shared" si="146"/>
        <v>9.3933333333333326</v>
      </c>
      <c r="AF269" s="3">
        <f t="shared" si="147"/>
        <v>5.4666666666666659</v>
      </c>
      <c r="AG269" s="3">
        <f t="shared" si="148"/>
        <v>1490.6666666666667</v>
      </c>
      <c r="AH269" s="3">
        <f t="shared" si="149"/>
        <v>263.13333333333338</v>
      </c>
      <c r="AI269" s="3">
        <f t="shared" si="150"/>
        <v>6.3999999999999995</v>
      </c>
      <c r="AK269" s="2"/>
    </row>
    <row r="270" spans="1:37" x14ac:dyDescent="0.35">
      <c r="A270" s="2">
        <v>29707</v>
      </c>
      <c r="B270" s="13">
        <v>91296</v>
      </c>
      <c r="C270" s="13">
        <v>424.7</v>
      </c>
      <c r="D270" s="13">
        <v>1664.2</v>
      </c>
      <c r="E270" s="13">
        <v>92.7</v>
      </c>
      <c r="F270" s="13">
        <v>97.9</v>
      </c>
      <c r="G270" s="13">
        <v>98.3</v>
      </c>
      <c r="H270" s="3">
        <v>16.3</v>
      </c>
      <c r="I270" s="3">
        <v>16.2</v>
      </c>
      <c r="J270" s="3">
        <v>15.08</v>
      </c>
      <c r="K270" s="3">
        <v>14.63</v>
      </c>
      <c r="L270" s="3">
        <v>14.1</v>
      </c>
      <c r="M270" s="13">
        <v>7.37</v>
      </c>
      <c r="N270" s="13">
        <v>7.5</v>
      </c>
      <c r="O270" s="13">
        <v>1140</v>
      </c>
      <c r="P270" s="19">
        <v>131.69999999999999</v>
      </c>
      <c r="Q270" s="13">
        <v>8.4</v>
      </c>
      <c r="R270" s="25"/>
      <c r="S270" s="2">
        <f t="shared" si="134"/>
        <v>32264</v>
      </c>
      <c r="T270" s="3">
        <f t="shared" si="135"/>
        <v>105279.33333333333</v>
      </c>
      <c r="U270" s="3">
        <f t="shared" si="136"/>
        <v>777.13333333333333</v>
      </c>
      <c r="V270" s="3">
        <f t="shared" si="137"/>
        <v>2937.1999999999994</v>
      </c>
      <c r="W270" s="3">
        <f t="shared" si="138"/>
        <v>117.76666666666667</v>
      </c>
      <c r="X270" s="3">
        <f t="shared" si="139"/>
        <v>88.933333333333337</v>
      </c>
      <c r="Y270" s="3">
        <f t="shared" si="140"/>
        <v>107.2</v>
      </c>
      <c r="Z270" s="3">
        <f t="shared" si="141"/>
        <v>6.4833333333333334</v>
      </c>
      <c r="AA270" s="3">
        <f t="shared" si="142"/>
        <v>7.5466666666666669</v>
      </c>
      <c r="AB270" s="3">
        <f t="shared" si="143"/>
        <v>8.2999999999999989</v>
      </c>
      <c r="AC270" s="3">
        <f t="shared" si="144"/>
        <v>8.5766666666666662</v>
      </c>
      <c r="AD270" s="3">
        <f t="shared" si="145"/>
        <v>9.0233333333333334</v>
      </c>
      <c r="AE270" s="3">
        <f t="shared" si="146"/>
        <v>9.4233333333333338</v>
      </c>
      <c r="AF270" s="3">
        <f t="shared" si="147"/>
        <v>5.4666666666666659</v>
      </c>
      <c r="AG270" s="3">
        <f t="shared" si="148"/>
        <v>1455.3333333333333</v>
      </c>
      <c r="AH270" s="3">
        <f t="shared" si="149"/>
        <v>265.3</v>
      </c>
      <c r="AI270" s="3">
        <f t="shared" si="150"/>
        <v>6.4666666666666659</v>
      </c>
      <c r="AK270" s="2"/>
    </row>
    <row r="271" spans="1:37" x14ac:dyDescent="0.35">
      <c r="A271" s="2">
        <v>29738</v>
      </c>
      <c r="B271" s="13">
        <v>91490</v>
      </c>
      <c r="C271" s="13">
        <v>425.2</v>
      </c>
      <c r="D271" s="13">
        <v>1670.3</v>
      </c>
      <c r="E271" s="13">
        <v>93.1</v>
      </c>
      <c r="F271" s="13">
        <v>97.3</v>
      </c>
      <c r="G271" s="13">
        <v>98.5</v>
      </c>
      <c r="H271" s="3">
        <v>14.73</v>
      </c>
      <c r="I271" s="3">
        <v>14.86</v>
      </c>
      <c r="J271" s="3">
        <v>14.29</v>
      </c>
      <c r="K271" s="3">
        <v>13.95</v>
      </c>
      <c r="L271" s="3">
        <v>13.47</v>
      </c>
      <c r="M271" s="13">
        <v>7.41</v>
      </c>
      <c r="N271" s="13">
        <v>7.5</v>
      </c>
      <c r="O271" s="13">
        <v>1045</v>
      </c>
      <c r="P271" s="19">
        <v>132.30000000000001</v>
      </c>
      <c r="Q271" s="13">
        <v>9.1999999999999993</v>
      </c>
      <c r="R271" s="25"/>
      <c r="S271" s="2">
        <f t="shared" si="134"/>
        <v>32295</v>
      </c>
      <c r="T271" s="3">
        <f t="shared" si="135"/>
        <v>105516.66666666667</v>
      </c>
      <c r="U271" s="3">
        <f t="shared" si="136"/>
        <v>781</v>
      </c>
      <c r="V271" s="3">
        <f t="shared" si="137"/>
        <v>2945.8666666666668</v>
      </c>
      <c r="W271" s="3">
        <f t="shared" si="138"/>
        <v>118.59999999999998</v>
      </c>
      <c r="X271" s="3">
        <f t="shared" si="139"/>
        <v>89.466666666666654</v>
      </c>
      <c r="Y271" s="3">
        <f t="shared" si="140"/>
        <v>107.7</v>
      </c>
      <c r="Z271" s="3">
        <f t="shared" si="141"/>
        <v>6.75</v>
      </c>
      <c r="AA271" s="3">
        <f t="shared" si="142"/>
        <v>7.8033333333333337</v>
      </c>
      <c r="AB271" s="3">
        <f t="shared" si="143"/>
        <v>8.4766666666666666</v>
      </c>
      <c r="AC271" s="3">
        <f t="shared" si="144"/>
        <v>8.6966666666666654</v>
      </c>
      <c r="AD271" s="3">
        <f t="shared" si="145"/>
        <v>9.08</v>
      </c>
      <c r="AE271" s="3">
        <f t="shared" si="146"/>
        <v>9.44</v>
      </c>
      <c r="AF271" s="3">
        <f t="shared" si="147"/>
        <v>5.4666666666666659</v>
      </c>
      <c r="AG271" s="3">
        <f t="shared" si="148"/>
        <v>1479.3333333333333</v>
      </c>
      <c r="AH271" s="3">
        <f t="shared" si="149"/>
        <v>267.83333333333331</v>
      </c>
      <c r="AI271" s="3">
        <f t="shared" si="150"/>
        <v>6.4666666666666659</v>
      </c>
      <c r="AK271" s="2"/>
    </row>
    <row r="272" spans="1:37" x14ac:dyDescent="0.35">
      <c r="A272" s="2">
        <v>29768</v>
      </c>
      <c r="B272" s="13">
        <v>91601</v>
      </c>
      <c r="C272" s="13">
        <v>426.9</v>
      </c>
      <c r="D272" s="13">
        <v>1681.9</v>
      </c>
      <c r="E272" s="13">
        <v>93.8</v>
      </c>
      <c r="F272" s="13">
        <v>97.3</v>
      </c>
      <c r="G272" s="13">
        <v>99</v>
      </c>
      <c r="H272" s="3">
        <v>14.95</v>
      </c>
      <c r="I272" s="3">
        <v>15.72</v>
      </c>
      <c r="J272" s="3">
        <v>15.15</v>
      </c>
      <c r="K272" s="3">
        <v>14.79</v>
      </c>
      <c r="L272" s="3">
        <v>14.28</v>
      </c>
      <c r="M272" s="13">
        <v>7.45</v>
      </c>
      <c r="N272" s="13">
        <v>7.2</v>
      </c>
      <c r="O272" s="13">
        <v>1041</v>
      </c>
      <c r="P272" s="19">
        <v>129.1</v>
      </c>
      <c r="Q272" s="13">
        <v>9</v>
      </c>
      <c r="R272" s="25"/>
      <c r="S272" s="2">
        <f t="shared" si="134"/>
        <v>32325</v>
      </c>
      <c r="T272" s="3">
        <f t="shared" si="135"/>
        <v>105745.66666666667</v>
      </c>
      <c r="U272" s="3">
        <f t="shared" si="136"/>
        <v>782.79999999999984</v>
      </c>
      <c r="V272" s="3">
        <f t="shared" si="137"/>
        <v>2952.0333333333333</v>
      </c>
      <c r="W272" s="3">
        <f t="shared" si="138"/>
        <v>119.39999999999999</v>
      </c>
      <c r="X272" s="3">
        <f t="shared" si="139"/>
        <v>89.766666666666666</v>
      </c>
      <c r="Y272" s="3">
        <f t="shared" si="140"/>
        <v>108</v>
      </c>
      <c r="Z272" s="3">
        <f t="shared" si="141"/>
        <v>7.0100000000000007</v>
      </c>
      <c r="AA272" s="3">
        <f t="shared" si="142"/>
        <v>8.0033333333333321</v>
      </c>
      <c r="AB272" s="3">
        <f t="shared" si="143"/>
        <v>8.5933333333333337</v>
      </c>
      <c r="AC272" s="3">
        <f t="shared" si="144"/>
        <v>8.7633333333333336</v>
      </c>
      <c r="AD272" s="3">
        <f t="shared" si="145"/>
        <v>9.1</v>
      </c>
      <c r="AE272" s="3">
        <f t="shared" si="146"/>
        <v>9.4733333333333345</v>
      </c>
      <c r="AF272" s="3">
        <f t="shared" si="147"/>
        <v>5.4666666666666659</v>
      </c>
      <c r="AG272" s="3">
        <f t="shared" si="148"/>
        <v>1484</v>
      </c>
      <c r="AH272" s="3">
        <f t="shared" si="149"/>
        <v>266.93333333333334</v>
      </c>
      <c r="AI272" s="3">
        <f t="shared" si="150"/>
        <v>6.5666666666666664</v>
      </c>
      <c r="AK272" s="2"/>
    </row>
    <row r="273" spans="1:37" x14ac:dyDescent="0.35">
      <c r="A273" s="2">
        <v>29799</v>
      </c>
      <c r="B273" s="13">
        <v>91565</v>
      </c>
      <c r="C273" s="13">
        <v>426.9</v>
      </c>
      <c r="D273" s="13">
        <v>1694.3</v>
      </c>
      <c r="E273" s="13">
        <v>94.3</v>
      </c>
      <c r="F273" s="13">
        <v>97.8</v>
      </c>
      <c r="G273" s="13">
        <v>99</v>
      </c>
      <c r="H273" s="3">
        <v>15.51</v>
      </c>
      <c r="I273" s="3">
        <v>16.72</v>
      </c>
      <c r="J273" s="3">
        <v>16</v>
      </c>
      <c r="K273" s="3">
        <v>15.56</v>
      </c>
      <c r="L273" s="3">
        <v>14.94</v>
      </c>
      <c r="M273" s="13">
        <v>7.52</v>
      </c>
      <c r="N273" s="13">
        <v>7.4</v>
      </c>
      <c r="O273" s="13">
        <v>940</v>
      </c>
      <c r="P273" s="19">
        <v>129.6</v>
      </c>
      <c r="Q273" s="13">
        <v>9.8000000000000007</v>
      </c>
      <c r="R273" s="25"/>
      <c r="S273" s="2">
        <f t="shared" si="134"/>
        <v>32356</v>
      </c>
      <c r="T273" s="3">
        <f t="shared" si="135"/>
        <v>105987.66666666667</v>
      </c>
      <c r="U273" s="3">
        <f t="shared" si="136"/>
        <v>783.43333333333339</v>
      </c>
      <c r="V273" s="3">
        <f t="shared" si="137"/>
        <v>2958.0666666666671</v>
      </c>
      <c r="W273" s="3">
        <f t="shared" si="138"/>
        <v>119.89999999999999</v>
      </c>
      <c r="X273" s="3">
        <f t="shared" si="139"/>
        <v>89.899999999999991</v>
      </c>
      <c r="Y273" s="3">
        <f t="shared" si="140"/>
        <v>108.10000000000001</v>
      </c>
      <c r="Z273" s="3">
        <f t="shared" si="141"/>
        <v>7.2166666666666659</v>
      </c>
      <c r="AA273" s="3">
        <f t="shared" si="142"/>
        <v>8.1233333333333331</v>
      </c>
      <c r="AB273" s="3">
        <f t="shared" si="143"/>
        <v>8.59</v>
      </c>
      <c r="AC273" s="3">
        <f t="shared" si="144"/>
        <v>8.7133333333333329</v>
      </c>
      <c r="AD273" s="3">
        <f t="shared" si="145"/>
        <v>9.0133333333333336</v>
      </c>
      <c r="AE273" s="3">
        <f t="shared" si="146"/>
        <v>9.51</v>
      </c>
      <c r="AF273" s="3">
        <f t="shared" si="147"/>
        <v>5.4666666666666659</v>
      </c>
      <c r="AG273" s="3">
        <f t="shared" si="148"/>
        <v>1502.3333333333333</v>
      </c>
      <c r="AH273" s="3">
        <f t="shared" si="149"/>
        <v>269.7</v>
      </c>
      <c r="AI273" s="3">
        <f t="shared" si="150"/>
        <v>6.3666666666666671</v>
      </c>
      <c r="AK273" s="2"/>
    </row>
    <row r="274" spans="1:37" x14ac:dyDescent="0.35">
      <c r="A274" s="2">
        <v>29830</v>
      </c>
      <c r="B274" s="13">
        <v>91477</v>
      </c>
      <c r="C274" s="13">
        <v>427</v>
      </c>
      <c r="D274" s="13">
        <v>1706</v>
      </c>
      <c r="E274" s="13">
        <v>94.7</v>
      </c>
      <c r="F274" s="13">
        <v>98.6</v>
      </c>
      <c r="G274" s="13">
        <v>98.8</v>
      </c>
      <c r="H274" s="3">
        <v>14.7</v>
      </c>
      <c r="I274" s="3">
        <v>16.52</v>
      </c>
      <c r="J274" s="3">
        <v>16.22</v>
      </c>
      <c r="K274" s="3">
        <v>15.93</v>
      </c>
      <c r="L274" s="3">
        <v>15.32</v>
      </c>
      <c r="M274" s="13">
        <v>7.56</v>
      </c>
      <c r="N274" s="13">
        <v>7.6</v>
      </c>
      <c r="O274" s="13">
        <v>911</v>
      </c>
      <c r="P274" s="19">
        <v>118.3</v>
      </c>
      <c r="Q274" s="13">
        <v>11.3</v>
      </c>
      <c r="R274" s="25"/>
      <c r="S274" s="2">
        <f t="shared" si="134"/>
        <v>32387</v>
      </c>
      <c r="T274" s="3">
        <f t="shared" si="135"/>
        <v>106302</v>
      </c>
      <c r="U274" s="3">
        <f t="shared" si="136"/>
        <v>783.9666666666667</v>
      </c>
      <c r="V274" s="3">
        <f t="shared" si="137"/>
        <v>2967.4666666666672</v>
      </c>
      <c r="W274" s="3">
        <f t="shared" si="138"/>
        <v>120.26666666666667</v>
      </c>
      <c r="X274" s="3">
        <f t="shared" si="139"/>
        <v>89.8</v>
      </c>
      <c r="Y274" s="3">
        <f t="shared" si="140"/>
        <v>108.2</v>
      </c>
      <c r="Z274" s="3">
        <f t="shared" si="141"/>
        <v>7.45</v>
      </c>
      <c r="AA274" s="3">
        <f t="shared" si="142"/>
        <v>8.2266666666666666</v>
      </c>
      <c r="AB274" s="3">
        <f t="shared" si="143"/>
        <v>8.5733333333333324</v>
      </c>
      <c r="AC274" s="3">
        <f t="shared" si="144"/>
        <v>8.6633333333333322</v>
      </c>
      <c r="AD274" s="3">
        <f t="shared" si="145"/>
        <v>8.913333333333334</v>
      </c>
      <c r="AE274" s="3">
        <f t="shared" si="146"/>
        <v>9.5499999999999989</v>
      </c>
      <c r="AF274" s="3">
        <f t="shared" si="147"/>
        <v>5.3666666666666671</v>
      </c>
      <c r="AG274" s="3">
        <f t="shared" si="148"/>
        <v>1527.6666666666667</v>
      </c>
      <c r="AH274" s="3">
        <f t="shared" si="149"/>
        <v>272.13333333333333</v>
      </c>
      <c r="AI274" s="3">
        <f t="shared" si="150"/>
        <v>6.5666666666666664</v>
      </c>
      <c r="AK274" s="2"/>
    </row>
    <row r="275" spans="1:37" x14ac:dyDescent="0.35">
      <c r="A275" s="2">
        <v>29860</v>
      </c>
      <c r="B275" s="13">
        <v>91380</v>
      </c>
      <c r="C275" s="13">
        <v>428.4</v>
      </c>
      <c r="D275" s="13">
        <v>1721.8</v>
      </c>
      <c r="E275" s="13">
        <v>94.8</v>
      </c>
      <c r="F275" s="13">
        <v>99.2</v>
      </c>
      <c r="G275" s="13">
        <v>98.9</v>
      </c>
      <c r="H275" s="3">
        <v>13.54</v>
      </c>
      <c r="I275" s="3">
        <v>15.38</v>
      </c>
      <c r="J275" s="3">
        <v>15.5</v>
      </c>
      <c r="K275" s="3">
        <v>15.41</v>
      </c>
      <c r="L275" s="3">
        <v>15.15</v>
      </c>
      <c r="M275" s="13">
        <v>7.59</v>
      </c>
      <c r="N275" s="13">
        <v>7.9</v>
      </c>
      <c r="O275" s="13">
        <v>873</v>
      </c>
      <c r="P275" s="19">
        <v>119.8</v>
      </c>
      <c r="Q275" s="13">
        <v>10.3</v>
      </c>
      <c r="R275" s="25"/>
      <c r="S275" s="2">
        <f t="shared" si="134"/>
        <v>32417</v>
      </c>
      <c r="T275" s="3">
        <f t="shared" si="135"/>
        <v>106597</v>
      </c>
      <c r="U275" s="3">
        <f t="shared" si="136"/>
        <v>784.96666666666658</v>
      </c>
      <c r="V275" s="3">
        <f t="shared" si="137"/>
        <v>2977.9</v>
      </c>
      <c r="W275" s="3">
        <f t="shared" si="138"/>
        <v>120.60000000000001</v>
      </c>
      <c r="X275" s="3">
        <f t="shared" si="139"/>
        <v>89.733333333333334</v>
      </c>
      <c r="Y275" s="3">
        <f t="shared" si="140"/>
        <v>108.5</v>
      </c>
      <c r="Z275" s="3">
        <f t="shared" si="141"/>
        <v>7.7266666666666666</v>
      </c>
      <c r="AA275" s="3">
        <f t="shared" si="142"/>
        <v>8.5266666666666655</v>
      </c>
      <c r="AB275" s="3">
        <f t="shared" si="143"/>
        <v>8.7533333333333321</v>
      </c>
      <c r="AC275" s="3">
        <f t="shared" si="144"/>
        <v>8.7966666666666651</v>
      </c>
      <c r="AD275" s="3">
        <f t="shared" si="145"/>
        <v>8.956666666666667</v>
      </c>
      <c r="AE275" s="3">
        <f t="shared" si="146"/>
        <v>9.58</v>
      </c>
      <c r="AF275" s="3">
        <f t="shared" si="147"/>
        <v>5.333333333333333</v>
      </c>
      <c r="AG275" s="3">
        <f t="shared" si="148"/>
        <v>1551.3333333333333</v>
      </c>
      <c r="AH275" s="3">
        <f t="shared" si="149"/>
        <v>274.96666666666664</v>
      </c>
      <c r="AI275" s="3">
        <f t="shared" si="150"/>
        <v>6.666666666666667</v>
      </c>
      <c r="AK275" s="2"/>
    </row>
    <row r="276" spans="1:37" x14ac:dyDescent="0.35">
      <c r="A276" s="2">
        <v>29891</v>
      </c>
      <c r="B276" s="13">
        <v>91171</v>
      </c>
      <c r="C276" s="13">
        <v>431.3</v>
      </c>
      <c r="D276" s="13">
        <v>1736.1</v>
      </c>
      <c r="E276" s="13">
        <v>95</v>
      </c>
      <c r="F276" s="13">
        <v>100.5</v>
      </c>
      <c r="G276" s="13">
        <v>98.8</v>
      </c>
      <c r="H276" s="3">
        <v>10.86</v>
      </c>
      <c r="I276" s="3">
        <v>12.41</v>
      </c>
      <c r="J276" s="3">
        <v>13.11</v>
      </c>
      <c r="K276" s="3">
        <v>13.38</v>
      </c>
      <c r="L276" s="3">
        <v>13.39</v>
      </c>
      <c r="M276" s="13">
        <v>7.63</v>
      </c>
      <c r="N276" s="13">
        <v>8.3000000000000007</v>
      </c>
      <c r="O276" s="13">
        <v>837</v>
      </c>
      <c r="P276" s="19">
        <v>122.9</v>
      </c>
      <c r="Q276" s="13">
        <v>9.1</v>
      </c>
      <c r="R276" s="25"/>
      <c r="S276" s="2">
        <f t="shared" si="134"/>
        <v>32448</v>
      </c>
      <c r="T276" s="3">
        <f t="shared" si="135"/>
        <v>106892</v>
      </c>
      <c r="U276" s="3">
        <f t="shared" si="136"/>
        <v>785.76666666666677</v>
      </c>
      <c r="V276" s="3">
        <f t="shared" si="137"/>
        <v>2986.6999999999994</v>
      </c>
      <c r="W276" s="3">
        <f t="shared" si="138"/>
        <v>121</v>
      </c>
      <c r="X276" s="3">
        <f t="shared" si="139"/>
        <v>89.899999999999991</v>
      </c>
      <c r="Y276" s="3">
        <f t="shared" si="140"/>
        <v>109.26666666666667</v>
      </c>
      <c r="Z276" s="3">
        <f t="shared" si="141"/>
        <v>8.0333333333333332</v>
      </c>
      <c r="AA276" s="3">
        <f t="shared" si="142"/>
        <v>8.84</v>
      </c>
      <c r="AB276" s="3">
        <f t="shared" si="143"/>
        <v>9.01</v>
      </c>
      <c r="AC276" s="3">
        <f t="shared" si="144"/>
        <v>9.01</v>
      </c>
      <c r="AD276" s="3">
        <f t="shared" si="145"/>
        <v>9.0533333333333328</v>
      </c>
      <c r="AE276" s="3">
        <f t="shared" si="146"/>
        <v>9.61</v>
      </c>
      <c r="AF276" s="3">
        <f t="shared" si="147"/>
        <v>5.333333333333333</v>
      </c>
      <c r="AG276" s="3">
        <f t="shared" si="148"/>
        <v>1584.3333333333333</v>
      </c>
      <c r="AH276" s="3">
        <f t="shared" si="149"/>
        <v>277.63333333333333</v>
      </c>
      <c r="AI276" s="3">
        <f t="shared" si="150"/>
        <v>6.7333333333333334</v>
      </c>
      <c r="AK276" s="2"/>
    </row>
    <row r="277" spans="1:37" x14ac:dyDescent="0.35">
      <c r="A277" s="2">
        <v>29921</v>
      </c>
      <c r="B277" s="13">
        <v>90895</v>
      </c>
      <c r="C277" s="13">
        <v>436.7</v>
      </c>
      <c r="D277" s="13">
        <v>1755.5</v>
      </c>
      <c r="E277" s="13">
        <v>95.2</v>
      </c>
      <c r="F277" s="13">
        <v>101.5</v>
      </c>
      <c r="G277" s="13">
        <v>98.8</v>
      </c>
      <c r="H277" s="3">
        <v>10.85</v>
      </c>
      <c r="I277" s="3">
        <v>12.85</v>
      </c>
      <c r="J277" s="3">
        <v>13.66</v>
      </c>
      <c r="K277" s="3">
        <v>13.6</v>
      </c>
      <c r="L277" s="3">
        <v>13.72</v>
      </c>
      <c r="M277" s="13">
        <v>7.64</v>
      </c>
      <c r="N277" s="13">
        <v>8.5</v>
      </c>
      <c r="O277" s="13">
        <v>910</v>
      </c>
      <c r="P277" s="19">
        <v>123.8</v>
      </c>
      <c r="Q277" s="13">
        <v>7.1</v>
      </c>
      <c r="R277" s="25"/>
      <c r="S277" s="2">
        <f t="shared" si="134"/>
        <v>32478</v>
      </c>
      <c r="T277" s="3">
        <f t="shared" si="135"/>
        <v>107162</v>
      </c>
      <c r="U277" s="3">
        <f t="shared" si="136"/>
        <v>785.4</v>
      </c>
      <c r="V277" s="3">
        <f t="shared" si="137"/>
        <v>2990.6999999999994</v>
      </c>
      <c r="W277" s="3">
        <f t="shared" si="138"/>
        <v>121.60000000000001</v>
      </c>
      <c r="X277" s="3">
        <f t="shared" si="139"/>
        <v>90.233333333333334</v>
      </c>
      <c r="Y277" s="3">
        <f t="shared" si="140"/>
        <v>110.10000000000001</v>
      </c>
      <c r="Z277" s="3">
        <f t="shared" si="141"/>
        <v>8.2899999999999991</v>
      </c>
      <c r="AA277" s="3">
        <f t="shared" si="142"/>
        <v>9.0966666666666658</v>
      </c>
      <c r="AB277" s="3">
        <f t="shared" si="143"/>
        <v>9.2099999999999991</v>
      </c>
      <c r="AC277" s="3">
        <f t="shared" si="144"/>
        <v>9.17</v>
      </c>
      <c r="AD277" s="3">
        <f t="shared" si="145"/>
        <v>9.1233333333333331</v>
      </c>
      <c r="AE277" s="3">
        <f t="shared" si="146"/>
        <v>9.6433333333333326</v>
      </c>
      <c r="AF277" s="3">
        <f t="shared" si="147"/>
        <v>5.3</v>
      </c>
      <c r="AG277" s="3">
        <f t="shared" si="148"/>
        <v>1536.3333333333333</v>
      </c>
      <c r="AH277" s="3">
        <f t="shared" si="149"/>
        <v>285.3</v>
      </c>
      <c r="AI277" s="3">
        <f t="shared" si="150"/>
        <v>6.833333333333333</v>
      </c>
      <c r="AK277" s="2"/>
    </row>
    <row r="278" spans="1:37" x14ac:dyDescent="0.35">
      <c r="A278" s="2">
        <v>29952</v>
      </c>
      <c r="B278" s="13">
        <v>90565</v>
      </c>
      <c r="C278" s="13">
        <v>442.7</v>
      </c>
      <c r="D278" s="13">
        <v>1770.4</v>
      </c>
      <c r="E278" s="13">
        <v>95.5</v>
      </c>
      <c r="F278" s="13">
        <v>100.6</v>
      </c>
      <c r="G278" s="13">
        <v>99.7</v>
      </c>
      <c r="H278" s="3">
        <v>12.28</v>
      </c>
      <c r="I278" s="3">
        <v>14.32</v>
      </c>
      <c r="J278" s="3">
        <v>14.64</v>
      </c>
      <c r="K278" s="3">
        <v>14.65</v>
      </c>
      <c r="L278" s="3">
        <v>14.59</v>
      </c>
      <c r="M278" s="13">
        <v>7.72</v>
      </c>
      <c r="N278" s="13">
        <v>8.6</v>
      </c>
      <c r="O278" s="13">
        <v>843</v>
      </c>
      <c r="P278" s="19">
        <v>117.3</v>
      </c>
      <c r="Q278" s="13">
        <v>8.9</v>
      </c>
      <c r="R278" s="25"/>
      <c r="S278" s="2">
        <f t="shared" si="134"/>
        <v>32509</v>
      </c>
      <c r="T278" s="3">
        <f t="shared" si="135"/>
        <v>107403</v>
      </c>
      <c r="U278" s="3">
        <f t="shared" si="136"/>
        <v>784.16666666666663</v>
      </c>
      <c r="V278" s="3">
        <f t="shared" si="137"/>
        <v>2994.5333333333328</v>
      </c>
      <c r="W278" s="3">
        <f t="shared" si="138"/>
        <v>122.3</v>
      </c>
      <c r="X278" s="3">
        <f t="shared" si="139"/>
        <v>90.966666666666654</v>
      </c>
      <c r="Y278" s="3">
        <f t="shared" si="140"/>
        <v>110.93333333333334</v>
      </c>
      <c r="Z278" s="3">
        <f t="shared" si="141"/>
        <v>8.5399999999999991</v>
      </c>
      <c r="AA278" s="3">
        <f t="shared" si="142"/>
        <v>9.2900000000000009</v>
      </c>
      <c r="AB278" s="3">
        <f t="shared" si="143"/>
        <v>9.3766666666666669</v>
      </c>
      <c r="AC278" s="3">
        <f t="shared" si="144"/>
        <v>9.31</v>
      </c>
      <c r="AD278" s="3">
        <f t="shared" si="145"/>
        <v>9.2066666666666652</v>
      </c>
      <c r="AE278" s="3">
        <f t="shared" si="146"/>
        <v>9.6766666666666659</v>
      </c>
      <c r="AF278" s="3">
        <f t="shared" si="147"/>
        <v>5.2</v>
      </c>
      <c r="AG278" s="3">
        <f t="shared" si="148"/>
        <v>1489.3333333333333</v>
      </c>
      <c r="AH278" s="3">
        <f t="shared" si="149"/>
        <v>290.7</v>
      </c>
      <c r="AI278" s="3">
        <f t="shared" si="150"/>
        <v>7.3</v>
      </c>
      <c r="AK278" s="2"/>
    </row>
    <row r="279" spans="1:37" x14ac:dyDescent="0.35">
      <c r="A279" s="2">
        <v>29983</v>
      </c>
      <c r="B279" s="13">
        <v>90563</v>
      </c>
      <c r="C279" s="13">
        <v>441.9</v>
      </c>
      <c r="D279" s="13">
        <v>1774.5</v>
      </c>
      <c r="E279" s="13">
        <v>96.2</v>
      </c>
      <c r="F279" s="13">
        <v>98</v>
      </c>
      <c r="G279" s="13">
        <v>99.8</v>
      </c>
      <c r="H279" s="3">
        <v>13.48</v>
      </c>
      <c r="I279" s="3">
        <v>14.73</v>
      </c>
      <c r="J279" s="3">
        <v>14.73</v>
      </c>
      <c r="K279" s="3">
        <v>14.54</v>
      </c>
      <c r="L279" s="3">
        <v>14.43</v>
      </c>
      <c r="M279" s="13">
        <v>7.72</v>
      </c>
      <c r="N279" s="13">
        <v>8.9</v>
      </c>
      <c r="O279" s="13">
        <v>866</v>
      </c>
      <c r="P279" s="19">
        <v>114.5</v>
      </c>
      <c r="Q279" s="13">
        <v>9.1999999999999993</v>
      </c>
      <c r="R279" s="25"/>
      <c r="S279" s="2">
        <f t="shared" si="134"/>
        <v>32540</v>
      </c>
      <c r="T279" s="3">
        <f t="shared" si="135"/>
        <v>107613</v>
      </c>
      <c r="U279" s="3">
        <f t="shared" si="136"/>
        <v>782</v>
      </c>
      <c r="V279" s="3">
        <f t="shared" si="137"/>
        <v>2999.2999999999997</v>
      </c>
      <c r="W279" s="3">
        <f t="shared" si="138"/>
        <v>123.03333333333332</v>
      </c>
      <c r="X279" s="3">
        <f t="shared" si="139"/>
        <v>93.066666666666663</v>
      </c>
      <c r="Y279" s="3">
        <f t="shared" si="140"/>
        <v>111.53333333333335</v>
      </c>
      <c r="Z279" s="3">
        <f t="shared" si="141"/>
        <v>8.6666666666666661</v>
      </c>
      <c r="AA279" s="3">
        <f t="shared" si="142"/>
        <v>9.3933333333333326</v>
      </c>
      <c r="AB279" s="3">
        <f t="shared" si="143"/>
        <v>9.4433333333333334</v>
      </c>
      <c r="AC279" s="3">
        <f t="shared" si="144"/>
        <v>9.3600000000000012</v>
      </c>
      <c r="AD279" s="3">
        <f t="shared" si="145"/>
        <v>9.2366666666666664</v>
      </c>
      <c r="AE279" s="3">
        <f t="shared" si="146"/>
        <v>9.7099999999999991</v>
      </c>
      <c r="AF279" s="3">
        <f t="shared" si="147"/>
        <v>5.1333333333333329</v>
      </c>
      <c r="AG279" s="3">
        <f t="shared" si="148"/>
        <v>1395.3333333333333</v>
      </c>
      <c r="AH279" s="3">
        <f t="shared" si="149"/>
        <v>296.33333333333331</v>
      </c>
      <c r="AI279" s="3">
        <f t="shared" si="150"/>
        <v>7.6999999999999993</v>
      </c>
      <c r="AK279" s="2"/>
    </row>
    <row r="280" spans="1:37" x14ac:dyDescent="0.35">
      <c r="A280" s="2">
        <v>30011</v>
      </c>
      <c r="B280" s="13">
        <v>90434</v>
      </c>
      <c r="C280" s="13">
        <v>442.7</v>
      </c>
      <c r="D280" s="13">
        <v>1786.5</v>
      </c>
      <c r="E280" s="13">
        <v>96.1</v>
      </c>
      <c r="F280" s="13">
        <v>96.6</v>
      </c>
      <c r="G280" s="13">
        <v>99.6</v>
      </c>
      <c r="H280" s="3">
        <v>12.68</v>
      </c>
      <c r="I280" s="3">
        <v>13.95</v>
      </c>
      <c r="J280" s="3">
        <v>14.13</v>
      </c>
      <c r="K280" s="3">
        <v>13.98</v>
      </c>
      <c r="L280" s="3">
        <v>13.86</v>
      </c>
      <c r="M280" s="13">
        <v>7.75</v>
      </c>
      <c r="N280" s="13">
        <v>9</v>
      </c>
      <c r="O280" s="13">
        <v>931</v>
      </c>
      <c r="P280" s="19">
        <v>110.8</v>
      </c>
      <c r="Q280" s="13">
        <v>8.6999999999999975</v>
      </c>
      <c r="R280" s="25"/>
      <c r="S280" s="2">
        <f t="shared" si="134"/>
        <v>32568</v>
      </c>
      <c r="T280" s="3">
        <f t="shared" si="135"/>
        <v>107775</v>
      </c>
      <c r="U280" s="3">
        <f t="shared" si="136"/>
        <v>779.06666666666661</v>
      </c>
      <c r="V280" s="3">
        <f t="shared" si="137"/>
        <v>3005.7666666666664</v>
      </c>
      <c r="W280" s="3">
        <f t="shared" si="138"/>
        <v>123.8</v>
      </c>
      <c r="X280" s="3">
        <f t="shared" si="139"/>
        <v>95.266666666666652</v>
      </c>
      <c r="Y280" s="3">
        <f t="shared" si="140"/>
        <v>112.33333333333333</v>
      </c>
      <c r="Z280" s="3">
        <f t="shared" si="141"/>
        <v>8.6333333333333329</v>
      </c>
      <c r="AA280" s="3">
        <f t="shared" si="142"/>
        <v>9.3033333333333328</v>
      </c>
      <c r="AB280" s="3">
        <f t="shared" si="143"/>
        <v>9.33</v>
      </c>
      <c r="AC280" s="3">
        <f t="shared" si="144"/>
        <v>9.24</v>
      </c>
      <c r="AD280" s="3">
        <f t="shared" si="145"/>
        <v>9.1333333333333329</v>
      </c>
      <c r="AE280" s="3">
        <f t="shared" si="146"/>
        <v>9.7299999999999986</v>
      </c>
      <c r="AF280" s="3">
        <f t="shared" si="147"/>
        <v>5.1333333333333329</v>
      </c>
      <c r="AG280" s="3">
        <f t="shared" si="148"/>
        <v>1364</v>
      </c>
      <c r="AH280" s="3">
        <f t="shared" si="149"/>
        <v>302.96666666666664</v>
      </c>
      <c r="AI280" s="3">
        <f t="shared" si="150"/>
        <v>7.5666666666666655</v>
      </c>
      <c r="AK280" s="2"/>
    </row>
    <row r="281" spans="1:37" x14ac:dyDescent="0.35">
      <c r="A281" s="2">
        <v>30042</v>
      </c>
      <c r="B281" s="13">
        <v>90150</v>
      </c>
      <c r="C281" s="13">
        <v>447.1</v>
      </c>
      <c r="D281" s="13">
        <v>1803.9</v>
      </c>
      <c r="E281" s="13">
        <v>96.3</v>
      </c>
      <c r="F281" s="13">
        <v>94.2</v>
      </c>
      <c r="G281" s="13">
        <v>99.6</v>
      </c>
      <c r="H281" s="3">
        <v>12.7</v>
      </c>
      <c r="I281" s="3">
        <v>13.98</v>
      </c>
      <c r="J281" s="3">
        <v>14.18</v>
      </c>
      <c r="K281" s="3">
        <v>14</v>
      </c>
      <c r="L281" s="3">
        <v>13.87</v>
      </c>
      <c r="M281" s="13">
        <v>7.77</v>
      </c>
      <c r="N281" s="13">
        <v>9.3000000000000007</v>
      </c>
      <c r="O281" s="13">
        <v>917</v>
      </c>
      <c r="P281" s="19">
        <v>116.3</v>
      </c>
      <c r="Q281" s="13">
        <v>9.4</v>
      </c>
      <c r="R281" s="25"/>
      <c r="S281" s="2">
        <f t="shared" si="134"/>
        <v>32599</v>
      </c>
      <c r="T281" s="3">
        <f t="shared" si="135"/>
        <v>107910.33333333333</v>
      </c>
      <c r="U281" s="3">
        <f t="shared" si="136"/>
        <v>775.9</v>
      </c>
      <c r="V281" s="3">
        <f t="shared" si="137"/>
        <v>3015.1666666666665</v>
      </c>
      <c r="W281" s="3">
        <f t="shared" si="138"/>
        <v>124.40000000000002</v>
      </c>
      <c r="X281" s="3">
        <f t="shared" si="139"/>
        <v>96.966666666666654</v>
      </c>
      <c r="Y281" s="3">
        <f t="shared" si="140"/>
        <v>112.8</v>
      </c>
      <c r="Z281" s="3">
        <f t="shared" si="141"/>
        <v>8.4099999999999984</v>
      </c>
      <c r="AA281" s="3">
        <f t="shared" si="142"/>
        <v>8.9266666666666676</v>
      </c>
      <c r="AB281" s="3">
        <f t="shared" si="143"/>
        <v>8.9166666666666661</v>
      </c>
      <c r="AC281" s="3">
        <f t="shared" si="144"/>
        <v>8.8333333333333339</v>
      </c>
      <c r="AD281" s="3">
        <f t="shared" si="145"/>
        <v>8.7733333333333317</v>
      </c>
      <c r="AE281" s="3">
        <f t="shared" si="146"/>
        <v>9.7533333333333339</v>
      </c>
      <c r="AF281" s="3">
        <f t="shared" si="147"/>
        <v>5.2333333333333334</v>
      </c>
      <c r="AG281" s="3">
        <f t="shared" si="148"/>
        <v>1355.6666666666667</v>
      </c>
      <c r="AH281" s="3">
        <f t="shared" si="149"/>
        <v>313.3</v>
      </c>
      <c r="AI281" s="3">
        <f t="shared" si="150"/>
        <v>7.2333333333333334</v>
      </c>
      <c r="AK281" s="2"/>
    </row>
    <row r="282" spans="1:37" x14ac:dyDescent="0.35">
      <c r="A282" s="2">
        <v>30072</v>
      </c>
      <c r="B282" s="13">
        <v>90107</v>
      </c>
      <c r="C282" s="13">
        <v>446.7</v>
      </c>
      <c r="D282" s="13">
        <v>1815.4</v>
      </c>
      <c r="E282" s="13">
        <v>97.1</v>
      </c>
      <c r="F282" s="13">
        <v>95.7</v>
      </c>
      <c r="G282" s="13">
        <v>99.8</v>
      </c>
      <c r="H282" s="3">
        <v>12.09</v>
      </c>
      <c r="I282" s="3">
        <v>13.34</v>
      </c>
      <c r="J282" s="3">
        <v>13.77</v>
      </c>
      <c r="K282" s="3">
        <v>13.75</v>
      </c>
      <c r="L282" s="3">
        <v>13.62</v>
      </c>
      <c r="M282" s="13">
        <v>7.84</v>
      </c>
      <c r="N282" s="13">
        <v>9.4</v>
      </c>
      <c r="O282" s="13">
        <v>1025</v>
      </c>
      <c r="P282" s="19">
        <v>116.4</v>
      </c>
      <c r="Q282" s="13">
        <v>8.3000000000000007</v>
      </c>
      <c r="R282" s="25"/>
      <c r="S282" s="2">
        <f t="shared" si="134"/>
        <v>32629</v>
      </c>
      <c r="T282" s="3">
        <f t="shared" si="135"/>
        <v>108003</v>
      </c>
      <c r="U282" s="3">
        <f t="shared" si="136"/>
        <v>775.43333333333339</v>
      </c>
      <c r="V282" s="3">
        <f t="shared" si="137"/>
        <v>3030.6333333333332</v>
      </c>
      <c r="W282" s="3">
        <f t="shared" si="138"/>
        <v>124.96666666666665</v>
      </c>
      <c r="X282" s="3">
        <f t="shared" si="139"/>
        <v>97</v>
      </c>
      <c r="Y282" s="3">
        <f t="shared" si="140"/>
        <v>112.96666666666668</v>
      </c>
      <c r="Z282" s="3">
        <f t="shared" si="141"/>
        <v>8.1533333333333324</v>
      </c>
      <c r="AA282" s="3">
        <f t="shared" si="142"/>
        <v>8.4366666666666674</v>
      </c>
      <c r="AB282" s="3">
        <f t="shared" si="143"/>
        <v>8.3933333333333326</v>
      </c>
      <c r="AC282" s="3">
        <f t="shared" si="144"/>
        <v>8.3433333333333337</v>
      </c>
      <c r="AD282" s="3">
        <f t="shared" si="145"/>
        <v>8.3866666666666649</v>
      </c>
      <c r="AE282" s="3">
        <f t="shared" si="146"/>
        <v>9.7799999999999994</v>
      </c>
      <c r="AF282" s="3">
        <f t="shared" si="147"/>
        <v>5.2333333333333334</v>
      </c>
      <c r="AG282" s="3">
        <f t="shared" si="148"/>
        <v>1385</v>
      </c>
      <c r="AH282" s="3">
        <f t="shared" si="149"/>
        <v>323.16666666666663</v>
      </c>
      <c r="AI282" s="3">
        <f t="shared" si="150"/>
        <v>6.8</v>
      </c>
      <c r="AK282" s="2"/>
    </row>
    <row r="283" spans="1:37" x14ac:dyDescent="0.35">
      <c r="A283" s="2">
        <v>30103</v>
      </c>
      <c r="B283" s="13">
        <v>89865</v>
      </c>
      <c r="C283" s="13">
        <v>447.5</v>
      </c>
      <c r="D283" s="13">
        <v>1826</v>
      </c>
      <c r="E283" s="13">
        <v>98</v>
      </c>
      <c r="F283" s="13">
        <v>98.4</v>
      </c>
      <c r="G283" s="13">
        <v>100</v>
      </c>
      <c r="H283" s="3">
        <v>12.47</v>
      </c>
      <c r="I283" s="3">
        <v>14.07</v>
      </c>
      <c r="J283" s="3">
        <v>14.48</v>
      </c>
      <c r="K283" s="3">
        <v>14.43</v>
      </c>
      <c r="L283" s="3">
        <v>14.3</v>
      </c>
      <c r="M283" s="13">
        <v>7.85</v>
      </c>
      <c r="N283" s="13">
        <v>9.6</v>
      </c>
      <c r="O283" s="13">
        <v>902</v>
      </c>
      <c r="P283" s="19">
        <v>109.7</v>
      </c>
      <c r="Q283" s="13">
        <v>8.3000000000000007</v>
      </c>
      <c r="R283" s="25"/>
      <c r="S283" s="2">
        <f t="shared" si="134"/>
        <v>32660</v>
      </c>
      <c r="T283" s="3">
        <f t="shared" si="135"/>
        <v>108072</v>
      </c>
      <c r="U283" s="3">
        <f t="shared" si="136"/>
        <v>776.9</v>
      </c>
      <c r="V283" s="3">
        <f t="shared" si="137"/>
        <v>3051.5666666666671</v>
      </c>
      <c r="W283" s="3">
        <f t="shared" si="138"/>
        <v>125.33333333333333</v>
      </c>
      <c r="X283" s="3">
        <f t="shared" si="139"/>
        <v>96.166666666666671</v>
      </c>
      <c r="Y283" s="3">
        <f t="shared" si="140"/>
        <v>112.56666666666666</v>
      </c>
      <c r="Z283" s="3">
        <f t="shared" si="141"/>
        <v>7.9766666666666666</v>
      </c>
      <c r="AA283" s="3">
        <f t="shared" si="142"/>
        <v>8.17</v>
      </c>
      <c r="AB283" s="3">
        <f t="shared" si="143"/>
        <v>8.11</v>
      </c>
      <c r="AC283" s="3">
        <f t="shared" si="144"/>
        <v>8.0699999999999985</v>
      </c>
      <c r="AD283" s="3">
        <f t="shared" si="145"/>
        <v>8.1366666666666649</v>
      </c>
      <c r="AE283" s="3">
        <f t="shared" si="146"/>
        <v>9.81</v>
      </c>
      <c r="AF283" s="3">
        <f t="shared" si="147"/>
        <v>5.2333333333333334</v>
      </c>
      <c r="AG283" s="3">
        <f t="shared" si="148"/>
        <v>1385.3333333333333</v>
      </c>
      <c r="AH283" s="3">
        <f t="shared" si="149"/>
        <v>334.06666666666666</v>
      </c>
      <c r="AI283" s="3">
        <f t="shared" si="150"/>
        <v>6.5666666666666673</v>
      </c>
      <c r="AK283" s="2"/>
    </row>
    <row r="284" spans="1:37" x14ac:dyDescent="0.35">
      <c r="A284" s="2">
        <v>30133</v>
      </c>
      <c r="B284" s="13">
        <v>89521</v>
      </c>
      <c r="C284" s="13">
        <v>448</v>
      </c>
      <c r="D284" s="13">
        <v>1831.5</v>
      </c>
      <c r="E284" s="13">
        <v>98.1</v>
      </c>
      <c r="F284" s="13">
        <v>99.3</v>
      </c>
      <c r="G284" s="13">
        <v>100.4</v>
      </c>
      <c r="H284" s="3">
        <v>11.35</v>
      </c>
      <c r="I284" s="3">
        <v>13.24</v>
      </c>
      <c r="J284" s="3">
        <v>14</v>
      </c>
      <c r="K284" s="3">
        <v>14.07</v>
      </c>
      <c r="L284" s="3">
        <v>13.95</v>
      </c>
      <c r="M284" s="13">
        <v>7.9</v>
      </c>
      <c r="N284" s="13">
        <v>9.8000000000000007</v>
      </c>
      <c r="O284" s="13">
        <v>1166</v>
      </c>
      <c r="P284" s="19">
        <v>109.4</v>
      </c>
      <c r="Q284" s="13">
        <v>8.1999999999999975</v>
      </c>
      <c r="R284" s="25"/>
      <c r="S284" s="2">
        <f t="shared" si="134"/>
        <v>32690</v>
      </c>
      <c r="T284" s="3">
        <f t="shared" si="135"/>
        <v>108186</v>
      </c>
      <c r="U284" s="3">
        <f t="shared" si="136"/>
        <v>779.4</v>
      </c>
      <c r="V284" s="3">
        <f t="shared" si="137"/>
        <v>3073.1</v>
      </c>
      <c r="W284" s="3">
        <f t="shared" si="138"/>
        <v>125.73333333333335</v>
      </c>
      <c r="X284" s="3">
        <f t="shared" si="139"/>
        <v>95.13333333333334</v>
      </c>
      <c r="Y284" s="3">
        <f t="shared" si="140"/>
        <v>112.40000000000002</v>
      </c>
      <c r="Z284" s="3">
        <f t="shared" si="141"/>
        <v>7.8433333333333337</v>
      </c>
      <c r="AA284" s="3">
        <f t="shared" si="142"/>
        <v>8.0966666666666658</v>
      </c>
      <c r="AB284" s="3">
        <f t="shared" si="143"/>
        <v>8.0733333333333324</v>
      </c>
      <c r="AC284" s="3">
        <f t="shared" si="144"/>
        <v>8.0299999999999994</v>
      </c>
      <c r="AD284" s="3">
        <f t="shared" si="145"/>
        <v>8.1066666666666674</v>
      </c>
      <c r="AE284" s="3">
        <f t="shared" si="146"/>
        <v>9.8433333333333337</v>
      </c>
      <c r="AF284" s="3">
        <f t="shared" si="147"/>
        <v>5.2333333333333334</v>
      </c>
      <c r="AG284" s="3">
        <f t="shared" si="148"/>
        <v>1346</v>
      </c>
      <c r="AH284" s="3">
        <f t="shared" si="149"/>
        <v>341.93333333333334</v>
      </c>
      <c r="AI284" s="3">
        <f t="shared" si="150"/>
        <v>6.5333333333333341</v>
      </c>
      <c r="AK284" s="2"/>
    </row>
    <row r="285" spans="1:37" x14ac:dyDescent="0.35">
      <c r="A285" s="2">
        <v>30164</v>
      </c>
      <c r="B285" s="13">
        <v>89363</v>
      </c>
      <c r="C285" s="13">
        <v>451.4</v>
      </c>
      <c r="D285" s="13">
        <v>1845.2</v>
      </c>
      <c r="E285" s="13">
        <v>97.9</v>
      </c>
      <c r="F285" s="13">
        <v>99.8</v>
      </c>
      <c r="G285" s="13">
        <v>100.3</v>
      </c>
      <c r="H285" s="3">
        <v>8.68</v>
      </c>
      <c r="I285" s="3">
        <v>11.43</v>
      </c>
      <c r="J285" s="3">
        <v>12.62</v>
      </c>
      <c r="K285" s="3">
        <v>13</v>
      </c>
      <c r="L285" s="3">
        <v>13.06</v>
      </c>
      <c r="M285" s="13">
        <v>7.94</v>
      </c>
      <c r="N285" s="13">
        <v>9.8000000000000007</v>
      </c>
      <c r="O285" s="13">
        <v>1046</v>
      </c>
      <c r="P285" s="19">
        <v>109.7</v>
      </c>
      <c r="Q285" s="13">
        <v>7.1</v>
      </c>
      <c r="R285" s="25"/>
      <c r="S285" s="2">
        <f t="shared" si="134"/>
        <v>32721</v>
      </c>
      <c r="T285" s="3">
        <f t="shared" si="135"/>
        <v>108321.66666666667</v>
      </c>
      <c r="U285" s="3">
        <f t="shared" si="136"/>
        <v>782.33333333333337</v>
      </c>
      <c r="V285" s="3">
        <f t="shared" si="137"/>
        <v>3093.6666666666665</v>
      </c>
      <c r="W285" s="3">
        <f t="shared" si="138"/>
        <v>126.16666666666667</v>
      </c>
      <c r="X285" s="3">
        <f t="shared" si="139"/>
        <v>94.366666666666674</v>
      </c>
      <c r="Y285" s="3">
        <f t="shared" si="140"/>
        <v>112.39999999999999</v>
      </c>
      <c r="Z285" s="3">
        <f t="shared" si="141"/>
        <v>7.7633333333333328</v>
      </c>
      <c r="AA285" s="3">
        <f t="shared" si="142"/>
        <v>8.1300000000000008</v>
      </c>
      <c r="AB285" s="3">
        <f t="shared" si="143"/>
        <v>8.1366666666666667</v>
      </c>
      <c r="AC285" s="3">
        <f t="shared" si="144"/>
        <v>8.0766666666666662</v>
      </c>
      <c r="AD285" s="3">
        <f t="shared" si="145"/>
        <v>8.1033333333333317</v>
      </c>
      <c r="AE285" s="3">
        <f t="shared" si="146"/>
        <v>9.8733333333333331</v>
      </c>
      <c r="AF285" s="3">
        <f t="shared" si="147"/>
        <v>5.2666666666666666</v>
      </c>
      <c r="AG285" s="3">
        <f t="shared" si="148"/>
        <v>1340.3333333333333</v>
      </c>
      <c r="AH285" s="3">
        <f t="shared" si="149"/>
        <v>347.10000000000008</v>
      </c>
      <c r="AI285" s="3">
        <f t="shared" si="150"/>
        <v>6.8</v>
      </c>
      <c r="AK285" s="2"/>
    </row>
    <row r="286" spans="1:37" x14ac:dyDescent="0.35">
      <c r="A286" s="2">
        <v>30195</v>
      </c>
      <c r="B286" s="13">
        <v>89183</v>
      </c>
      <c r="C286" s="13">
        <v>456.9</v>
      </c>
      <c r="D286" s="13">
        <v>1858.4</v>
      </c>
      <c r="E286" s="13">
        <v>98</v>
      </c>
      <c r="F286" s="13">
        <v>100.3</v>
      </c>
      <c r="G286" s="13">
        <v>100</v>
      </c>
      <c r="H286" s="3">
        <v>7.92</v>
      </c>
      <c r="I286" s="3">
        <v>10.85</v>
      </c>
      <c r="J286" s="3">
        <v>12.03</v>
      </c>
      <c r="K286" s="3">
        <v>12.25</v>
      </c>
      <c r="L286" s="3">
        <v>12.34</v>
      </c>
      <c r="M286" s="13">
        <v>7.94</v>
      </c>
      <c r="N286" s="13">
        <v>10.1</v>
      </c>
      <c r="O286" s="13">
        <v>1144</v>
      </c>
      <c r="P286" s="19">
        <v>122.4</v>
      </c>
      <c r="Q286" s="13">
        <v>6.7</v>
      </c>
      <c r="R286" s="25"/>
      <c r="S286" s="2">
        <f t="shared" si="134"/>
        <v>32752</v>
      </c>
      <c r="T286" s="3">
        <f t="shared" si="135"/>
        <v>108532.33333333333</v>
      </c>
      <c r="U286" s="3">
        <f t="shared" si="136"/>
        <v>785.16666666666663</v>
      </c>
      <c r="V286" s="3">
        <f t="shared" si="137"/>
        <v>3113.3000000000006</v>
      </c>
      <c r="W286" s="3">
        <f t="shared" si="138"/>
        <v>126.66666666666667</v>
      </c>
      <c r="X286" s="3">
        <f t="shared" si="139"/>
        <v>94.033333333333346</v>
      </c>
      <c r="Y286" s="3">
        <f t="shared" si="140"/>
        <v>112.63333333333333</v>
      </c>
      <c r="Z286" s="3">
        <f t="shared" si="141"/>
        <v>7.6933333333333342</v>
      </c>
      <c r="AA286" s="3">
        <f t="shared" si="142"/>
        <v>7.9933333333333332</v>
      </c>
      <c r="AB286" s="3">
        <f t="shared" si="143"/>
        <v>8.0266666666666673</v>
      </c>
      <c r="AC286" s="3">
        <f t="shared" si="144"/>
        <v>7.9833333333333334</v>
      </c>
      <c r="AD286" s="3">
        <f t="shared" si="145"/>
        <v>8.0233333333333334</v>
      </c>
      <c r="AE286" s="3">
        <f t="shared" si="146"/>
        <v>9.9066666666666663</v>
      </c>
      <c r="AF286" s="3">
        <f t="shared" si="147"/>
        <v>5.333333333333333</v>
      </c>
      <c r="AG286" s="3">
        <f t="shared" si="148"/>
        <v>1346.6666666666667</v>
      </c>
      <c r="AH286" s="3">
        <f t="shared" si="149"/>
        <v>344.9666666666667</v>
      </c>
      <c r="AI286" s="3">
        <f t="shared" si="150"/>
        <v>6.8666666666666671</v>
      </c>
      <c r="AK286" s="2"/>
    </row>
    <row r="287" spans="1:37" x14ac:dyDescent="0.35">
      <c r="A287" s="2">
        <v>30225</v>
      </c>
      <c r="B287" s="13">
        <v>88907</v>
      </c>
      <c r="C287" s="13">
        <v>464.5</v>
      </c>
      <c r="D287" s="13">
        <v>1869.7</v>
      </c>
      <c r="E287" s="13">
        <v>98.1</v>
      </c>
      <c r="F287" s="13">
        <v>101.7</v>
      </c>
      <c r="G287" s="13">
        <v>100.2</v>
      </c>
      <c r="H287" s="3">
        <v>7.71</v>
      </c>
      <c r="I287" s="3">
        <v>9.32</v>
      </c>
      <c r="J287" s="3">
        <v>10.62</v>
      </c>
      <c r="K287" s="3">
        <v>10.8</v>
      </c>
      <c r="L287" s="3">
        <v>10.91</v>
      </c>
      <c r="M287" s="13">
        <v>7.96</v>
      </c>
      <c r="N287" s="13">
        <v>10.4</v>
      </c>
      <c r="O287" s="13">
        <v>1173</v>
      </c>
      <c r="P287" s="19">
        <v>132.69999999999999</v>
      </c>
      <c r="Q287" s="13">
        <v>6.2</v>
      </c>
      <c r="R287" s="25"/>
      <c r="S287" s="2">
        <f t="shared" si="134"/>
        <v>32782</v>
      </c>
      <c r="T287" s="3">
        <f t="shared" si="135"/>
        <v>108688</v>
      </c>
      <c r="U287" s="3">
        <f t="shared" si="136"/>
        <v>789.13333333333333</v>
      </c>
      <c r="V287" s="3">
        <f t="shared" si="137"/>
        <v>3133.2999999999997</v>
      </c>
      <c r="W287" s="3">
        <f t="shared" si="138"/>
        <v>127.2</v>
      </c>
      <c r="X287" s="3">
        <f t="shared" si="139"/>
        <v>94.166666666666671</v>
      </c>
      <c r="Y287" s="3">
        <f t="shared" si="140"/>
        <v>112.83333333333333</v>
      </c>
      <c r="Z287" s="3">
        <f t="shared" si="141"/>
        <v>7.6533333333333333</v>
      </c>
      <c r="AA287" s="3">
        <f t="shared" si="142"/>
        <v>7.8266666666666671</v>
      </c>
      <c r="AB287" s="3">
        <f t="shared" si="143"/>
        <v>7.8633333333333333</v>
      </c>
      <c r="AC287" s="3">
        <f t="shared" si="144"/>
        <v>7.8433333333333337</v>
      </c>
      <c r="AD287" s="3">
        <f t="shared" si="145"/>
        <v>7.9066666666666663</v>
      </c>
      <c r="AE287" s="3">
        <f t="shared" si="146"/>
        <v>9.9433333333333334</v>
      </c>
      <c r="AF287" s="3">
        <f t="shared" si="147"/>
        <v>5.3666666666666671</v>
      </c>
      <c r="AG287" s="3">
        <f t="shared" si="148"/>
        <v>1337.3333333333333</v>
      </c>
      <c r="AH287" s="3">
        <f t="shared" si="149"/>
        <v>345.39999999999992</v>
      </c>
      <c r="AI287" s="3">
        <f t="shared" si="150"/>
        <v>6.833333333333333</v>
      </c>
      <c r="AK287" s="2"/>
    </row>
    <row r="288" spans="1:37" x14ac:dyDescent="0.35">
      <c r="A288" s="2">
        <v>30256</v>
      </c>
      <c r="B288" s="13">
        <v>88786</v>
      </c>
      <c r="C288" s="13">
        <v>471.5</v>
      </c>
      <c r="D288" s="13">
        <v>1883.7</v>
      </c>
      <c r="E288" s="13">
        <v>98.2</v>
      </c>
      <c r="F288" s="13">
        <v>102.5</v>
      </c>
      <c r="G288" s="13">
        <v>100.3</v>
      </c>
      <c r="H288" s="3">
        <v>8.07</v>
      </c>
      <c r="I288" s="3">
        <v>9.16</v>
      </c>
      <c r="J288" s="3">
        <v>9.98</v>
      </c>
      <c r="K288" s="3">
        <v>10.38</v>
      </c>
      <c r="L288" s="3">
        <v>10.55</v>
      </c>
      <c r="M288" s="13">
        <v>7.98</v>
      </c>
      <c r="N288" s="13">
        <v>10.8</v>
      </c>
      <c r="O288" s="13">
        <v>1372</v>
      </c>
      <c r="P288" s="19">
        <v>138.1</v>
      </c>
      <c r="Q288" s="13">
        <v>5.4</v>
      </c>
      <c r="R288" s="25"/>
      <c r="S288" s="2">
        <f t="shared" si="134"/>
        <v>32813</v>
      </c>
      <c r="T288" s="3">
        <f t="shared" si="135"/>
        <v>108929</v>
      </c>
      <c r="U288" s="3">
        <f t="shared" si="136"/>
        <v>792.06666666666661</v>
      </c>
      <c r="V288" s="3">
        <f t="shared" si="137"/>
        <v>3150.8666666666668</v>
      </c>
      <c r="W288" s="3">
        <f t="shared" si="138"/>
        <v>128.1</v>
      </c>
      <c r="X288" s="3">
        <f t="shared" si="139"/>
        <v>95.666666666666671</v>
      </c>
      <c r="Y288" s="3">
        <f t="shared" si="140"/>
        <v>113.53333333333335</v>
      </c>
      <c r="Z288" s="3">
        <f t="shared" si="141"/>
        <v>7.6533333333333333</v>
      </c>
      <c r="AA288" s="3">
        <f t="shared" si="142"/>
        <v>7.8033333333333319</v>
      </c>
      <c r="AB288" s="3">
        <f t="shared" si="143"/>
        <v>7.9000000000000012</v>
      </c>
      <c r="AC288" s="3">
        <f t="shared" si="144"/>
        <v>7.8933333333333335</v>
      </c>
      <c r="AD288" s="3">
        <f t="shared" si="145"/>
        <v>7.9733333333333336</v>
      </c>
      <c r="AE288" s="3">
        <f t="shared" si="146"/>
        <v>9.9766666666666666</v>
      </c>
      <c r="AF288" s="3">
        <f t="shared" si="147"/>
        <v>5.4000000000000012</v>
      </c>
      <c r="AG288" s="3">
        <f t="shared" si="148"/>
        <v>1384.3333333333333</v>
      </c>
      <c r="AH288" s="3">
        <f t="shared" si="149"/>
        <v>342.92333333333335</v>
      </c>
      <c r="AI288" s="3">
        <f t="shared" si="150"/>
        <v>6.8666666666666671</v>
      </c>
      <c r="AK288" s="2"/>
    </row>
    <row r="289" spans="1:37" x14ac:dyDescent="0.35">
      <c r="A289" s="2">
        <v>30286</v>
      </c>
      <c r="B289" s="13">
        <v>88771</v>
      </c>
      <c r="C289" s="13">
        <v>474.8</v>
      </c>
      <c r="D289" s="13">
        <v>1905.9</v>
      </c>
      <c r="E289" s="13">
        <v>98.1</v>
      </c>
      <c r="F289" s="13">
        <v>102.8</v>
      </c>
      <c r="G289" s="13">
        <v>100.5</v>
      </c>
      <c r="H289" s="3">
        <v>7.94</v>
      </c>
      <c r="I289" s="3">
        <v>8.91</v>
      </c>
      <c r="J289" s="3">
        <v>9.8800000000000008</v>
      </c>
      <c r="K289" s="3">
        <v>10.220000000000001</v>
      </c>
      <c r="L289" s="3">
        <v>10.54</v>
      </c>
      <c r="M289" s="13">
        <v>8.01</v>
      </c>
      <c r="N289" s="13">
        <v>10.8</v>
      </c>
      <c r="O289" s="13">
        <v>1303</v>
      </c>
      <c r="P289" s="19">
        <v>139.4</v>
      </c>
      <c r="Q289" s="13">
        <v>5.8</v>
      </c>
      <c r="R289" s="25"/>
      <c r="S289" s="2">
        <f t="shared" si="134"/>
        <v>32843</v>
      </c>
      <c r="T289" s="3">
        <f t="shared" si="135"/>
        <v>109156.66666666667</v>
      </c>
      <c r="U289" s="3">
        <f t="shared" si="136"/>
        <v>795.4666666666667</v>
      </c>
      <c r="V289" s="3">
        <f t="shared" si="137"/>
        <v>3166.1666666666665</v>
      </c>
      <c r="W289" s="3">
        <f t="shared" si="138"/>
        <v>129.20000000000002</v>
      </c>
      <c r="X289" s="3">
        <f t="shared" si="139"/>
        <v>97.100000000000009</v>
      </c>
      <c r="Y289" s="3">
        <f t="shared" si="140"/>
        <v>114.10000000000001</v>
      </c>
      <c r="Z289" s="3">
        <f t="shared" si="141"/>
        <v>7.669999999999999</v>
      </c>
      <c r="AA289" s="3">
        <f t="shared" si="142"/>
        <v>7.916666666666667</v>
      </c>
      <c r="AB289" s="3">
        <f t="shared" si="143"/>
        <v>8.0966666666666658</v>
      </c>
      <c r="AC289" s="3">
        <f t="shared" si="144"/>
        <v>8.0966666666666658</v>
      </c>
      <c r="AD289" s="3">
        <f t="shared" si="145"/>
        <v>8.1733333333333338</v>
      </c>
      <c r="AE289" s="3">
        <f t="shared" si="146"/>
        <v>10.023333333333333</v>
      </c>
      <c r="AF289" s="3">
        <f t="shared" si="147"/>
        <v>5.3666666666666671</v>
      </c>
      <c r="AG289" s="3">
        <f t="shared" si="148"/>
        <v>1413</v>
      </c>
      <c r="AH289" s="3">
        <f t="shared" si="149"/>
        <v>339.67333333333335</v>
      </c>
      <c r="AI289" s="3">
        <f t="shared" si="150"/>
        <v>7.2</v>
      </c>
      <c r="AK289" s="2"/>
    </row>
    <row r="290" spans="1:37" x14ac:dyDescent="0.35">
      <c r="A290" s="2">
        <v>30317</v>
      </c>
      <c r="B290" s="13">
        <v>88990</v>
      </c>
      <c r="C290" s="13">
        <v>477.2</v>
      </c>
      <c r="D290" s="13">
        <v>1959.4</v>
      </c>
      <c r="E290" s="13">
        <v>98</v>
      </c>
      <c r="F290" s="13">
        <v>99.6</v>
      </c>
      <c r="G290" s="13">
        <v>100.2</v>
      </c>
      <c r="H290" s="3">
        <v>7.86</v>
      </c>
      <c r="I290" s="3">
        <v>8.6199999999999992</v>
      </c>
      <c r="J290" s="3">
        <v>9.64</v>
      </c>
      <c r="K290" s="3">
        <v>10.029999999999999</v>
      </c>
      <c r="L290" s="3">
        <v>10.46</v>
      </c>
      <c r="M290" s="13">
        <v>8.06</v>
      </c>
      <c r="N290" s="13">
        <v>10.4</v>
      </c>
      <c r="O290" s="13">
        <v>1586</v>
      </c>
      <c r="P290" s="19">
        <v>144.30000000000001</v>
      </c>
      <c r="Q290" s="13">
        <v>5.4</v>
      </c>
      <c r="R290" s="25"/>
      <c r="S290" s="2">
        <f t="shared" si="134"/>
        <v>32874</v>
      </c>
      <c r="T290" s="3">
        <f t="shared" si="135"/>
        <v>109426</v>
      </c>
      <c r="U290" s="3">
        <f t="shared" si="136"/>
        <v>798.33333333333337</v>
      </c>
      <c r="V290" s="3">
        <f t="shared" si="137"/>
        <v>3178.7000000000003</v>
      </c>
      <c r="W290" s="3">
        <f t="shared" si="138"/>
        <v>130.19999999999999</v>
      </c>
      <c r="X290" s="3">
        <f t="shared" si="139"/>
        <v>98.233333333333348</v>
      </c>
      <c r="Y290" s="3">
        <f t="shared" si="140"/>
        <v>114.5</v>
      </c>
      <c r="Z290" s="3">
        <f t="shared" si="141"/>
        <v>7.7600000000000007</v>
      </c>
      <c r="AA290" s="3">
        <f t="shared" si="142"/>
        <v>8.1266666666666669</v>
      </c>
      <c r="AB290" s="3">
        <f t="shared" si="143"/>
        <v>8.3833333333333346</v>
      </c>
      <c r="AC290" s="3">
        <f t="shared" si="144"/>
        <v>8.3800000000000008</v>
      </c>
      <c r="AD290" s="3">
        <f t="shared" si="145"/>
        <v>8.4233333333333338</v>
      </c>
      <c r="AE290" s="3">
        <f t="shared" si="146"/>
        <v>10.066666666666666</v>
      </c>
      <c r="AF290" s="3">
        <f t="shared" si="147"/>
        <v>5.3</v>
      </c>
      <c r="AG290" s="3">
        <f t="shared" si="148"/>
        <v>1425.6666666666667</v>
      </c>
      <c r="AH290" s="3">
        <f t="shared" si="149"/>
        <v>336.29333333333335</v>
      </c>
      <c r="AI290" s="3">
        <f t="shared" si="150"/>
        <v>7.4666666666666659</v>
      </c>
      <c r="AK290" s="2"/>
    </row>
    <row r="291" spans="1:37" x14ac:dyDescent="0.35">
      <c r="A291" s="2">
        <v>30348</v>
      </c>
      <c r="B291" s="13">
        <v>88917</v>
      </c>
      <c r="C291" s="13">
        <v>484.3</v>
      </c>
      <c r="D291" s="13">
        <v>1996.8</v>
      </c>
      <c r="E291" s="13">
        <v>98.2</v>
      </c>
      <c r="F291" s="13">
        <v>97.7</v>
      </c>
      <c r="G291" s="13">
        <v>100.5</v>
      </c>
      <c r="H291" s="3">
        <v>8.11</v>
      </c>
      <c r="I291" s="3">
        <v>8.92</v>
      </c>
      <c r="J291" s="3">
        <v>9.91</v>
      </c>
      <c r="K291" s="3">
        <v>10.26</v>
      </c>
      <c r="L291" s="3">
        <v>10.72</v>
      </c>
      <c r="M291" s="13">
        <v>8.09</v>
      </c>
      <c r="N291" s="13">
        <v>10.4</v>
      </c>
      <c r="O291" s="13">
        <v>1699</v>
      </c>
      <c r="P291" s="19">
        <v>146.80000000000001</v>
      </c>
      <c r="Q291" s="13">
        <v>5.6</v>
      </c>
      <c r="R291" s="25"/>
      <c r="S291" s="2">
        <f t="shared" si="134"/>
        <v>32905</v>
      </c>
      <c r="T291" s="3">
        <f t="shared" si="135"/>
        <v>109588.33333333333</v>
      </c>
      <c r="U291" s="3">
        <f t="shared" si="136"/>
        <v>801.9</v>
      </c>
      <c r="V291" s="3">
        <f t="shared" si="137"/>
        <v>3190.2999999999997</v>
      </c>
      <c r="W291" s="3">
        <f t="shared" si="138"/>
        <v>130.6</v>
      </c>
      <c r="X291" s="3">
        <f t="shared" si="139"/>
        <v>97.766666666666666</v>
      </c>
      <c r="Y291" s="3">
        <f t="shared" si="140"/>
        <v>114.23333333333335</v>
      </c>
      <c r="Z291" s="3">
        <f t="shared" si="141"/>
        <v>7.8033333333333337</v>
      </c>
      <c r="AA291" s="3">
        <f t="shared" si="142"/>
        <v>8.2866666666666671</v>
      </c>
      <c r="AB291" s="3">
        <f t="shared" si="143"/>
        <v>8.6</v>
      </c>
      <c r="AC291" s="3">
        <f t="shared" si="144"/>
        <v>8.5966666666666658</v>
      </c>
      <c r="AD291" s="3">
        <f t="shared" si="145"/>
        <v>8.6166666666666671</v>
      </c>
      <c r="AE291" s="3">
        <f t="shared" si="146"/>
        <v>10.1</v>
      </c>
      <c r="AF291" s="3">
        <f t="shared" si="147"/>
        <v>5.3</v>
      </c>
      <c r="AG291" s="3">
        <f t="shared" si="148"/>
        <v>1324.6666666666667</v>
      </c>
      <c r="AH291" s="3">
        <f t="shared" si="149"/>
        <v>335.69666666666666</v>
      </c>
      <c r="AI291" s="3">
        <f t="shared" si="150"/>
        <v>7.8999999999999995</v>
      </c>
      <c r="AK291" s="2"/>
    </row>
    <row r="292" spans="1:37" x14ac:dyDescent="0.35">
      <c r="A292" s="2">
        <v>30376</v>
      </c>
      <c r="B292" s="13">
        <v>89090</v>
      </c>
      <c r="C292" s="13">
        <v>490.6</v>
      </c>
      <c r="D292" s="13">
        <v>2015.2</v>
      </c>
      <c r="E292" s="13">
        <v>98.8</v>
      </c>
      <c r="F292" s="13">
        <v>96.8</v>
      </c>
      <c r="G292" s="13">
        <v>100.4</v>
      </c>
      <c r="H292" s="3">
        <v>8.35</v>
      </c>
      <c r="I292" s="3">
        <v>9.0399999999999991</v>
      </c>
      <c r="J292" s="3">
        <v>9.84</v>
      </c>
      <c r="K292" s="3">
        <v>10.08</v>
      </c>
      <c r="L292" s="3">
        <v>10.51</v>
      </c>
      <c r="M292" s="13">
        <v>8.1</v>
      </c>
      <c r="N292" s="13">
        <v>10.3</v>
      </c>
      <c r="O292" s="13">
        <v>1606</v>
      </c>
      <c r="P292" s="19">
        <v>151.9</v>
      </c>
      <c r="Q292" s="13">
        <v>5.4</v>
      </c>
      <c r="R292" s="25"/>
      <c r="S292" s="2">
        <f t="shared" si="134"/>
        <v>32933</v>
      </c>
      <c r="T292" s="3">
        <f t="shared" si="135"/>
        <v>109723</v>
      </c>
      <c r="U292" s="3">
        <f t="shared" si="136"/>
        <v>803.93333333333339</v>
      </c>
      <c r="V292" s="3">
        <f t="shared" si="137"/>
        <v>3197.4333333333329</v>
      </c>
      <c r="W292" s="3">
        <f t="shared" si="138"/>
        <v>130.73333333333332</v>
      </c>
      <c r="X292" s="3">
        <f t="shared" si="139"/>
        <v>97.266666666666666</v>
      </c>
      <c r="Y292" s="3">
        <f t="shared" si="140"/>
        <v>114.3</v>
      </c>
      <c r="Z292" s="3">
        <f t="shared" si="141"/>
        <v>7.8033333333333337</v>
      </c>
      <c r="AA292" s="3">
        <f t="shared" si="142"/>
        <v>8.3566666666666674</v>
      </c>
      <c r="AB292" s="3">
        <f t="shared" si="143"/>
        <v>8.6999999999999975</v>
      </c>
      <c r="AC292" s="3">
        <f t="shared" si="144"/>
        <v>8.7033333333333331</v>
      </c>
      <c r="AD292" s="3">
        <f t="shared" si="145"/>
        <v>8.7133333333333329</v>
      </c>
      <c r="AE292" s="3">
        <f t="shared" si="146"/>
        <v>10.129999999999999</v>
      </c>
      <c r="AF292" s="3">
        <f t="shared" si="147"/>
        <v>5.333333333333333</v>
      </c>
      <c r="AG292" s="3">
        <f t="shared" si="148"/>
        <v>1249.6666666666667</v>
      </c>
      <c r="AH292" s="3">
        <f t="shared" si="149"/>
        <v>342.29666666666662</v>
      </c>
      <c r="AI292" s="3">
        <f t="shared" si="150"/>
        <v>8.1</v>
      </c>
      <c r="AK292" s="2"/>
    </row>
    <row r="293" spans="1:37" x14ac:dyDescent="0.35">
      <c r="A293" s="2">
        <v>30407</v>
      </c>
      <c r="B293" s="13">
        <v>89364</v>
      </c>
      <c r="C293" s="13">
        <v>493.2</v>
      </c>
      <c r="D293" s="13">
        <v>2028.6</v>
      </c>
      <c r="E293" s="13">
        <v>99.2</v>
      </c>
      <c r="F293" s="13">
        <v>98.9</v>
      </c>
      <c r="G293" s="13">
        <v>100.4</v>
      </c>
      <c r="H293" s="3">
        <v>8.2100000000000009</v>
      </c>
      <c r="I293" s="3">
        <v>8.98</v>
      </c>
      <c r="J293" s="3">
        <v>9.76</v>
      </c>
      <c r="K293" s="3">
        <v>10.02</v>
      </c>
      <c r="L293" s="3">
        <v>10.4</v>
      </c>
      <c r="M293" s="13">
        <v>8.1300000000000008</v>
      </c>
      <c r="N293" s="13">
        <v>10.199999999999999</v>
      </c>
      <c r="O293" s="13">
        <v>1472</v>
      </c>
      <c r="P293" s="19">
        <v>157.69999999999999</v>
      </c>
      <c r="Q293" s="13">
        <v>5.0999999999999996</v>
      </c>
      <c r="R293" s="25"/>
      <c r="S293" s="2">
        <f t="shared" si="134"/>
        <v>32964</v>
      </c>
      <c r="T293" s="3">
        <f t="shared" si="135"/>
        <v>109793.66666666667</v>
      </c>
      <c r="U293" s="3">
        <f t="shared" si="136"/>
        <v>806.36666666666679</v>
      </c>
      <c r="V293" s="3">
        <f t="shared" si="137"/>
        <v>3205.2999999999997</v>
      </c>
      <c r="W293" s="3">
        <f t="shared" si="138"/>
        <v>131.1</v>
      </c>
      <c r="X293" s="3">
        <f t="shared" si="139"/>
        <v>97.166666666666671</v>
      </c>
      <c r="Y293" s="3">
        <f t="shared" si="140"/>
        <v>114.33333333333333</v>
      </c>
      <c r="Z293" s="3">
        <f t="shared" si="141"/>
        <v>7.746666666666667</v>
      </c>
      <c r="AA293" s="3">
        <f t="shared" si="142"/>
        <v>8.2733333333333334</v>
      </c>
      <c r="AB293" s="3">
        <f t="shared" si="143"/>
        <v>8.6233333333333331</v>
      </c>
      <c r="AC293" s="3">
        <f t="shared" si="144"/>
        <v>8.6466666666666665</v>
      </c>
      <c r="AD293" s="3">
        <f t="shared" si="145"/>
        <v>8.6766666666666659</v>
      </c>
      <c r="AE293" s="3">
        <f t="shared" si="146"/>
        <v>10.16</v>
      </c>
      <c r="AF293" s="3">
        <f t="shared" si="147"/>
        <v>5.333333333333333</v>
      </c>
      <c r="AG293" s="3">
        <f t="shared" si="148"/>
        <v>1212.3333333333333</v>
      </c>
      <c r="AH293" s="3">
        <f t="shared" si="149"/>
        <v>349.60666666666674</v>
      </c>
      <c r="AI293" s="3">
        <f t="shared" si="150"/>
        <v>8.1333333333333329</v>
      </c>
      <c r="AK293" s="2"/>
    </row>
    <row r="294" spans="1:37" x14ac:dyDescent="0.35">
      <c r="A294" s="2">
        <v>30437</v>
      </c>
      <c r="B294" s="13">
        <v>89644</v>
      </c>
      <c r="C294" s="13">
        <v>500</v>
      </c>
      <c r="D294" s="13">
        <v>2043.1</v>
      </c>
      <c r="E294" s="13">
        <v>99.5</v>
      </c>
      <c r="F294" s="13">
        <v>100.4</v>
      </c>
      <c r="G294" s="13">
        <v>100.8</v>
      </c>
      <c r="H294" s="3">
        <v>8.19</v>
      </c>
      <c r="I294" s="3">
        <v>8.9</v>
      </c>
      <c r="J294" s="3">
        <v>9.66</v>
      </c>
      <c r="K294" s="3">
        <v>10.029999999999999</v>
      </c>
      <c r="L294" s="3">
        <v>10.38</v>
      </c>
      <c r="M294" s="13">
        <v>8.17</v>
      </c>
      <c r="N294" s="13">
        <v>10.1</v>
      </c>
      <c r="O294" s="13">
        <v>1776</v>
      </c>
      <c r="P294" s="19">
        <v>164.1</v>
      </c>
      <c r="Q294" s="13">
        <v>4.9000000000000004</v>
      </c>
      <c r="R294" s="25"/>
      <c r="S294" s="2">
        <f t="shared" si="134"/>
        <v>32994</v>
      </c>
      <c r="T294" s="3">
        <f t="shared" si="135"/>
        <v>109839.66666666667</v>
      </c>
      <c r="U294" s="3">
        <f t="shared" si="136"/>
        <v>807.69999999999993</v>
      </c>
      <c r="V294" s="3">
        <f t="shared" si="137"/>
        <v>3212.9333333333329</v>
      </c>
      <c r="W294" s="3">
        <f t="shared" si="138"/>
        <v>131.73333333333335</v>
      </c>
      <c r="X294" s="3">
        <f t="shared" si="139"/>
        <v>97.033333333333346</v>
      </c>
      <c r="Y294" s="3">
        <f t="shared" si="140"/>
        <v>114.46666666666665</v>
      </c>
      <c r="Z294" s="3">
        <f t="shared" si="141"/>
        <v>7.6966666666666663</v>
      </c>
      <c r="AA294" s="3">
        <f t="shared" si="142"/>
        <v>8.120000000000001</v>
      </c>
      <c r="AB294" s="3">
        <f t="shared" si="143"/>
        <v>8.4500000000000011</v>
      </c>
      <c r="AC294" s="3">
        <f t="shared" si="144"/>
        <v>8.5</v>
      </c>
      <c r="AD294" s="3">
        <f t="shared" si="145"/>
        <v>8.57</v>
      </c>
      <c r="AE294" s="3">
        <f t="shared" si="146"/>
        <v>10.193333333333333</v>
      </c>
      <c r="AF294" s="3">
        <f t="shared" si="147"/>
        <v>5.3666666666666671</v>
      </c>
      <c r="AG294" s="3">
        <f t="shared" si="148"/>
        <v>1186.6666666666667</v>
      </c>
      <c r="AH294" s="3">
        <f t="shared" si="149"/>
        <v>356.89000000000004</v>
      </c>
      <c r="AI294" s="3">
        <f t="shared" si="150"/>
        <v>7.9666666666666659</v>
      </c>
      <c r="AK294" s="2"/>
    </row>
    <row r="295" spans="1:37" x14ac:dyDescent="0.35">
      <c r="A295" s="2">
        <v>30468</v>
      </c>
      <c r="B295" s="13">
        <v>90021</v>
      </c>
      <c r="C295" s="13">
        <v>504</v>
      </c>
      <c r="D295" s="13">
        <v>2053.5</v>
      </c>
      <c r="E295" s="13">
        <v>99.6</v>
      </c>
      <c r="F295" s="13">
        <v>100.6</v>
      </c>
      <c r="G295" s="13">
        <v>101</v>
      </c>
      <c r="H295" s="3">
        <v>8.7899999999999991</v>
      </c>
      <c r="I295" s="3">
        <v>9.66</v>
      </c>
      <c r="J295" s="3">
        <v>10.32</v>
      </c>
      <c r="K295" s="3">
        <v>10.63</v>
      </c>
      <c r="L295" s="3">
        <v>10.85</v>
      </c>
      <c r="M295" s="13">
        <v>8.19</v>
      </c>
      <c r="N295" s="13">
        <v>10.1</v>
      </c>
      <c r="O295" s="13">
        <v>1733</v>
      </c>
      <c r="P295" s="19">
        <v>166.4</v>
      </c>
      <c r="Q295" s="13">
        <v>5.3</v>
      </c>
      <c r="R295" s="25"/>
      <c r="S295" s="2">
        <f t="shared" si="134"/>
        <v>33025</v>
      </c>
      <c r="T295" s="3">
        <f t="shared" si="135"/>
        <v>109765.33333333333</v>
      </c>
      <c r="U295" s="3">
        <f t="shared" si="136"/>
        <v>811.53333333333342</v>
      </c>
      <c r="V295" s="3">
        <f t="shared" si="137"/>
        <v>3226.7333333333336</v>
      </c>
      <c r="W295" s="3">
        <f t="shared" si="138"/>
        <v>132.4</v>
      </c>
      <c r="X295" s="3">
        <f t="shared" si="139"/>
        <v>98.666666666666671</v>
      </c>
      <c r="Y295" s="3">
        <f t="shared" si="140"/>
        <v>115.10000000000001</v>
      </c>
      <c r="Z295" s="3">
        <f t="shared" si="141"/>
        <v>7.6000000000000005</v>
      </c>
      <c r="AA295" s="3">
        <f t="shared" si="142"/>
        <v>7.94</v>
      </c>
      <c r="AB295" s="3">
        <f t="shared" si="143"/>
        <v>8.2933333333333348</v>
      </c>
      <c r="AC295" s="3">
        <f t="shared" si="144"/>
        <v>8.3999999999999986</v>
      </c>
      <c r="AD295" s="3">
        <f t="shared" si="145"/>
        <v>8.5666666666666682</v>
      </c>
      <c r="AE295" s="3">
        <f t="shared" si="146"/>
        <v>10.220000000000001</v>
      </c>
      <c r="AF295" s="3">
        <f t="shared" si="147"/>
        <v>5.4666666666666659</v>
      </c>
      <c r="AG295" s="3">
        <f t="shared" si="148"/>
        <v>1154.3333333333333</v>
      </c>
      <c r="AH295" s="3">
        <f t="shared" si="149"/>
        <v>350.39000000000004</v>
      </c>
      <c r="AI295" s="3">
        <f t="shared" si="150"/>
        <v>7.9666666666666659</v>
      </c>
      <c r="AK295" s="2"/>
    </row>
    <row r="296" spans="1:37" x14ac:dyDescent="0.35">
      <c r="A296" s="2">
        <v>30498</v>
      </c>
      <c r="B296" s="13">
        <v>90437</v>
      </c>
      <c r="C296" s="13">
        <v>507.8</v>
      </c>
      <c r="D296" s="13">
        <v>2064.8000000000002</v>
      </c>
      <c r="E296" s="13">
        <v>99.6</v>
      </c>
      <c r="F296" s="13">
        <v>100.9</v>
      </c>
      <c r="G296" s="13">
        <v>101.3</v>
      </c>
      <c r="H296" s="3">
        <v>9.08</v>
      </c>
      <c r="I296" s="3">
        <v>10.199999999999999</v>
      </c>
      <c r="J296" s="3">
        <v>10.9</v>
      </c>
      <c r="K296" s="3">
        <v>11.21</v>
      </c>
      <c r="L296" s="3">
        <v>11.38</v>
      </c>
      <c r="M296" s="13">
        <v>8.2200000000000006</v>
      </c>
      <c r="N296" s="13">
        <v>9.4</v>
      </c>
      <c r="O296" s="13">
        <v>1785</v>
      </c>
      <c r="P296" s="19">
        <v>167</v>
      </c>
      <c r="Q296" s="13">
        <v>5.8</v>
      </c>
      <c r="R296" s="25"/>
      <c r="S296" s="2">
        <f t="shared" si="134"/>
        <v>33055</v>
      </c>
      <c r="T296" s="3">
        <f t="shared" si="135"/>
        <v>109652.66666666667</v>
      </c>
      <c r="U296" s="3">
        <f t="shared" si="136"/>
        <v>815.33333333333337</v>
      </c>
      <c r="V296" s="3">
        <f t="shared" si="137"/>
        <v>3240.3666666666668</v>
      </c>
      <c r="W296" s="3">
        <f t="shared" si="138"/>
        <v>132.9</v>
      </c>
      <c r="X296" s="3">
        <f t="shared" si="139"/>
        <v>101.73333333333333</v>
      </c>
      <c r="Y296" s="3">
        <f t="shared" si="140"/>
        <v>116.46666666666665</v>
      </c>
      <c r="Z296" s="3">
        <f t="shared" si="141"/>
        <v>7.4766666666666666</v>
      </c>
      <c r="AA296" s="3">
        <f t="shared" si="142"/>
        <v>7.8266666666666671</v>
      </c>
      <c r="AB296" s="3">
        <f t="shared" si="143"/>
        <v>8.25</v>
      </c>
      <c r="AC296" s="3">
        <f t="shared" si="144"/>
        <v>8.4266666666666676</v>
      </c>
      <c r="AD296" s="3">
        <f t="shared" si="145"/>
        <v>8.7033333333333331</v>
      </c>
      <c r="AE296" s="3">
        <f t="shared" si="146"/>
        <v>10.246666666666668</v>
      </c>
      <c r="AF296" s="3">
        <f t="shared" si="147"/>
        <v>5.7</v>
      </c>
      <c r="AG296" s="3">
        <f t="shared" si="148"/>
        <v>1132</v>
      </c>
      <c r="AH296" s="3">
        <f t="shared" si="149"/>
        <v>335.3966666666667</v>
      </c>
      <c r="AI296" s="3">
        <f t="shared" si="150"/>
        <v>8.1333333333333329</v>
      </c>
      <c r="AK296" s="2"/>
    </row>
    <row r="297" spans="1:37" x14ac:dyDescent="0.35">
      <c r="A297" s="2">
        <v>30529</v>
      </c>
      <c r="B297" s="13">
        <v>90129</v>
      </c>
      <c r="C297" s="13">
        <v>510.5</v>
      </c>
      <c r="D297" s="13">
        <v>2074</v>
      </c>
      <c r="E297" s="13">
        <v>99.6</v>
      </c>
      <c r="F297" s="13">
        <v>101.2</v>
      </c>
      <c r="G297" s="13">
        <v>101.8</v>
      </c>
      <c r="H297" s="3">
        <v>9.34</v>
      </c>
      <c r="I297" s="3">
        <v>10.53</v>
      </c>
      <c r="J297" s="3">
        <v>11.3</v>
      </c>
      <c r="K297" s="3">
        <v>11.63</v>
      </c>
      <c r="L297" s="3">
        <v>11.85</v>
      </c>
      <c r="M297" s="13">
        <v>8.1999999999999975</v>
      </c>
      <c r="N297" s="13">
        <v>9.5</v>
      </c>
      <c r="O297" s="13">
        <v>1910</v>
      </c>
      <c r="P297" s="19">
        <v>162.4</v>
      </c>
      <c r="Q297" s="13">
        <v>6.2</v>
      </c>
      <c r="R297" s="25"/>
      <c r="S297" s="2">
        <f t="shared" si="134"/>
        <v>33086</v>
      </c>
      <c r="T297" s="3">
        <f t="shared" si="135"/>
        <v>109500.33333333333</v>
      </c>
      <c r="U297" s="3">
        <f t="shared" si="136"/>
        <v>818.6</v>
      </c>
      <c r="V297" s="3">
        <f t="shared" si="137"/>
        <v>3251.9666666666672</v>
      </c>
      <c r="W297" s="3">
        <f t="shared" si="138"/>
        <v>133.33333333333334</v>
      </c>
      <c r="X297" s="3">
        <f t="shared" si="139"/>
        <v>106.3</v>
      </c>
      <c r="Y297" s="3">
        <f t="shared" si="140"/>
        <v>118.56666666666666</v>
      </c>
      <c r="Z297" s="3">
        <f t="shared" si="141"/>
        <v>7.3266666666666671</v>
      </c>
      <c r="AA297" s="3">
        <f t="shared" si="142"/>
        <v>7.6966666666666663</v>
      </c>
      <c r="AB297" s="3">
        <f t="shared" si="143"/>
        <v>8.1866666666666674</v>
      </c>
      <c r="AC297" s="3">
        <f t="shared" si="144"/>
        <v>8.4266666666666676</v>
      </c>
      <c r="AD297" s="3">
        <f t="shared" si="145"/>
        <v>8.7866666666666671</v>
      </c>
      <c r="AE297" s="3">
        <f t="shared" si="146"/>
        <v>10.273333333333333</v>
      </c>
      <c r="AF297" s="3">
        <f t="shared" si="147"/>
        <v>5.833333333333333</v>
      </c>
      <c r="AG297" s="3">
        <f t="shared" si="148"/>
        <v>1079.6666666666667</v>
      </c>
      <c r="AH297" s="3">
        <f t="shared" si="149"/>
        <v>317.76000000000005</v>
      </c>
      <c r="AI297" s="3">
        <f t="shared" si="150"/>
        <v>8.4333333333333318</v>
      </c>
      <c r="AK297" s="2"/>
    </row>
    <row r="298" spans="1:37" x14ac:dyDescent="0.35">
      <c r="A298" s="2">
        <v>30560</v>
      </c>
      <c r="B298" s="13">
        <v>91247</v>
      </c>
      <c r="C298" s="13">
        <v>512.79999999999995</v>
      </c>
      <c r="D298" s="13">
        <v>2083.1999999999998</v>
      </c>
      <c r="E298" s="13">
        <v>100</v>
      </c>
      <c r="F298" s="13">
        <v>101</v>
      </c>
      <c r="G298" s="13">
        <v>102</v>
      </c>
      <c r="H298" s="3">
        <v>9</v>
      </c>
      <c r="I298" s="3">
        <v>10.16</v>
      </c>
      <c r="J298" s="3">
        <v>11.07</v>
      </c>
      <c r="K298" s="3">
        <v>11.43</v>
      </c>
      <c r="L298" s="3">
        <v>11.65</v>
      </c>
      <c r="M298" s="13">
        <v>8.27</v>
      </c>
      <c r="N298" s="13">
        <v>9.1999999999999993</v>
      </c>
      <c r="O298" s="13">
        <v>1710</v>
      </c>
      <c r="P298" s="19">
        <v>167.2</v>
      </c>
      <c r="Q298" s="13">
        <v>6.2</v>
      </c>
      <c r="R298" s="25"/>
      <c r="S298" s="2">
        <f t="shared" si="134"/>
        <v>33117</v>
      </c>
      <c r="T298" s="3">
        <f t="shared" si="135"/>
        <v>109366.33333333333</v>
      </c>
      <c r="U298" s="3">
        <f t="shared" si="136"/>
        <v>820.73333333333323</v>
      </c>
      <c r="V298" s="3">
        <f t="shared" si="137"/>
        <v>3258.8333333333335</v>
      </c>
      <c r="W298" s="3">
        <f t="shared" si="138"/>
        <v>133.76666666666668</v>
      </c>
      <c r="X298" s="3">
        <f t="shared" si="139"/>
        <v>109.5</v>
      </c>
      <c r="Y298" s="3">
        <f t="shared" si="140"/>
        <v>119.76666666666665</v>
      </c>
      <c r="Z298" s="3">
        <f t="shared" si="141"/>
        <v>7.1966666666666663</v>
      </c>
      <c r="AA298" s="3">
        <f t="shared" si="142"/>
        <v>7.5399999999999991</v>
      </c>
      <c r="AB298" s="3">
        <f t="shared" si="143"/>
        <v>8.0266666666666655</v>
      </c>
      <c r="AC298" s="3">
        <f t="shared" si="144"/>
        <v>8.2866666666666671</v>
      </c>
      <c r="AD298" s="3">
        <f t="shared" si="145"/>
        <v>8.6666666666666661</v>
      </c>
      <c r="AE298" s="3">
        <f t="shared" si="146"/>
        <v>10.299999999999999</v>
      </c>
      <c r="AF298" s="3">
        <f t="shared" si="147"/>
        <v>6</v>
      </c>
      <c r="AG298" s="3">
        <f t="shared" si="148"/>
        <v>1089.6666666666667</v>
      </c>
      <c r="AH298" s="3">
        <f t="shared" si="149"/>
        <v>312.60666666666663</v>
      </c>
      <c r="AI298" s="3">
        <f t="shared" si="150"/>
        <v>8.4333333333333318</v>
      </c>
      <c r="AK298" s="2"/>
    </row>
    <row r="299" spans="1:37" x14ac:dyDescent="0.35">
      <c r="A299" s="2">
        <v>30590</v>
      </c>
      <c r="B299" s="13">
        <v>91520</v>
      </c>
      <c r="C299" s="13">
        <v>517.20000000000005</v>
      </c>
      <c r="D299" s="13">
        <v>2099.1999999999998</v>
      </c>
      <c r="E299" s="13">
        <v>100.3</v>
      </c>
      <c r="F299" s="13">
        <v>100.8</v>
      </c>
      <c r="G299" s="13">
        <v>102.2</v>
      </c>
      <c r="H299" s="3">
        <v>8.64</v>
      </c>
      <c r="I299" s="3">
        <v>9.81</v>
      </c>
      <c r="J299" s="3">
        <v>10.87</v>
      </c>
      <c r="K299" s="3">
        <v>11.28</v>
      </c>
      <c r="L299" s="3">
        <v>11.54</v>
      </c>
      <c r="M299" s="13">
        <v>8.31</v>
      </c>
      <c r="N299" s="13">
        <v>8.8000000000000007</v>
      </c>
      <c r="O299" s="13">
        <v>1715</v>
      </c>
      <c r="P299" s="19">
        <v>167.7</v>
      </c>
      <c r="Q299" s="13">
        <v>5.6</v>
      </c>
      <c r="R299" s="25"/>
      <c r="S299" s="2">
        <f t="shared" si="134"/>
        <v>33147</v>
      </c>
      <c r="T299" s="3">
        <f t="shared" si="135"/>
        <v>109249</v>
      </c>
      <c r="U299" s="3">
        <f t="shared" si="136"/>
        <v>822.23333333333323</v>
      </c>
      <c r="V299" s="3">
        <f t="shared" si="137"/>
        <v>3264.5666666666671</v>
      </c>
      <c r="W299" s="3">
        <f t="shared" si="138"/>
        <v>134.1</v>
      </c>
      <c r="X299" s="3">
        <f t="shared" si="139"/>
        <v>111</v>
      </c>
      <c r="Y299" s="3">
        <f t="shared" si="140"/>
        <v>119.86666666666666</v>
      </c>
      <c r="Z299" s="3">
        <f t="shared" si="141"/>
        <v>6.9899999999999993</v>
      </c>
      <c r="AA299" s="3">
        <f t="shared" si="142"/>
        <v>7.3033333333333337</v>
      </c>
      <c r="AB299" s="3">
        <f t="shared" si="143"/>
        <v>7.7600000000000007</v>
      </c>
      <c r="AC299" s="3">
        <f t="shared" si="144"/>
        <v>8.0266666666666673</v>
      </c>
      <c r="AD299" s="3">
        <f t="shared" si="145"/>
        <v>8.3966666666666665</v>
      </c>
      <c r="AE299" s="3">
        <f t="shared" si="146"/>
        <v>10.32</v>
      </c>
      <c r="AF299" s="3">
        <f t="shared" si="147"/>
        <v>6.1333333333333337</v>
      </c>
      <c r="AG299" s="3">
        <f t="shared" si="148"/>
        <v>1042.6666666666667</v>
      </c>
      <c r="AH299" s="3">
        <f t="shared" si="149"/>
        <v>317.05333333333334</v>
      </c>
      <c r="AI299" s="3">
        <f t="shared" si="150"/>
        <v>8.466666666666665</v>
      </c>
      <c r="AK299" s="2"/>
    </row>
    <row r="300" spans="1:37" x14ac:dyDescent="0.35">
      <c r="A300" s="2">
        <v>30621</v>
      </c>
      <c r="B300" s="13">
        <v>91875</v>
      </c>
      <c r="C300" s="13">
        <v>519</v>
      </c>
      <c r="D300" s="13">
        <v>2112.3000000000002</v>
      </c>
      <c r="E300" s="13">
        <v>100.3</v>
      </c>
      <c r="F300" s="13">
        <v>100.5</v>
      </c>
      <c r="G300" s="13">
        <v>102.1</v>
      </c>
      <c r="H300" s="3">
        <v>8.76</v>
      </c>
      <c r="I300" s="3">
        <v>9.94</v>
      </c>
      <c r="J300" s="3">
        <v>10.96</v>
      </c>
      <c r="K300" s="3">
        <v>11.41</v>
      </c>
      <c r="L300" s="3">
        <v>11.69</v>
      </c>
      <c r="M300" s="13">
        <v>8.31</v>
      </c>
      <c r="N300" s="13">
        <v>8.5</v>
      </c>
      <c r="O300" s="13">
        <v>1785</v>
      </c>
      <c r="P300" s="19">
        <v>165.2</v>
      </c>
      <c r="Q300" s="13">
        <v>5.8</v>
      </c>
      <c r="R300" s="25"/>
      <c r="S300" s="2">
        <f t="shared" si="134"/>
        <v>33178</v>
      </c>
      <c r="T300" s="3">
        <f t="shared" si="135"/>
        <v>109145</v>
      </c>
      <c r="U300" s="3">
        <f t="shared" si="136"/>
        <v>824.66666666666663</v>
      </c>
      <c r="V300" s="3">
        <f t="shared" si="137"/>
        <v>3274.0333333333328</v>
      </c>
      <c r="W300" s="3">
        <f t="shared" si="138"/>
        <v>134.56666666666666</v>
      </c>
      <c r="X300" s="3">
        <f t="shared" si="139"/>
        <v>110.23333333333333</v>
      </c>
      <c r="Y300" s="3">
        <f t="shared" si="140"/>
        <v>119.26666666666667</v>
      </c>
      <c r="Z300" s="3">
        <f t="shared" si="141"/>
        <v>6.6733333333333329</v>
      </c>
      <c r="AA300" s="3">
        <f t="shared" si="142"/>
        <v>7</v>
      </c>
      <c r="AB300" s="3">
        <f t="shared" si="143"/>
        <v>7.53</v>
      </c>
      <c r="AC300" s="3">
        <f t="shared" si="144"/>
        <v>7.8166666666666664</v>
      </c>
      <c r="AD300" s="3">
        <f t="shared" si="145"/>
        <v>8.1866666666666656</v>
      </c>
      <c r="AE300" s="3">
        <f t="shared" si="146"/>
        <v>10.346666666666666</v>
      </c>
      <c r="AF300" s="3">
        <f t="shared" si="147"/>
        <v>6.3</v>
      </c>
      <c r="AG300" s="3">
        <f t="shared" si="148"/>
        <v>970.66666666666663</v>
      </c>
      <c r="AH300" s="3">
        <f t="shared" si="149"/>
        <v>323.17666666666668</v>
      </c>
      <c r="AI300" s="3">
        <f t="shared" si="150"/>
        <v>8.6999999999999975</v>
      </c>
    </row>
    <row r="301" spans="1:37" x14ac:dyDescent="0.35">
      <c r="A301" s="2">
        <v>30651</v>
      </c>
      <c r="B301" s="13">
        <v>92230</v>
      </c>
      <c r="C301" s="13">
        <v>521.4</v>
      </c>
      <c r="D301" s="13">
        <v>2123.5</v>
      </c>
      <c r="E301" s="13">
        <v>100.6</v>
      </c>
      <c r="F301" s="13">
        <v>100</v>
      </c>
      <c r="G301" s="13">
        <v>102.3</v>
      </c>
      <c r="H301" s="3">
        <v>9</v>
      </c>
      <c r="I301" s="3">
        <v>10.11</v>
      </c>
      <c r="J301" s="3">
        <v>11.13</v>
      </c>
      <c r="K301" s="3">
        <v>11.54</v>
      </c>
      <c r="L301" s="3">
        <v>11.83</v>
      </c>
      <c r="M301" s="13">
        <v>8.33</v>
      </c>
      <c r="N301" s="13">
        <v>8.3000000000000007</v>
      </c>
      <c r="O301" s="13">
        <v>1688</v>
      </c>
      <c r="P301" s="19">
        <v>164.4</v>
      </c>
      <c r="Q301" s="13">
        <v>4.7</v>
      </c>
      <c r="R301" s="25"/>
      <c r="S301" s="2">
        <f t="shared" si="134"/>
        <v>33208</v>
      </c>
      <c r="T301" s="3">
        <f t="shared" si="135"/>
        <v>108985</v>
      </c>
      <c r="U301" s="3">
        <f t="shared" si="136"/>
        <v>828.16666666666663</v>
      </c>
      <c r="V301" s="3">
        <f t="shared" si="137"/>
        <v>3288</v>
      </c>
      <c r="W301" s="3">
        <f t="shared" si="138"/>
        <v>135.06666666666666</v>
      </c>
      <c r="X301" s="3">
        <f t="shared" si="139"/>
        <v>108</v>
      </c>
      <c r="Y301" s="3">
        <f t="shared" si="140"/>
        <v>118.3</v>
      </c>
      <c r="Z301" s="3">
        <f t="shared" si="141"/>
        <v>6.3000000000000007</v>
      </c>
      <c r="AA301" s="3">
        <f t="shared" si="142"/>
        <v>6.6533333333333333</v>
      </c>
      <c r="AB301" s="3">
        <f t="shared" si="143"/>
        <v>7.31</v>
      </c>
      <c r="AC301" s="3">
        <f t="shared" si="144"/>
        <v>7.6333333333333329</v>
      </c>
      <c r="AD301" s="3">
        <f t="shared" si="145"/>
        <v>8.0066666666666677</v>
      </c>
      <c r="AE301" s="3">
        <f t="shared" si="146"/>
        <v>10.37</v>
      </c>
      <c r="AF301" s="3">
        <f t="shared" si="147"/>
        <v>6.4333333333333327</v>
      </c>
      <c r="AG301" s="3">
        <f t="shared" si="148"/>
        <v>910.66666666666663</v>
      </c>
      <c r="AH301" s="3">
        <f t="shared" si="149"/>
        <v>338.83333333333331</v>
      </c>
      <c r="AI301" s="3">
        <f t="shared" si="150"/>
        <v>8.6</v>
      </c>
    </row>
    <row r="302" spans="1:37" x14ac:dyDescent="0.35">
      <c r="A302" s="2">
        <v>30682</v>
      </c>
      <c r="B302" s="13">
        <v>92673</v>
      </c>
      <c r="C302" s="13">
        <v>525.1</v>
      </c>
      <c r="D302" s="13">
        <v>2138.1999999999998</v>
      </c>
      <c r="E302" s="13">
        <v>101.9</v>
      </c>
      <c r="F302" s="13">
        <v>100.2</v>
      </c>
      <c r="G302" s="13">
        <v>102.9</v>
      </c>
      <c r="H302" s="3">
        <v>8.9</v>
      </c>
      <c r="I302" s="3">
        <v>9.9</v>
      </c>
      <c r="J302" s="3">
        <v>10.93</v>
      </c>
      <c r="K302" s="3">
        <v>11.37</v>
      </c>
      <c r="L302" s="3">
        <v>11.67</v>
      </c>
      <c r="M302" s="13">
        <v>8.3800000000000008</v>
      </c>
      <c r="N302" s="13">
        <v>8</v>
      </c>
      <c r="O302" s="13">
        <v>1897</v>
      </c>
      <c r="P302" s="19">
        <v>166.4</v>
      </c>
      <c r="Q302" s="13">
        <v>5.3</v>
      </c>
      <c r="R302" s="25"/>
      <c r="S302" s="2">
        <f t="shared" si="134"/>
        <v>33239</v>
      </c>
      <c r="T302" s="3">
        <f t="shared" si="135"/>
        <v>108787.66666666667</v>
      </c>
      <c r="U302" s="3">
        <f t="shared" si="136"/>
        <v>832.83333333333337</v>
      </c>
      <c r="V302" s="3">
        <f t="shared" si="137"/>
        <v>3304.7000000000003</v>
      </c>
      <c r="W302" s="3">
        <f t="shared" si="138"/>
        <v>135.6</v>
      </c>
      <c r="X302" s="3">
        <f t="shared" si="139"/>
        <v>104.96666666666665</v>
      </c>
      <c r="Y302" s="3">
        <f t="shared" si="140"/>
        <v>117.46666666666665</v>
      </c>
      <c r="Z302" s="3">
        <f t="shared" si="141"/>
        <v>6.0233333333333334</v>
      </c>
      <c r="AA302" s="3">
        <f t="shared" si="142"/>
        <v>6.4366666666666674</v>
      </c>
      <c r="AB302" s="3">
        <f t="shared" si="143"/>
        <v>7.2700000000000005</v>
      </c>
      <c r="AC302" s="3">
        <f t="shared" si="144"/>
        <v>7.6466666666666656</v>
      </c>
      <c r="AD302" s="3">
        <f t="shared" si="145"/>
        <v>8.0166666666666657</v>
      </c>
      <c r="AE302" s="3">
        <f t="shared" si="146"/>
        <v>10.393333333333334</v>
      </c>
      <c r="AF302" s="3">
        <f t="shared" si="147"/>
        <v>6.6000000000000005</v>
      </c>
      <c r="AG302" s="3">
        <f t="shared" si="148"/>
        <v>894.66666666666663</v>
      </c>
      <c r="AH302" s="3">
        <f t="shared" si="149"/>
        <v>353.34333333333331</v>
      </c>
      <c r="AI302" s="3">
        <f t="shared" si="150"/>
        <v>8.2000000000000011</v>
      </c>
    </row>
    <row r="303" spans="1:37" x14ac:dyDescent="0.35">
      <c r="A303" s="2">
        <v>30713</v>
      </c>
      <c r="B303" s="13">
        <v>93157</v>
      </c>
      <c r="C303" s="13">
        <v>527.5</v>
      </c>
      <c r="D303" s="13">
        <v>2158.1999999999998</v>
      </c>
      <c r="E303" s="13">
        <v>102.5</v>
      </c>
      <c r="F303" s="13">
        <v>101.4</v>
      </c>
      <c r="G303" s="13">
        <v>103.2</v>
      </c>
      <c r="H303" s="3">
        <v>9.09</v>
      </c>
      <c r="I303" s="3">
        <v>10.039999999999999</v>
      </c>
      <c r="J303" s="3">
        <v>11.05</v>
      </c>
      <c r="K303" s="3">
        <v>11.54</v>
      </c>
      <c r="L303" s="3">
        <v>11.84</v>
      </c>
      <c r="M303" s="13">
        <v>8.3800000000000008</v>
      </c>
      <c r="N303" s="13">
        <v>7.8</v>
      </c>
      <c r="O303" s="13">
        <v>2260</v>
      </c>
      <c r="P303" s="19">
        <v>157.30000000000001</v>
      </c>
      <c r="Q303" s="13">
        <v>5.0999999999999996</v>
      </c>
      <c r="R303" s="25"/>
      <c r="S303" s="2">
        <f t="shared" si="134"/>
        <v>33270</v>
      </c>
      <c r="T303" s="3">
        <f t="shared" si="135"/>
        <v>108557.33333333333</v>
      </c>
      <c r="U303" s="3">
        <f t="shared" si="136"/>
        <v>838.13333333333333</v>
      </c>
      <c r="V303" s="3">
        <f t="shared" si="137"/>
        <v>3319.6</v>
      </c>
      <c r="W303" s="3">
        <f t="shared" si="138"/>
        <v>136.06666666666669</v>
      </c>
      <c r="X303" s="3">
        <f t="shared" si="139"/>
        <v>102.53333333333335</v>
      </c>
      <c r="Y303" s="3">
        <f t="shared" si="140"/>
        <v>116.46666666666665</v>
      </c>
      <c r="Z303" s="3">
        <f t="shared" si="141"/>
        <v>5.833333333333333</v>
      </c>
      <c r="AA303" s="3">
        <f t="shared" si="142"/>
        <v>6.3033333333333337</v>
      </c>
      <c r="AB303" s="3">
        <f t="shared" si="143"/>
        <v>7.22</v>
      </c>
      <c r="AC303" s="3">
        <f t="shared" si="144"/>
        <v>7.6466666666666656</v>
      </c>
      <c r="AD303" s="3">
        <f t="shared" si="145"/>
        <v>8</v>
      </c>
      <c r="AE303" s="3">
        <f t="shared" si="146"/>
        <v>10.42</v>
      </c>
      <c r="AF303" s="3">
        <f t="shared" si="147"/>
        <v>6.6999999999999993</v>
      </c>
      <c r="AG303" s="3">
        <f t="shared" si="148"/>
        <v>962.33333333333337</v>
      </c>
      <c r="AH303" s="3">
        <f t="shared" si="149"/>
        <v>371.40666666666669</v>
      </c>
      <c r="AI303" s="3">
        <f t="shared" si="150"/>
        <v>7.5</v>
      </c>
    </row>
    <row r="304" spans="1:37" x14ac:dyDescent="0.35">
      <c r="A304" s="2">
        <v>30742</v>
      </c>
      <c r="B304" s="13">
        <v>93429</v>
      </c>
      <c r="C304" s="13">
        <v>531.4</v>
      </c>
      <c r="D304" s="13">
        <v>2175.1999999999998</v>
      </c>
      <c r="E304" s="13">
        <v>102.8</v>
      </c>
      <c r="F304" s="13">
        <v>101.4</v>
      </c>
      <c r="G304" s="13">
        <v>103.9</v>
      </c>
      <c r="H304" s="3">
        <v>9.52</v>
      </c>
      <c r="I304" s="3">
        <v>10.59</v>
      </c>
      <c r="J304" s="3">
        <v>11.59</v>
      </c>
      <c r="K304" s="3">
        <v>12.02</v>
      </c>
      <c r="L304" s="3">
        <v>12.32</v>
      </c>
      <c r="M304" s="13">
        <v>8.41</v>
      </c>
      <c r="N304" s="13">
        <v>7.8</v>
      </c>
      <c r="O304" s="13">
        <v>1663</v>
      </c>
      <c r="P304" s="19">
        <v>157.4</v>
      </c>
      <c r="Q304" s="13">
        <v>6.1</v>
      </c>
      <c r="R304" s="25"/>
      <c r="S304" s="2">
        <f t="shared" si="134"/>
        <v>33298</v>
      </c>
      <c r="T304" s="3">
        <f t="shared" si="135"/>
        <v>108395.66666666667</v>
      </c>
      <c r="U304" s="3">
        <f t="shared" si="136"/>
        <v>843.53333333333342</v>
      </c>
      <c r="V304" s="3">
        <f t="shared" si="137"/>
        <v>3332.4333333333329</v>
      </c>
      <c r="W304" s="3">
        <f t="shared" si="138"/>
        <v>136.53333333333333</v>
      </c>
      <c r="X304" s="3">
        <f t="shared" si="139"/>
        <v>101.73333333333335</v>
      </c>
      <c r="Y304" s="3">
        <f t="shared" si="140"/>
        <v>116.23333333333333</v>
      </c>
      <c r="Z304" s="3">
        <f t="shared" si="141"/>
        <v>5.6733333333333329</v>
      </c>
      <c r="AA304" s="3">
        <f t="shared" si="142"/>
        <v>6.2566666666666668</v>
      </c>
      <c r="AB304" s="3">
        <f t="shared" si="143"/>
        <v>7.2333333333333334</v>
      </c>
      <c r="AC304" s="3">
        <f t="shared" si="144"/>
        <v>7.7233333333333327</v>
      </c>
      <c r="AD304" s="3">
        <f t="shared" si="145"/>
        <v>8.0733333333333324</v>
      </c>
      <c r="AE304" s="3">
        <f t="shared" si="146"/>
        <v>10.453333333333333</v>
      </c>
      <c r="AF304" s="3">
        <f t="shared" si="147"/>
        <v>6.8</v>
      </c>
      <c r="AG304" s="3">
        <f t="shared" si="148"/>
        <v>972.66666666666663</v>
      </c>
      <c r="AH304" s="3">
        <f t="shared" si="149"/>
        <v>376.65000000000003</v>
      </c>
      <c r="AI304" s="3">
        <f t="shared" si="150"/>
        <v>7.2</v>
      </c>
    </row>
    <row r="305" spans="1:35" x14ac:dyDescent="0.35">
      <c r="A305" s="2">
        <v>30773</v>
      </c>
      <c r="B305" s="13">
        <v>93792</v>
      </c>
      <c r="C305" s="13">
        <v>535</v>
      </c>
      <c r="D305" s="13">
        <v>2191.6999999999998</v>
      </c>
      <c r="E305" s="13">
        <v>102.8</v>
      </c>
      <c r="F305" s="13">
        <v>101.7</v>
      </c>
      <c r="G305" s="13">
        <v>104</v>
      </c>
      <c r="H305" s="3">
        <v>9.69</v>
      </c>
      <c r="I305" s="3">
        <v>10.9</v>
      </c>
      <c r="J305" s="3">
        <v>11.98</v>
      </c>
      <c r="K305" s="3">
        <v>12.37</v>
      </c>
      <c r="L305" s="3">
        <v>12.63</v>
      </c>
      <c r="M305" s="13">
        <v>8.4499999999999975</v>
      </c>
      <c r="N305" s="13">
        <v>7.7</v>
      </c>
      <c r="O305" s="13">
        <v>1851</v>
      </c>
      <c r="P305" s="19">
        <v>157.6</v>
      </c>
      <c r="Q305" s="13">
        <v>6</v>
      </c>
      <c r="R305" s="25"/>
      <c r="S305" s="2">
        <f t="shared" si="134"/>
        <v>33329</v>
      </c>
      <c r="T305" s="3">
        <f t="shared" si="135"/>
        <v>108315.66666666667</v>
      </c>
      <c r="U305" s="3">
        <f t="shared" si="136"/>
        <v>849.53333333333342</v>
      </c>
      <c r="V305" s="3">
        <f t="shared" si="137"/>
        <v>3342.4333333333329</v>
      </c>
      <c r="W305" s="3">
        <f t="shared" si="138"/>
        <v>137.16666666666666</v>
      </c>
      <c r="X305" s="3">
        <f t="shared" si="139"/>
        <v>101.46666666666665</v>
      </c>
      <c r="Y305" s="3">
        <f t="shared" si="140"/>
        <v>116.3</v>
      </c>
      <c r="Z305" s="3">
        <f t="shared" si="141"/>
        <v>5.56</v>
      </c>
      <c r="AA305" s="3">
        <f t="shared" si="142"/>
        <v>6.2433333333333332</v>
      </c>
      <c r="AB305" s="3">
        <f t="shared" si="143"/>
        <v>7.246666666666667</v>
      </c>
      <c r="AC305" s="3">
        <f t="shared" si="144"/>
        <v>7.78</v>
      </c>
      <c r="AD305" s="3">
        <f t="shared" si="145"/>
        <v>8.129999999999999</v>
      </c>
      <c r="AE305" s="3">
        <f t="shared" si="146"/>
        <v>10.486666666666666</v>
      </c>
      <c r="AF305" s="3">
        <f t="shared" si="147"/>
        <v>6.833333333333333</v>
      </c>
      <c r="AG305" s="3">
        <f t="shared" si="148"/>
        <v>1011</v>
      </c>
      <c r="AH305" s="3">
        <f t="shared" si="149"/>
        <v>378.65333333333336</v>
      </c>
      <c r="AI305" s="3">
        <f t="shared" si="150"/>
        <v>7.1000000000000005</v>
      </c>
    </row>
    <row r="306" spans="1:35" x14ac:dyDescent="0.35">
      <c r="A306" s="2">
        <v>30803</v>
      </c>
      <c r="B306" s="13">
        <v>94098</v>
      </c>
      <c r="C306" s="13">
        <v>536.70000000000005</v>
      </c>
      <c r="D306" s="13">
        <v>2204.1</v>
      </c>
      <c r="E306" s="13">
        <v>102.6</v>
      </c>
      <c r="F306" s="13">
        <v>101.6</v>
      </c>
      <c r="G306" s="13">
        <v>104.1</v>
      </c>
      <c r="H306" s="3">
        <v>9.83</v>
      </c>
      <c r="I306" s="3">
        <v>11.66</v>
      </c>
      <c r="J306" s="3">
        <v>12.75</v>
      </c>
      <c r="K306" s="3">
        <v>13.17</v>
      </c>
      <c r="L306" s="3">
        <v>13.41</v>
      </c>
      <c r="M306" s="13">
        <v>8.4499999999999975</v>
      </c>
      <c r="N306" s="13">
        <v>7.4</v>
      </c>
      <c r="O306" s="13">
        <v>1774</v>
      </c>
      <c r="P306" s="19">
        <v>156.6</v>
      </c>
      <c r="Q306" s="13">
        <v>6.7</v>
      </c>
      <c r="R306" s="25"/>
      <c r="S306" s="2">
        <f t="shared" si="134"/>
        <v>33359</v>
      </c>
      <c r="T306" s="3">
        <f t="shared" si="135"/>
        <v>108291.66666666667</v>
      </c>
      <c r="U306" s="3">
        <f t="shared" si="136"/>
        <v>855.69999999999993</v>
      </c>
      <c r="V306" s="3">
        <f t="shared" si="137"/>
        <v>3350.3333333333335</v>
      </c>
      <c r="W306" s="3">
        <f t="shared" si="138"/>
        <v>137.36666666666665</v>
      </c>
      <c r="X306" s="3">
        <f t="shared" si="139"/>
        <v>101.3</v>
      </c>
      <c r="Y306" s="3">
        <f t="shared" si="140"/>
        <v>116.33333333333333</v>
      </c>
      <c r="Z306" s="3">
        <f t="shared" si="141"/>
        <v>5.5366666666666662</v>
      </c>
      <c r="AA306" s="3">
        <f t="shared" si="142"/>
        <v>6.2666666666666666</v>
      </c>
      <c r="AB306" s="3">
        <f t="shared" si="143"/>
        <v>7.2966666666666669</v>
      </c>
      <c r="AC306" s="3">
        <f t="shared" si="144"/>
        <v>7.8500000000000005</v>
      </c>
      <c r="AD306" s="3">
        <f t="shared" si="145"/>
        <v>8.2066666666666652</v>
      </c>
      <c r="AE306" s="3">
        <f t="shared" si="146"/>
        <v>10.513333333333334</v>
      </c>
      <c r="AF306" s="3">
        <f t="shared" si="147"/>
        <v>6.8666666666666671</v>
      </c>
      <c r="AG306" s="3">
        <f t="shared" si="148"/>
        <v>1031.6666666666667</v>
      </c>
      <c r="AH306" s="3">
        <f t="shared" si="149"/>
        <v>378.83666666666664</v>
      </c>
      <c r="AI306" s="3">
        <f t="shared" si="150"/>
        <v>7.0333333333333341</v>
      </c>
    </row>
    <row r="307" spans="1:35" x14ac:dyDescent="0.35">
      <c r="A307" s="2">
        <v>30834</v>
      </c>
      <c r="B307" s="13">
        <v>94479</v>
      </c>
      <c r="C307" s="13">
        <v>540.20000000000005</v>
      </c>
      <c r="D307" s="13">
        <v>2215.1</v>
      </c>
      <c r="E307" s="13">
        <v>103</v>
      </c>
      <c r="F307" s="13">
        <v>100.8</v>
      </c>
      <c r="G307" s="13">
        <v>104</v>
      </c>
      <c r="H307" s="3">
        <v>9.8699999999999992</v>
      </c>
      <c r="I307" s="3">
        <v>12.08</v>
      </c>
      <c r="J307" s="3">
        <v>13.18</v>
      </c>
      <c r="K307" s="3">
        <v>13.48</v>
      </c>
      <c r="L307" s="3">
        <v>13.56</v>
      </c>
      <c r="M307" s="13">
        <v>8.48</v>
      </c>
      <c r="N307" s="13">
        <v>7.2</v>
      </c>
      <c r="O307" s="13">
        <v>1843</v>
      </c>
      <c r="P307" s="19">
        <v>153.1</v>
      </c>
      <c r="Q307" s="13">
        <v>6.6</v>
      </c>
      <c r="R307" s="25"/>
      <c r="S307" s="2">
        <f t="shared" si="134"/>
        <v>33390</v>
      </c>
      <c r="T307" s="3">
        <f t="shared" si="135"/>
        <v>108312</v>
      </c>
      <c r="U307" s="3">
        <f t="shared" si="136"/>
        <v>861.70000000000016</v>
      </c>
      <c r="V307" s="3">
        <f t="shared" si="137"/>
        <v>3354.3333333333335</v>
      </c>
      <c r="W307" s="3">
        <f t="shared" si="138"/>
        <v>137.26666666666668</v>
      </c>
      <c r="X307" s="3">
        <f t="shared" si="139"/>
        <v>100.96666666666665</v>
      </c>
      <c r="Y307" s="3">
        <f t="shared" si="140"/>
        <v>116.23333333333333</v>
      </c>
      <c r="Z307" s="3">
        <f t="shared" si="141"/>
        <v>5.4933333333333332</v>
      </c>
      <c r="AA307" s="3">
        <f t="shared" si="142"/>
        <v>6.1499999999999995</v>
      </c>
      <c r="AB307" s="3">
        <f t="shared" si="143"/>
        <v>7.19</v>
      </c>
      <c r="AC307" s="3">
        <f t="shared" si="144"/>
        <v>7.7600000000000007</v>
      </c>
      <c r="AD307" s="3">
        <f t="shared" si="145"/>
        <v>8.1499999999999986</v>
      </c>
      <c r="AE307" s="3">
        <f t="shared" si="146"/>
        <v>10.536666666666667</v>
      </c>
      <c r="AF307" s="3">
        <f t="shared" si="147"/>
        <v>6.8666666666666671</v>
      </c>
      <c r="AG307" s="3">
        <f t="shared" si="148"/>
        <v>1049.3333333333333</v>
      </c>
      <c r="AH307" s="3">
        <f t="shared" si="149"/>
        <v>382.64000000000004</v>
      </c>
      <c r="AI307" s="3">
        <f t="shared" si="150"/>
        <v>6.9666666666666659</v>
      </c>
    </row>
    <row r="308" spans="1:35" x14ac:dyDescent="0.35">
      <c r="A308" s="2">
        <v>30864</v>
      </c>
      <c r="B308" s="13">
        <v>94789</v>
      </c>
      <c r="C308" s="13">
        <v>540.9</v>
      </c>
      <c r="D308" s="13">
        <v>2223.5</v>
      </c>
      <c r="E308" s="13">
        <v>103.2</v>
      </c>
      <c r="F308" s="13">
        <v>100.5</v>
      </c>
      <c r="G308" s="13">
        <v>104.2</v>
      </c>
      <c r="H308" s="3">
        <v>10.119999999999999</v>
      </c>
      <c r="I308" s="3">
        <v>12.03</v>
      </c>
      <c r="J308" s="3">
        <v>13.08</v>
      </c>
      <c r="K308" s="3">
        <v>13.27</v>
      </c>
      <c r="L308" s="3">
        <v>13.36</v>
      </c>
      <c r="M308" s="13">
        <v>8.51</v>
      </c>
      <c r="N308" s="13">
        <v>7.5</v>
      </c>
      <c r="O308" s="13">
        <v>1732</v>
      </c>
      <c r="P308" s="19">
        <v>151.1</v>
      </c>
      <c r="Q308" s="13">
        <v>6.7</v>
      </c>
      <c r="R308" s="25"/>
      <c r="S308" s="2">
        <f t="shared" si="134"/>
        <v>33420</v>
      </c>
      <c r="T308" s="3">
        <f t="shared" si="135"/>
        <v>108312.66666666667</v>
      </c>
      <c r="U308" s="3">
        <f t="shared" si="136"/>
        <v>866.03333333333342</v>
      </c>
      <c r="V308" s="3">
        <f t="shared" si="137"/>
        <v>3355.3333333333335</v>
      </c>
      <c r="W308" s="3">
        <f t="shared" si="138"/>
        <v>137</v>
      </c>
      <c r="X308" s="3">
        <f t="shared" si="139"/>
        <v>101.10000000000001</v>
      </c>
      <c r="Y308" s="3">
        <f t="shared" si="140"/>
        <v>116.13333333333333</v>
      </c>
      <c r="Z308" s="3">
        <f t="shared" si="141"/>
        <v>5.376666666666666</v>
      </c>
      <c r="AA308" s="3">
        <f t="shared" si="142"/>
        <v>5.8866666666666667</v>
      </c>
      <c r="AB308" s="3">
        <f t="shared" si="143"/>
        <v>6.8933333333333335</v>
      </c>
      <c r="AC308" s="3">
        <f t="shared" si="144"/>
        <v>7.4933333333333332</v>
      </c>
      <c r="AD308" s="3">
        <f t="shared" si="145"/>
        <v>7.94</v>
      </c>
      <c r="AE308" s="3">
        <f t="shared" si="146"/>
        <v>10.56</v>
      </c>
      <c r="AF308" s="3">
        <f t="shared" si="147"/>
        <v>6.8666666666666671</v>
      </c>
      <c r="AG308" s="3">
        <f t="shared" si="148"/>
        <v>1042.3333333333333</v>
      </c>
      <c r="AH308" s="3">
        <f t="shared" si="149"/>
        <v>385.60999999999996</v>
      </c>
      <c r="AI308" s="3">
        <f t="shared" si="150"/>
        <v>7.0999999999999988</v>
      </c>
    </row>
    <row r="309" spans="1:35" x14ac:dyDescent="0.35">
      <c r="A309" s="2">
        <v>30895</v>
      </c>
      <c r="B309" s="13">
        <v>95032</v>
      </c>
      <c r="C309" s="13">
        <v>541</v>
      </c>
      <c r="D309" s="13">
        <v>2230.4</v>
      </c>
      <c r="E309" s="13">
        <v>103.8</v>
      </c>
      <c r="F309" s="13">
        <v>100.1</v>
      </c>
      <c r="G309" s="13">
        <v>103.8</v>
      </c>
      <c r="H309" s="3">
        <v>10.47</v>
      </c>
      <c r="I309" s="3">
        <v>11.82</v>
      </c>
      <c r="J309" s="3">
        <v>12.5</v>
      </c>
      <c r="K309" s="3">
        <v>12.68</v>
      </c>
      <c r="L309" s="3">
        <v>12.72</v>
      </c>
      <c r="M309" s="13">
        <v>8.51</v>
      </c>
      <c r="N309" s="13">
        <v>7.5</v>
      </c>
      <c r="O309" s="13">
        <v>1586</v>
      </c>
      <c r="P309" s="19">
        <v>164.4</v>
      </c>
      <c r="Q309" s="13">
        <v>7.5</v>
      </c>
      <c r="R309" s="25"/>
      <c r="S309" s="2">
        <f t="shared" si="134"/>
        <v>33451</v>
      </c>
      <c r="T309" s="3">
        <f t="shared" si="135"/>
        <v>108334.33333333333</v>
      </c>
      <c r="U309" s="3">
        <f t="shared" si="136"/>
        <v>871.5</v>
      </c>
      <c r="V309" s="3">
        <f t="shared" si="137"/>
        <v>3356.6666666666665</v>
      </c>
      <c r="W309" s="3">
        <f t="shared" si="138"/>
        <v>136.9</v>
      </c>
      <c r="X309" s="3">
        <f t="shared" si="139"/>
        <v>101.39999999999999</v>
      </c>
      <c r="Y309" s="3">
        <f t="shared" si="140"/>
        <v>116.23333333333335</v>
      </c>
      <c r="Z309" s="3">
        <f t="shared" si="141"/>
        <v>5.1800000000000006</v>
      </c>
      <c r="AA309" s="3">
        <f t="shared" si="142"/>
        <v>5.56</v>
      </c>
      <c r="AB309" s="3">
        <f t="shared" si="143"/>
        <v>6.5100000000000007</v>
      </c>
      <c r="AC309" s="3">
        <f t="shared" si="144"/>
        <v>7.1466666666666674</v>
      </c>
      <c r="AD309" s="3">
        <f t="shared" si="145"/>
        <v>7.6933333333333342</v>
      </c>
      <c r="AE309" s="3">
        <f t="shared" si="146"/>
        <v>10.576666666666666</v>
      </c>
      <c r="AF309" s="3">
        <f t="shared" si="147"/>
        <v>6.9333333333333336</v>
      </c>
      <c r="AG309" s="3">
        <f t="shared" si="148"/>
        <v>1047.6666666666667</v>
      </c>
      <c r="AH309" s="3">
        <f t="shared" si="149"/>
        <v>387.82666666666665</v>
      </c>
      <c r="AI309" s="3">
        <f t="shared" si="150"/>
        <v>6.9666666666666659</v>
      </c>
    </row>
    <row r="310" spans="1:35" x14ac:dyDescent="0.35">
      <c r="A310" s="2">
        <v>30926</v>
      </c>
      <c r="B310" s="13">
        <v>95344</v>
      </c>
      <c r="C310" s="13">
        <v>543.1</v>
      </c>
      <c r="D310" s="13">
        <v>2244.4</v>
      </c>
      <c r="E310" s="13">
        <v>103.7</v>
      </c>
      <c r="F310" s="13">
        <v>100.6</v>
      </c>
      <c r="G310" s="13">
        <v>103.4</v>
      </c>
      <c r="H310" s="3">
        <v>10.37</v>
      </c>
      <c r="I310" s="3">
        <v>11.58</v>
      </c>
      <c r="J310" s="3">
        <v>12.34</v>
      </c>
      <c r="K310" s="3">
        <v>12.53</v>
      </c>
      <c r="L310" s="3">
        <v>12.52</v>
      </c>
      <c r="M310" s="13">
        <v>8.5500000000000007</v>
      </c>
      <c r="N310" s="13">
        <v>7.3</v>
      </c>
      <c r="O310" s="13">
        <v>1698</v>
      </c>
      <c r="P310" s="19">
        <v>166.1</v>
      </c>
      <c r="Q310" s="13">
        <v>6.5</v>
      </c>
      <c r="R310" s="25"/>
      <c r="S310" s="2">
        <f t="shared" si="134"/>
        <v>33482</v>
      </c>
      <c r="T310" s="3">
        <f t="shared" si="135"/>
        <v>108329.66666666667</v>
      </c>
      <c r="U310" s="3">
        <f t="shared" si="136"/>
        <v>878.43333333333339</v>
      </c>
      <c r="V310" s="3">
        <f t="shared" si="137"/>
        <v>3360.1666666666665</v>
      </c>
      <c r="W310" s="3">
        <f t="shared" si="138"/>
        <v>137.1</v>
      </c>
      <c r="X310" s="3">
        <f t="shared" si="139"/>
        <v>101.83333333333333</v>
      </c>
      <c r="Y310" s="3">
        <f t="shared" si="140"/>
        <v>116.3</v>
      </c>
      <c r="Z310" s="3">
        <f t="shared" si="141"/>
        <v>4.9233333333333329</v>
      </c>
      <c r="AA310" s="3">
        <f t="shared" si="142"/>
        <v>5.2633333333333328</v>
      </c>
      <c r="AB310" s="3">
        <f t="shared" si="143"/>
        <v>6.2100000000000009</v>
      </c>
      <c r="AC310" s="3">
        <f t="shared" si="144"/>
        <v>6.876666666666666</v>
      </c>
      <c r="AD310" s="3">
        <f t="shared" si="145"/>
        <v>7.5333333333333341</v>
      </c>
      <c r="AE310" s="3">
        <f t="shared" si="146"/>
        <v>10.593333333333334</v>
      </c>
      <c r="AF310" s="3">
        <f t="shared" si="147"/>
        <v>6.9666666666666659</v>
      </c>
      <c r="AG310" s="3">
        <f t="shared" si="148"/>
        <v>1065.6666666666667</v>
      </c>
      <c r="AH310" s="3">
        <f t="shared" si="149"/>
        <v>386.66666666666669</v>
      </c>
      <c r="AI310" s="3">
        <f t="shared" si="150"/>
        <v>6.7666666666666666</v>
      </c>
    </row>
    <row r="311" spans="1:35" x14ac:dyDescent="0.35">
      <c r="A311" s="2">
        <v>30956</v>
      </c>
      <c r="B311" s="13">
        <v>95629</v>
      </c>
      <c r="C311" s="13">
        <v>543.70000000000005</v>
      </c>
      <c r="D311" s="13">
        <v>2258.9</v>
      </c>
      <c r="E311" s="13">
        <v>103.9</v>
      </c>
      <c r="F311" s="13">
        <v>101.1</v>
      </c>
      <c r="G311" s="13">
        <v>103.4</v>
      </c>
      <c r="H311" s="3">
        <v>9.74</v>
      </c>
      <c r="I311" s="3">
        <v>10.9</v>
      </c>
      <c r="J311" s="3">
        <v>11.85</v>
      </c>
      <c r="K311" s="3">
        <v>12.06</v>
      </c>
      <c r="L311" s="3">
        <v>12.16</v>
      </c>
      <c r="M311" s="13">
        <v>8.5500000000000007</v>
      </c>
      <c r="N311" s="13">
        <v>7.4</v>
      </c>
      <c r="O311" s="13">
        <v>1590</v>
      </c>
      <c r="P311" s="19">
        <v>164.8</v>
      </c>
      <c r="Q311" s="13">
        <v>6</v>
      </c>
      <c r="R311" s="25"/>
      <c r="S311" s="2">
        <f t="shared" si="134"/>
        <v>33512</v>
      </c>
      <c r="T311" s="3">
        <f t="shared" si="135"/>
        <v>108327</v>
      </c>
      <c r="U311" s="3">
        <f t="shared" si="136"/>
        <v>887.5333333333333</v>
      </c>
      <c r="V311" s="3">
        <f t="shared" si="137"/>
        <v>3365.9333333333329</v>
      </c>
      <c r="W311" s="3">
        <f t="shared" si="138"/>
        <v>137.29999999999998</v>
      </c>
      <c r="X311" s="3">
        <f t="shared" si="139"/>
        <v>102.36666666666667</v>
      </c>
      <c r="Y311" s="3">
        <f t="shared" si="140"/>
        <v>116.23333333333335</v>
      </c>
      <c r="Z311" s="3">
        <f t="shared" si="141"/>
        <v>4.54</v>
      </c>
      <c r="AA311" s="3">
        <f t="shared" si="142"/>
        <v>4.8666666666666663</v>
      </c>
      <c r="AB311" s="3">
        <f t="shared" si="143"/>
        <v>5.84</v>
      </c>
      <c r="AC311" s="3">
        <f t="shared" si="144"/>
        <v>6.56</v>
      </c>
      <c r="AD311" s="3">
        <f t="shared" si="145"/>
        <v>7.3466666666666667</v>
      </c>
      <c r="AE311" s="3">
        <f t="shared" si="146"/>
        <v>10.613333333333333</v>
      </c>
      <c r="AF311" s="3">
        <f t="shared" si="147"/>
        <v>7.1000000000000005</v>
      </c>
      <c r="AG311" s="3">
        <f t="shared" si="148"/>
        <v>1087</v>
      </c>
      <c r="AH311" s="3">
        <f t="shared" si="149"/>
        <v>387.1033333333333</v>
      </c>
      <c r="AI311" s="3">
        <f t="shared" si="150"/>
        <v>6.3666666666666671</v>
      </c>
    </row>
    <row r="312" spans="1:35" x14ac:dyDescent="0.35">
      <c r="A312" s="2">
        <v>30987</v>
      </c>
      <c r="B312" s="13">
        <v>95982</v>
      </c>
      <c r="C312" s="13">
        <v>547.5</v>
      </c>
      <c r="D312" s="13">
        <v>2281.4</v>
      </c>
      <c r="E312" s="13">
        <v>104</v>
      </c>
      <c r="F312" s="13">
        <v>100.8</v>
      </c>
      <c r="G312" s="13">
        <v>103.7</v>
      </c>
      <c r="H312" s="3">
        <v>8.61</v>
      </c>
      <c r="I312" s="3">
        <v>9.82</v>
      </c>
      <c r="J312" s="3">
        <v>10.9</v>
      </c>
      <c r="K312" s="3">
        <v>11.33</v>
      </c>
      <c r="L312" s="3">
        <v>11.57</v>
      </c>
      <c r="M312" s="13">
        <v>8.57</v>
      </c>
      <c r="N312" s="13">
        <v>7.2</v>
      </c>
      <c r="O312" s="13">
        <v>1689</v>
      </c>
      <c r="P312" s="19">
        <v>166.3</v>
      </c>
      <c r="Q312" s="13">
        <v>7.2</v>
      </c>
      <c r="R312" s="25"/>
      <c r="S312" s="2">
        <f t="shared" si="134"/>
        <v>33543</v>
      </c>
      <c r="T312" s="3">
        <f t="shared" si="135"/>
        <v>108331</v>
      </c>
      <c r="U312" s="3">
        <f t="shared" si="136"/>
        <v>898.33333333333337</v>
      </c>
      <c r="V312" s="3">
        <f t="shared" si="137"/>
        <v>3372.9666666666667</v>
      </c>
      <c r="W312" s="3">
        <f t="shared" si="138"/>
        <v>137.43333333333334</v>
      </c>
      <c r="X312" s="3">
        <f t="shared" si="139"/>
        <v>102.33333333333333</v>
      </c>
      <c r="Y312" s="3">
        <f t="shared" si="140"/>
        <v>115.96666666666665</v>
      </c>
      <c r="Z312" s="3">
        <f t="shared" si="141"/>
        <v>4.1433333333333335</v>
      </c>
      <c r="AA312" s="3">
        <f t="shared" si="142"/>
        <v>4.4733333333333336</v>
      </c>
      <c r="AB312" s="3">
        <f t="shared" si="143"/>
        <v>5.5633333333333326</v>
      </c>
      <c r="AC312" s="3">
        <f t="shared" si="144"/>
        <v>6.3500000000000005</v>
      </c>
      <c r="AD312" s="3">
        <f t="shared" si="145"/>
        <v>7.18</v>
      </c>
      <c r="AE312" s="3">
        <f t="shared" si="146"/>
        <v>10.63</v>
      </c>
      <c r="AF312" s="3">
        <f t="shared" si="147"/>
        <v>7.2</v>
      </c>
      <c r="AG312" s="3">
        <f t="shared" si="148"/>
        <v>1119.3333333333333</v>
      </c>
      <c r="AH312" s="3">
        <f t="shared" si="149"/>
        <v>396.83666666666664</v>
      </c>
      <c r="AI312" s="3">
        <f t="shared" si="150"/>
        <v>5.8666666666666671</v>
      </c>
    </row>
    <row r="313" spans="1:35" x14ac:dyDescent="0.35">
      <c r="A313" s="2">
        <v>31017</v>
      </c>
      <c r="B313" s="13">
        <v>96107</v>
      </c>
      <c r="C313" s="13">
        <v>551.6</v>
      </c>
      <c r="D313" s="13">
        <v>2306.4</v>
      </c>
      <c r="E313" s="13">
        <v>104.4</v>
      </c>
      <c r="F313" s="13">
        <v>100.1</v>
      </c>
      <c r="G313" s="13">
        <v>103.5</v>
      </c>
      <c r="H313" s="3">
        <v>8.06</v>
      </c>
      <c r="I313" s="3">
        <v>9.33</v>
      </c>
      <c r="J313" s="3">
        <v>10.56</v>
      </c>
      <c r="K313" s="3">
        <v>11.07</v>
      </c>
      <c r="L313" s="3">
        <v>11.5</v>
      </c>
      <c r="M313" s="13">
        <v>8.61</v>
      </c>
      <c r="N313" s="13">
        <v>7.3</v>
      </c>
      <c r="O313" s="13">
        <v>1612</v>
      </c>
      <c r="P313" s="19">
        <v>164.5</v>
      </c>
      <c r="Q313" s="13">
        <v>7.3</v>
      </c>
      <c r="R313" s="25"/>
      <c r="S313" s="2">
        <f t="shared" si="134"/>
        <v>33573</v>
      </c>
      <c r="T313" s="3">
        <f t="shared" si="135"/>
        <v>108336</v>
      </c>
      <c r="U313" s="3">
        <f t="shared" si="136"/>
        <v>910.86666666666679</v>
      </c>
      <c r="V313" s="3">
        <f t="shared" si="137"/>
        <v>3384.4666666666667</v>
      </c>
      <c r="W313" s="3">
        <f t="shared" si="138"/>
        <v>137.56666666666666</v>
      </c>
      <c r="X313" s="3">
        <f t="shared" si="139"/>
        <v>101.93333333333334</v>
      </c>
      <c r="Y313" s="3">
        <f t="shared" si="140"/>
        <v>115.83333333333333</v>
      </c>
      <c r="Z313" s="3">
        <f t="shared" si="141"/>
        <v>3.9033333333333338</v>
      </c>
      <c r="AA313" s="3">
        <f t="shared" si="142"/>
        <v>4.2733333333333334</v>
      </c>
      <c r="AB313" s="3">
        <f t="shared" si="143"/>
        <v>5.503333333333333</v>
      </c>
      <c r="AC313" s="3">
        <f t="shared" si="144"/>
        <v>6.336666666666666</v>
      </c>
      <c r="AD313" s="3">
        <f t="shared" si="145"/>
        <v>7.1533333333333333</v>
      </c>
      <c r="AE313" s="3">
        <f t="shared" si="146"/>
        <v>10.65</v>
      </c>
      <c r="AF313" s="3">
        <f t="shared" si="147"/>
        <v>7.333333333333333</v>
      </c>
      <c r="AG313" s="3">
        <f t="shared" si="148"/>
        <v>1168.3333333333333</v>
      </c>
      <c r="AH313" s="3">
        <f t="shared" si="149"/>
        <v>405.71666666666664</v>
      </c>
      <c r="AI313" s="3">
        <f t="shared" si="150"/>
        <v>5.4333333333333336</v>
      </c>
    </row>
    <row r="314" spans="1:35" x14ac:dyDescent="0.35">
      <c r="A314" s="2">
        <v>31048</v>
      </c>
      <c r="B314" s="13">
        <v>96372</v>
      </c>
      <c r="C314" s="13">
        <v>557</v>
      </c>
      <c r="D314" s="13">
        <v>2332.4</v>
      </c>
      <c r="E314" s="13">
        <v>104.5</v>
      </c>
      <c r="F314" s="13">
        <v>100.3</v>
      </c>
      <c r="G314" s="13">
        <v>103.4</v>
      </c>
      <c r="H314" s="3">
        <v>7.76</v>
      </c>
      <c r="I314" s="3">
        <v>9.02</v>
      </c>
      <c r="J314" s="3">
        <v>10.43</v>
      </c>
      <c r="K314" s="3">
        <v>10.93</v>
      </c>
      <c r="L314" s="3">
        <v>11.38</v>
      </c>
      <c r="M314" s="13">
        <v>8.61</v>
      </c>
      <c r="N314" s="13">
        <v>7.3</v>
      </c>
      <c r="O314" s="13">
        <v>1711</v>
      </c>
      <c r="P314" s="19">
        <v>171.6</v>
      </c>
      <c r="Q314" s="13">
        <v>6.7</v>
      </c>
      <c r="R314" s="25"/>
      <c r="S314" s="2">
        <f t="shared" si="134"/>
        <v>33604</v>
      </c>
      <c r="T314" s="3">
        <f t="shared" si="135"/>
        <v>108348.33333333333</v>
      </c>
      <c r="U314" s="3">
        <f t="shared" si="136"/>
        <v>924.1</v>
      </c>
      <c r="V314" s="3">
        <f t="shared" si="137"/>
        <v>3395.0333333333333</v>
      </c>
      <c r="W314" s="3">
        <f t="shared" si="138"/>
        <v>137.80000000000001</v>
      </c>
      <c r="X314" s="3">
        <f t="shared" si="139"/>
        <v>101.3</v>
      </c>
      <c r="Y314" s="3">
        <f t="shared" si="140"/>
        <v>115.89999999999999</v>
      </c>
      <c r="Z314" s="3">
        <f t="shared" si="141"/>
        <v>3.8933333333333331</v>
      </c>
      <c r="AA314" s="3">
        <f t="shared" si="142"/>
        <v>4.3566666666666665</v>
      </c>
      <c r="AB314" s="3">
        <f t="shared" si="143"/>
        <v>5.7666666666666666</v>
      </c>
      <c r="AC314" s="3">
        <f t="shared" si="144"/>
        <v>6.59</v>
      </c>
      <c r="AD314" s="3">
        <f t="shared" si="145"/>
        <v>7.3033333333333337</v>
      </c>
      <c r="AE314" s="3">
        <f t="shared" si="146"/>
        <v>10.666666666666666</v>
      </c>
      <c r="AF314" s="3">
        <f t="shared" si="147"/>
        <v>7.3666666666666671</v>
      </c>
      <c r="AG314" s="3">
        <f t="shared" si="148"/>
        <v>1241</v>
      </c>
      <c r="AH314" s="3">
        <f t="shared" si="149"/>
        <v>412</v>
      </c>
      <c r="AI314" s="3">
        <f t="shared" si="150"/>
        <v>5.4000000000000012</v>
      </c>
    </row>
    <row r="315" spans="1:35" x14ac:dyDescent="0.35">
      <c r="A315" s="2">
        <v>31079</v>
      </c>
      <c r="B315" s="13">
        <v>96503</v>
      </c>
      <c r="C315" s="13">
        <v>563.6</v>
      </c>
      <c r="D315" s="13">
        <v>2354.1</v>
      </c>
      <c r="E315" s="13">
        <v>105</v>
      </c>
      <c r="F315" s="13">
        <v>100.3</v>
      </c>
      <c r="G315" s="13">
        <v>103.3</v>
      </c>
      <c r="H315" s="3">
        <v>8.27</v>
      </c>
      <c r="I315" s="3">
        <v>9.2899999999999991</v>
      </c>
      <c r="J315" s="3">
        <v>10.55</v>
      </c>
      <c r="K315" s="3">
        <v>11.13</v>
      </c>
      <c r="L315" s="3">
        <v>11.51</v>
      </c>
      <c r="M315" s="13">
        <v>8.64</v>
      </c>
      <c r="N315" s="13">
        <v>7.2</v>
      </c>
      <c r="O315" s="13">
        <v>1632</v>
      </c>
      <c r="P315" s="19">
        <v>180.9</v>
      </c>
      <c r="Q315" s="13">
        <v>6.5</v>
      </c>
      <c r="R315" s="25"/>
      <c r="S315" s="2">
        <f t="shared" si="134"/>
        <v>33635</v>
      </c>
      <c r="T315" s="3">
        <f t="shared" si="135"/>
        <v>108398.33333333333</v>
      </c>
      <c r="U315" s="3">
        <f t="shared" si="136"/>
        <v>935.23333333333323</v>
      </c>
      <c r="V315" s="3">
        <f t="shared" si="137"/>
        <v>3401.1999999999994</v>
      </c>
      <c r="W315" s="3">
        <f t="shared" si="138"/>
        <v>138.1</v>
      </c>
      <c r="X315" s="3">
        <f t="shared" si="139"/>
        <v>101.26666666666667</v>
      </c>
      <c r="Y315" s="3">
        <f t="shared" si="140"/>
        <v>116.13333333333333</v>
      </c>
      <c r="Z315" s="3">
        <f t="shared" si="141"/>
        <v>3.8766666666666665</v>
      </c>
      <c r="AA315" s="3">
        <f t="shared" si="142"/>
        <v>4.4066666666666663</v>
      </c>
      <c r="AB315" s="3">
        <f t="shared" si="143"/>
        <v>5.9433333333333325</v>
      </c>
      <c r="AC315" s="3">
        <f t="shared" si="144"/>
        <v>6.7700000000000005</v>
      </c>
      <c r="AD315" s="3">
        <f t="shared" si="145"/>
        <v>7.4533333333333331</v>
      </c>
      <c r="AE315" s="3">
        <f t="shared" si="146"/>
        <v>10.693333333333333</v>
      </c>
      <c r="AF315" s="3">
        <f t="shared" si="147"/>
        <v>7.4000000000000012</v>
      </c>
      <c r="AG315" s="3">
        <f t="shared" si="148"/>
        <v>1215.3333333333333</v>
      </c>
      <c r="AH315" s="3">
        <f t="shared" si="149"/>
        <v>409.11000000000007</v>
      </c>
      <c r="AI315" s="3">
        <f t="shared" si="150"/>
        <v>5.7</v>
      </c>
    </row>
    <row r="316" spans="1:35" x14ac:dyDescent="0.35">
      <c r="A316" s="2">
        <v>31107</v>
      </c>
      <c r="B316" s="13">
        <v>96842</v>
      </c>
      <c r="C316" s="13">
        <v>566.6</v>
      </c>
      <c r="D316" s="13">
        <v>2366.1999999999998</v>
      </c>
      <c r="E316" s="13">
        <v>105.4</v>
      </c>
      <c r="F316" s="13">
        <v>101.3</v>
      </c>
      <c r="G316" s="13">
        <v>103.1</v>
      </c>
      <c r="H316" s="3">
        <v>8.52</v>
      </c>
      <c r="I316" s="3">
        <v>9.86</v>
      </c>
      <c r="J316" s="3">
        <v>11.05</v>
      </c>
      <c r="K316" s="3">
        <v>11.52</v>
      </c>
      <c r="L316" s="3">
        <v>11.86</v>
      </c>
      <c r="M316" s="13">
        <v>8.66</v>
      </c>
      <c r="N316" s="13">
        <v>7.2</v>
      </c>
      <c r="O316" s="13">
        <v>1800</v>
      </c>
      <c r="P316" s="19">
        <v>179.4</v>
      </c>
      <c r="Q316" s="13">
        <v>6.4</v>
      </c>
      <c r="R316" s="25"/>
      <c r="S316" s="2">
        <f t="shared" si="134"/>
        <v>33664</v>
      </c>
      <c r="T316" s="3">
        <f t="shared" si="135"/>
        <v>108511</v>
      </c>
      <c r="U316" s="3">
        <f t="shared" si="136"/>
        <v>943.69999999999993</v>
      </c>
      <c r="V316" s="3">
        <f t="shared" si="137"/>
        <v>3400.7333333333336</v>
      </c>
      <c r="W316" s="3">
        <f t="shared" si="138"/>
        <v>138.20000000000002</v>
      </c>
      <c r="X316" s="3">
        <f t="shared" si="139"/>
        <v>101.53333333333335</v>
      </c>
      <c r="Y316" s="3">
        <f t="shared" si="140"/>
        <v>116.53333333333332</v>
      </c>
      <c r="Z316" s="3">
        <f t="shared" si="141"/>
        <v>3.8066666666666666</v>
      </c>
      <c r="AA316" s="3">
        <f t="shared" si="142"/>
        <v>4.373333333333334</v>
      </c>
      <c r="AB316" s="3">
        <f t="shared" si="143"/>
        <v>5.9733333333333327</v>
      </c>
      <c r="AC316" s="3">
        <f t="shared" si="144"/>
        <v>6.8066666666666675</v>
      </c>
      <c r="AD316" s="3">
        <f t="shared" si="145"/>
        <v>7.47</v>
      </c>
      <c r="AE316" s="3">
        <f t="shared" si="146"/>
        <v>10.716666666666667</v>
      </c>
      <c r="AF316" s="3">
        <f t="shared" si="147"/>
        <v>7.4666666666666659</v>
      </c>
      <c r="AG316" s="3">
        <f t="shared" si="148"/>
        <v>1203.3333333333333</v>
      </c>
      <c r="AH316" s="3">
        <f t="shared" si="149"/>
        <v>409.85999999999996</v>
      </c>
      <c r="AI316" s="3">
        <f t="shared" si="150"/>
        <v>6.0666666666666664</v>
      </c>
    </row>
    <row r="317" spans="1:35" x14ac:dyDescent="0.35">
      <c r="A317" s="2">
        <v>31138</v>
      </c>
      <c r="B317" s="13">
        <v>97038</v>
      </c>
      <c r="C317" s="13">
        <v>570.4</v>
      </c>
      <c r="D317" s="13">
        <v>2375.4</v>
      </c>
      <c r="E317" s="13">
        <v>105.3</v>
      </c>
      <c r="F317" s="13">
        <v>102.3</v>
      </c>
      <c r="G317" s="13">
        <v>103.3</v>
      </c>
      <c r="H317" s="3">
        <v>7.95</v>
      </c>
      <c r="I317" s="3">
        <v>9.14</v>
      </c>
      <c r="J317" s="3">
        <v>10.49</v>
      </c>
      <c r="K317" s="3">
        <v>11.01</v>
      </c>
      <c r="L317" s="3">
        <v>11.43</v>
      </c>
      <c r="M317" s="13">
        <v>8.69</v>
      </c>
      <c r="N317" s="13">
        <v>7.3</v>
      </c>
      <c r="O317" s="13">
        <v>1821</v>
      </c>
      <c r="P317" s="19">
        <v>180.6</v>
      </c>
      <c r="Q317" s="13">
        <v>6.9</v>
      </c>
      <c r="R317" s="25"/>
      <c r="S317" s="2">
        <f t="shared" si="134"/>
        <v>33695</v>
      </c>
      <c r="T317" s="3">
        <f t="shared" si="135"/>
        <v>108627.66666666667</v>
      </c>
      <c r="U317" s="3">
        <f t="shared" si="136"/>
        <v>949.56666666666661</v>
      </c>
      <c r="V317" s="3">
        <f t="shared" si="137"/>
        <v>3397.2333333333331</v>
      </c>
      <c r="W317" s="3">
        <f t="shared" si="138"/>
        <v>138.23333333333332</v>
      </c>
      <c r="X317" s="3">
        <f t="shared" si="139"/>
        <v>102.23333333333333</v>
      </c>
      <c r="Y317" s="3">
        <f t="shared" si="140"/>
        <v>117.16666666666667</v>
      </c>
      <c r="Z317" s="3">
        <f t="shared" si="141"/>
        <v>3.6799999999999997</v>
      </c>
      <c r="AA317" s="3">
        <f t="shared" si="142"/>
        <v>4.22</v>
      </c>
      <c r="AB317" s="3">
        <f t="shared" si="143"/>
        <v>5.7799999999999985</v>
      </c>
      <c r="AC317" s="3">
        <f t="shared" si="144"/>
        <v>6.6500000000000012</v>
      </c>
      <c r="AD317" s="3">
        <f t="shared" si="145"/>
        <v>7.3766666666666678</v>
      </c>
      <c r="AE317" s="3">
        <f t="shared" si="146"/>
        <v>10.743333333333334</v>
      </c>
      <c r="AF317" s="3">
        <f t="shared" si="147"/>
        <v>7.6000000000000005</v>
      </c>
      <c r="AG317" s="3">
        <f t="shared" si="148"/>
        <v>1152.6666666666667</v>
      </c>
      <c r="AH317" s="3">
        <f t="shared" si="149"/>
        <v>410.16333333333336</v>
      </c>
      <c r="AI317" s="3">
        <f t="shared" si="150"/>
        <v>5.8999999999999995</v>
      </c>
    </row>
    <row r="318" spans="1:35" x14ac:dyDescent="0.35">
      <c r="A318" s="2">
        <v>31168</v>
      </c>
      <c r="B318" s="13">
        <v>97312</v>
      </c>
      <c r="C318" s="13">
        <v>575.1</v>
      </c>
      <c r="D318" s="13">
        <v>2389.5</v>
      </c>
      <c r="E318" s="13">
        <v>105.1</v>
      </c>
      <c r="F318" s="13">
        <v>102.2</v>
      </c>
      <c r="G318" s="13">
        <v>103.5</v>
      </c>
      <c r="H318" s="3">
        <v>7.48</v>
      </c>
      <c r="I318" s="3">
        <v>8.4600000000000009</v>
      </c>
      <c r="J318" s="3">
        <v>9.75</v>
      </c>
      <c r="K318" s="3">
        <v>10.34</v>
      </c>
      <c r="L318" s="3">
        <v>10.85</v>
      </c>
      <c r="M318" s="13">
        <v>8.6999999999999975</v>
      </c>
      <c r="N318" s="13">
        <v>7.2</v>
      </c>
      <c r="O318" s="13">
        <v>1680</v>
      </c>
      <c r="P318" s="19">
        <v>184.9</v>
      </c>
      <c r="Q318" s="13">
        <v>6.4</v>
      </c>
      <c r="R318" s="25"/>
      <c r="S318" s="2">
        <f t="shared" si="134"/>
        <v>33725</v>
      </c>
      <c r="T318" s="3">
        <f t="shared" si="135"/>
        <v>108719</v>
      </c>
      <c r="U318" s="3">
        <f t="shared" si="136"/>
        <v>956.06666666666661</v>
      </c>
      <c r="V318" s="3">
        <f t="shared" si="137"/>
        <v>3395.2999999999997</v>
      </c>
      <c r="W318" s="3">
        <f t="shared" si="138"/>
        <v>138.26666666666668</v>
      </c>
      <c r="X318" s="3">
        <f t="shared" si="139"/>
        <v>103</v>
      </c>
      <c r="Y318" s="3">
        <f t="shared" si="140"/>
        <v>117.7</v>
      </c>
      <c r="Z318" s="3">
        <f t="shared" si="141"/>
        <v>3.5</v>
      </c>
      <c r="AA318" s="3">
        <f t="shared" si="142"/>
        <v>3.9866666666666664</v>
      </c>
      <c r="AB318" s="3">
        <f t="shared" si="143"/>
        <v>5.44</v>
      </c>
      <c r="AC318" s="3">
        <f t="shared" si="144"/>
        <v>6.3366666666666669</v>
      </c>
      <c r="AD318" s="3">
        <f t="shared" si="145"/>
        <v>7.1633333333333331</v>
      </c>
      <c r="AE318" s="3">
        <f t="shared" si="146"/>
        <v>10.766666666666666</v>
      </c>
      <c r="AF318" s="3">
        <f t="shared" si="147"/>
        <v>7.6999999999999993</v>
      </c>
      <c r="AG318" s="3">
        <f t="shared" si="148"/>
        <v>1166</v>
      </c>
      <c r="AH318" s="3">
        <f t="shared" si="149"/>
        <v>412.71</v>
      </c>
      <c r="AI318" s="3">
        <f t="shared" si="150"/>
        <v>5.6333333333333329</v>
      </c>
    </row>
    <row r="319" spans="1:35" x14ac:dyDescent="0.35">
      <c r="A319" s="2">
        <v>31199</v>
      </c>
      <c r="B319" s="13">
        <v>97459</v>
      </c>
      <c r="C319" s="13">
        <v>582.29999999999995</v>
      </c>
      <c r="D319" s="13">
        <v>2412.6</v>
      </c>
      <c r="E319" s="13">
        <v>105.4</v>
      </c>
      <c r="F319" s="13">
        <v>102.2</v>
      </c>
      <c r="G319" s="13">
        <v>103.3</v>
      </c>
      <c r="H319" s="3">
        <v>6.95</v>
      </c>
      <c r="I319" s="3">
        <v>7.8</v>
      </c>
      <c r="J319" s="3">
        <v>9.0500000000000007</v>
      </c>
      <c r="K319" s="3">
        <v>9.6</v>
      </c>
      <c r="L319" s="3">
        <v>10.16</v>
      </c>
      <c r="M319" s="13">
        <v>8.74</v>
      </c>
      <c r="N319" s="13">
        <v>7.4</v>
      </c>
      <c r="O319" s="13">
        <v>1676</v>
      </c>
      <c r="P319" s="19">
        <v>188.9</v>
      </c>
      <c r="Q319" s="13">
        <v>6</v>
      </c>
      <c r="R319" s="25"/>
      <c r="S319" s="2">
        <f t="shared" si="134"/>
        <v>33756</v>
      </c>
      <c r="T319" s="3">
        <f t="shared" si="135"/>
        <v>108811</v>
      </c>
      <c r="U319" s="3">
        <f t="shared" si="136"/>
        <v>963.76666666666677</v>
      </c>
      <c r="V319" s="3">
        <f t="shared" si="137"/>
        <v>3395.3666666666668</v>
      </c>
      <c r="W319" s="3">
        <f t="shared" si="138"/>
        <v>138.60000000000002</v>
      </c>
      <c r="X319" s="3">
        <f t="shared" si="139"/>
        <v>103.5</v>
      </c>
      <c r="Y319" s="3">
        <f t="shared" si="140"/>
        <v>117.86666666666667</v>
      </c>
      <c r="Z319" s="3">
        <f t="shared" si="141"/>
        <v>3.3333333333333335</v>
      </c>
      <c r="AA319" s="3">
        <f t="shared" si="142"/>
        <v>3.7466666666666666</v>
      </c>
      <c r="AB319" s="3">
        <f t="shared" si="143"/>
        <v>5.0766666666666671</v>
      </c>
      <c r="AC319" s="3">
        <f t="shared" si="144"/>
        <v>5.9733333333333336</v>
      </c>
      <c r="AD319" s="3">
        <f t="shared" si="145"/>
        <v>6.8966666666666656</v>
      </c>
      <c r="AE319" s="3">
        <f t="shared" si="146"/>
        <v>10.79</v>
      </c>
      <c r="AF319" s="3">
        <f t="shared" si="147"/>
        <v>7.7</v>
      </c>
      <c r="AG319" s="3">
        <f t="shared" si="148"/>
        <v>1170</v>
      </c>
      <c r="AH319" s="3">
        <f t="shared" si="149"/>
        <v>413.75</v>
      </c>
      <c r="AI319" s="3">
        <f t="shared" si="150"/>
        <v>5.3666666666666663</v>
      </c>
    </row>
    <row r="320" spans="1:35" x14ac:dyDescent="0.35">
      <c r="A320" s="2">
        <v>31229</v>
      </c>
      <c r="B320" s="13">
        <v>97648</v>
      </c>
      <c r="C320" s="13">
        <v>589.1</v>
      </c>
      <c r="D320" s="13">
        <v>2429.5</v>
      </c>
      <c r="E320" s="13">
        <v>105.4</v>
      </c>
      <c r="F320" s="13">
        <v>102.2</v>
      </c>
      <c r="G320" s="13">
        <v>103.2</v>
      </c>
      <c r="H320" s="3">
        <v>7.08</v>
      </c>
      <c r="I320" s="3">
        <v>7.86</v>
      </c>
      <c r="J320" s="3">
        <v>9.18</v>
      </c>
      <c r="K320" s="3">
        <v>9.6999999999999993</v>
      </c>
      <c r="L320" s="3">
        <v>10.31</v>
      </c>
      <c r="M320" s="13">
        <v>8.74</v>
      </c>
      <c r="N320" s="13">
        <v>7.4</v>
      </c>
      <c r="O320" s="13">
        <v>1684</v>
      </c>
      <c r="P320" s="19">
        <v>192.5</v>
      </c>
      <c r="Q320" s="13">
        <v>5.6</v>
      </c>
      <c r="R320" s="25"/>
      <c r="S320" s="2">
        <f t="shared" si="134"/>
        <v>33786</v>
      </c>
      <c r="T320" s="3">
        <f t="shared" si="135"/>
        <v>108892.33333333333</v>
      </c>
      <c r="U320" s="3">
        <f t="shared" si="136"/>
        <v>975</v>
      </c>
      <c r="V320" s="3">
        <f t="shared" si="137"/>
        <v>3401</v>
      </c>
      <c r="W320" s="3">
        <f t="shared" si="138"/>
        <v>139.03333333333333</v>
      </c>
      <c r="X320" s="3">
        <f t="shared" si="139"/>
        <v>103.59999999999998</v>
      </c>
      <c r="Y320" s="3">
        <f t="shared" si="140"/>
        <v>117.86666666666667</v>
      </c>
      <c r="Z320" s="3">
        <f t="shared" si="141"/>
        <v>3.0833333333333335</v>
      </c>
      <c r="AA320" s="3">
        <f t="shared" si="142"/>
        <v>3.4166666666666665</v>
      </c>
      <c r="AB320" s="3">
        <f t="shared" si="143"/>
        <v>4.6833333333333327</v>
      </c>
      <c r="AC320" s="3">
        <f t="shared" si="144"/>
        <v>5.6066666666666665</v>
      </c>
      <c r="AD320" s="3">
        <f t="shared" si="145"/>
        <v>6.6166666666666671</v>
      </c>
      <c r="AE320" s="3">
        <f t="shared" si="146"/>
        <v>10.806666666666667</v>
      </c>
      <c r="AF320" s="3">
        <f t="shared" si="147"/>
        <v>7.6333333333333329</v>
      </c>
      <c r="AG320" s="3">
        <f t="shared" si="148"/>
        <v>1183.6666666666667</v>
      </c>
      <c r="AH320" s="3">
        <f t="shared" si="149"/>
        <v>417.15333333333336</v>
      </c>
      <c r="AI320" s="3">
        <f t="shared" si="150"/>
        <v>5.166666666666667</v>
      </c>
    </row>
    <row r="321" spans="1:35" x14ac:dyDescent="0.35">
      <c r="A321" s="2">
        <v>31260</v>
      </c>
      <c r="B321" s="13">
        <v>97840</v>
      </c>
      <c r="C321" s="13">
        <v>596.20000000000005</v>
      </c>
      <c r="D321" s="13">
        <v>2444</v>
      </c>
      <c r="E321" s="13">
        <v>105.5</v>
      </c>
      <c r="F321" s="13">
        <v>101.2</v>
      </c>
      <c r="G321" s="13">
        <v>102.7</v>
      </c>
      <c r="H321" s="3">
        <v>7.14</v>
      </c>
      <c r="I321" s="3">
        <v>8.0500000000000007</v>
      </c>
      <c r="J321" s="3">
        <v>9.31</v>
      </c>
      <c r="K321" s="3">
        <v>9.81</v>
      </c>
      <c r="L321" s="3">
        <v>10.33</v>
      </c>
      <c r="M321" s="13">
        <v>8.76</v>
      </c>
      <c r="N321" s="13">
        <v>7.1</v>
      </c>
      <c r="O321" s="13">
        <v>1743</v>
      </c>
      <c r="P321" s="19">
        <v>188.3</v>
      </c>
      <c r="Q321" s="13">
        <v>5.8</v>
      </c>
      <c r="R321" s="25"/>
      <c r="S321" s="2">
        <f t="shared" si="134"/>
        <v>33817</v>
      </c>
      <c r="T321" s="3">
        <f t="shared" si="135"/>
        <v>109007.66666666667</v>
      </c>
      <c r="U321" s="3">
        <f t="shared" si="136"/>
        <v>988.4666666666667</v>
      </c>
      <c r="V321" s="3">
        <f t="shared" si="137"/>
        <v>3410.9666666666672</v>
      </c>
      <c r="W321" s="3">
        <f t="shared" si="138"/>
        <v>139.49999999999997</v>
      </c>
      <c r="X321" s="3">
        <f t="shared" si="139"/>
        <v>103.8</v>
      </c>
      <c r="Y321" s="3">
        <f t="shared" si="140"/>
        <v>117.93333333333332</v>
      </c>
      <c r="Z321" s="3">
        <f t="shared" si="141"/>
        <v>2.9666666666666668</v>
      </c>
      <c r="AA321" s="3">
        <f t="shared" si="142"/>
        <v>3.3166666666666664</v>
      </c>
      <c r="AB321" s="3">
        <f t="shared" si="143"/>
        <v>4.5933333333333337</v>
      </c>
      <c r="AC321" s="3">
        <f t="shared" si="144"/>
        <v>5.5266666666666664</v>
      </c>
      <c r="AD321" s="3">
        <f t="shared" si="145"/>
        <v>6.5333333333333341</v>
      </c>
      <c r="AE321" s="3">
        <f t="shared" si="146"/>
        <v>10.826666666666668</v>
      </c>
      <c r="AF321" s="3">
        <f t="shared" si="147"/>
        <v>7.5</v>
      </c>
      <c r="AG321" s="3">
        <f t="shared" si="148"/>
        <v>1218.6666666666667</v>
      </c>
      <c r="AH321" s="3">
        <f t="shared" si="149"/>
        <v>416.30333333333334</v>
      </c>
      <c r="AI321" s="3">
        <f t="shared" si="150"/>
        <v>5.0999999999999996</v>
      </c>
    </row>
    <row r="322" spans="1:35" x14ac:dyDescent="0.35">
      <c r="A322" s="2">
        <v>31291</v>
      </c>
      <c r="B322" s="13">
        <v>98045</v>
      </c>
      <c r="C322" s="13">
        <v>603.29999999999995</v>
      </c>
      <c r="D322" s="13">
        <v>2456.4</v>
      </c>
      <c r="E322" s="13">
        <v>105.7</v>
      </c>
      <c r="F322" s="13">
        <v>101.2</v>
      </c>
      <c r="G322" s="13">
        <v>102.1</v>
      </c>
      <c r="H322" s="3">
        <v>7.1</v>
      </c>
      <c r="I322" s="3">
        <v>8.07</v>
      </c>
      <c r="J322" s="3">
        <v>9.3699999999999992</v>
      </c>
      <c r="K322" s="3">
        <v>9.81</v>
      </c>
      <c r="L322" s="3">
        <v>10.37</v>
      </c>
      <c r="M322" s="13">
        <v>8.8000000000000007</v>
      </c>
      <c r="N322" s="13">
        <v>7.1</v>
      </c>
      <c r="O322" s="13">
        <v>1676</v>
      </c>
      <c r="P322" s="19">
        <v>184.1</v>
      </c>
      <c r="Q322" s="13">
        <v>6.3</v>
      </c>
      <c r="R322" s="25"/>
      <c r="S322" s="2">
        <f t="shared" ref="S322:S385" si="151">A406</f>
        <v>33848</v>
      </c>
      <c r="T322" s="3">
        <f t="shared" ref="T322:T385" si="152">AVERAGE(B406:B408)</f>
        <v>109123.33333333333</v>
      </c>
      <c r="U322" s="3">
        <f t="shared" ref="U322:U385" si="153">AVERAGE(C406:C408)</f>
        <v>1002.4666666666667</v>
      </c>
      <c r="V322" s="3">
        <f t="shared" ref="V322:V385" si="154">AVERAGE(D406:D408)</f>
        <v>3420.2000000000003</v>
      </c>
      <c r="W322" s="3">
        <f t="shared" ref="W322:W385" si="155">AVERAGE(E406:E408)</f>
        <v>139.66666666666666</v>
      </c>
      <c r="X322" s="3">
        <f t="shared" ref="X322:X385" si="156">AVERAGE(F406:F408)</f>
        <v>104.33333333333333</v>
      </c>
      <c r="Y322" s="3">
        <f t="shared" ref="Y322:Y385" si="157">AVERAGE(G406:G408)</f>
        <v>117.96666666666665</v>
      </c>
      <c r="Z322" s="3">
        <f t="shared" ref="Z322:Z385" si="158">AVERAGE(H406:H408)</f>
        <v>2.9666666666666663</v>
      </c>
      <c r="AA322" s="3">
        <f t="shared" ref="AA322:AA385" si="159">AVERAGE(I406:I408)</f>
        <v>3.3866666666666667</v>
      </c>
      <c r="AB322" s="3">
        <f t="shared" ref="AB322:AB385" si="160">AVERAGE(J406:J408)</f>
        <v>4.7333333333333334</v>
      </c>
      <c r="AC322" s="3">
        <f t="shared" ref="AC322:AC385" si="161">AVERAGE(K406:K408)</f>
        <v>5.6733333333333329</v>
      </c>
      <c r="AD322" s="3">
        <f t="shared" ref="AD322:AD385" si="162">AVERAGE(L406:L408)</f>
        <v>6.626666666666666</v>
      </c>
      <c r="AE322" s="3">
        <f t="shared" ref="AE322:AE385" si="163">AVERAGE(M406:M408)</f>
        <v>10.846666666666666</v>
      </c>
      <c r="AF322" s="3">
        <f t="shared" ref="AF322:AF385" si="164">AVERAGE(N406:N408)</f>
        <v>7.4333333333333327</v>
      </c>
      <c r="AG322" s="3">
        <f t="shared" ref="AG322:AG385" si="165">AVERAGE(O406:O408)</f>
        <v>1214.6666666666667</v>
      </c>
      <c r="AH322" s="3">
        <f t="shared" ref="AH322:AH385" si="166">AVERAGE(P406:P408)</f>
        <v>417.94</v>
      </c>
      <c r="AI322" s="3">
        <f t="shared" ref="AI322:AI385" si="167">AVERAGE(Q406:Q408)</f>
        <v>5.166666666666667</v>
      </c>
    </row>
    <row r="323" spans="1:35" x14ac:dyDescent="0.35">
      <c r="A323" s="2">
        <v>31321</v>
      </c>
      <c r="B323" s="13">
        <v>98233</v>
      </c>
      <c r="C323" s="13">
        <v>607.79999999999995</v>
      </c>
      <c r="D323" s="13">
        <v>2468</v>
      </c>
      <c r="E323" s="13">
        <v>105.9</v>
      </c>
      <c r="F323" s="13">
        <v>101.2</v>
      </c>
      <c r="G323" s="13">
        <v>102.9</v>
      </c>
      <c r="H323" s="3">
        <v>7.16</v>
      </c>
      <c r="I323" s="3">
        <v>8.01</v>
      </c>
      <c r="J323" s="3">
        <v>9.25</v>
      </c>
      <c r="K323" s="3">
        <v>9.69</v>
      </c>
      <c r="L323" s="3">
        <v>10.24</v>
      </c>
      <c r="M323" s="13">
        <v>8.7899999999999991</v>
      </c>
      <c r="N323" s="13">
        <v>7.1</v>
      </c>
      <c r="O323" s="13">
        <v>1834</v>
      </c>
      <c r="P323" s="19">
        <v>186.2</v>
      </c>
      <c r="Q323" s="13">
        <v>6.4</v>
      </c>
      <c r="R323" s="25"/>
      <c r="S323" s="2">
        <f t="shared" si="151"/>
        <v>33878</v>
      </c>
      <c r="T323" s="3">
        <f t="shared" si="152"/>
        <v>109302</v>
      </c>
      <c r="U323" s="3">
        <f t="shared" si="153"/>
        <v>1014.7666666666668</v>
      </c>
      <c r="V323" s="3">
        <f t="shared" si="154"/>
        <v>3425</v>
      </c>
      <c r="W323" s="3">
        <f t="shared" si="155"/>
        <v>139.63333333333333</v>
      </c>
      <c r="X323" s="3">
        <f t="shared" si="156"/>
        <v>104.89999999999999</v>
      </c>
      <c r="Y323" s="3">
        <f t="shared" si="157"/>
        <v>117.83333333333333</v>
      </c>
      <c r="Z323" s="3">
        <f t="shared" si="158"/>
        <v>3.0700000000000003</v>
      </c>
      <c r="AA323" s="3">
        <f t="shared" si="159"/>
        <v>3.5633333333333339</v>
      </c>
      <c r="AB323" s="3">
        <f t="shared" si="160"/>
        <v>4.9966666666666661</v>
      </c>
      <c r="AC323" s="3">
        <f t="shared" si="161"/>
        <v>5.9066666666666663</v>
      </c>
      <c r="AD323" s="3">
        <f t="shared" si="162"/>
        <v>6.7433333333333332</v>
      </c>
      <c r="AE323" s="3">
        <f t="shared" si="163"/>
        <v>10.87</v>
      </c>
      <c r="AF323" s="3">
        <f t="shared" si="164"/>
        <v>7.3666666666666671</v>
      </c>
      <c r="AG323" s="3">
        <f t="shared" si="165"/>
        <v>1228.3333333333333</v>
      </c>
      <c r="AH323" s="3">
        <f t="shared" si="166"/>
        <v>423.66</v>
      </c>
      <c r="AI323" s="3">
        <f t="shared" si="167"/>
        <v>5.166666666666667</v>
      </c>
    </row>
    <row r="324" spans="1:35" x14ac:dyDescent="0.35">
      <c r="A324" s="2">
        <v>31352</v>
      </c>
      <c r="B324" s="13">
        <v>98443</v>
      </c>
      <c r="C324" s="13">
        <v>612.20000000000005</v>
      </c>
      <c r="D324" s="13">
        <v>2477.8000000000002</v>
      </c>
      <c r="E324" s="13">
        <v>106.5</v>
      </c>
      <c r="F324" s="13">
        <v>101.8</v>
      </c>
      <c r="G324" s="13">
        <v>103.4</v>
      </c>
      <c r="H324" s="3">
        <v>7.24</v>
      </c>
      <c r="I324" s="3">
        <v>7.88</v>
      </c>
      <c r="J324" s="3">
        <v>8.8800000000000008</v>
      </c>
      <c r="K324" s="3">
        <v>9.2799999999999994</v>
      </c>
      <c r="L324" s="3">
        <v>9.7799999999999994</v>
      </c>
      <c r="M324" s="13">
        <v>8.81</v>
      </c>
      <c r="N324" s="13">
        <v>7</v>
      </c>
      <c r="O324" s="13">
        <v>1698</v>
      </c>
      <c r="P324" s="19">
        <v>197.5</v>
      </c>
      <c r="Q324" s="13">
        <v>5.9</v>
      </c>
      <c r="R324" s="25"/>
      <c r="S324" s="2">
        <f t="shared" si="151"/>
        <v>33909</v>
      </c>
      <c r="T324" s="3">
        <f t="shared" si="152"/>
        <v>109520.33333333333</v>
      </c>
      <c r="U324" s="3">
        <f t="shared" si="153"/>
        <v>1023.6666666666666</v>
      </c>
      <c r="V324" s="3">
        <f t="shared" si="154"/>
        <v>3423.4333333333329</v>
      </c>
      <c r="W324" s="3">
        <f t="shared" si="155"/>
        <v>139.73333333333332</v>
      </c>
      <c r="X324" s="3">
        <f t="shared" si="156"/>
        <v>105.13333333333333</v>
      </c>
      <c r="Y324" s="3">
        <f t="shared" si="157"/>
        <v>117.8</v>
      </c>
      <c r="Z324" s="3">
        <f t="shared" si="158"/>
        <v>3.1166666666666667</v>
      </c>
      <c r="AA324" s="3">
        <f t="shared" si="159"/>
        <v>3.6300000000000003</v>
      </c>
      <c r="AB324" s="3">
        <f t="shared" si="160"/>
        <v>5.0933333333333328</v>
      </c>
      <c r="AC324" s="3">
        <f t="shared" si="161"/>
        <v>5.9833333333333343</v>
      </c>
      <c r="AD324" s="3">
        <f t="shared" si="162"/>
        <v>6.746666666666667</v>
      </c>
      <c r="AE324" s="3">
        <f t="shared" si="163"/>
        <v>10.896666666666667</v>
      </c>
      <c r="AF324" s="3">
        <f t="shared" si="164"/>
        <v>7.3666666666666671</v>
      </c>
      <c r="AG324" s="3">
        <f t="shared" si="165"/>
        <v>1217</v>
      </c>
      <c r="AH324" s="3">
        <f t="shared" si="166"/>
        <v>431.23666666666668</v>
      </c>
      <c r="AI324" s="3">
        <f t="shared" si="167"/>
        <v>5.2666666666666666</v>
      </c>
    </row>
    <row r="325" spans="1:35" x14ac:dyDescent="0.35">
      <c r="A325" s="2">
        <v>31382</v>
      </c>
      <c r="B325" s="13">
        <v>98609</v>
      </c>
      <c r="C325" s="13">
        <v>619.79999999999995</v>
      </c>
      <c r="D325" s="13">
        <v>2492.1</v>
      </c>
      <c r="E325" s="13">
        <v>107.3</v>
      </c>
      <c r="F325" s="13">
        <v>102.4</v>
      </c>
      <c r="G325" s="13">
        <v>103.6</v>
      </c>
      <c r="H325" s="3">
        <v>7.1</v>
      </c>
      <c r="I325" s="3">
        <v>7.67</v>
      </c>
      <c r="J325" s="3">
        <v>8.4</v>
      </c>
      <c r="K325" s="3">
        <v>8.73</v>
      </c>
      <c r="L325" s="3">
        <v>9.26</v>
      </c>
      <c r="M325" s="13">
        <v>8.8699999999999992</v>
      </c>
      <c r="N325" s="13">
        <v>7</v>
      </c>
      <c r="O325" s="13">
        <v>1942</v>
      </c>
      <c r="P325" s="19">
        <v>207.3</v>
      </c>
      <c r="Q325" s="13">
        <v>5.8</v>
      </c>
      <c r="R325" s="25"/>
      <c r="S325" s="2">
        <f t="shared" si="151"/>
        <v>33939</v>
      </c>
      <c r="T325" s="3">
        <f t="shared" si="152"/>
        <v>109777.66666666667</v>
      </c>
      <c r="U325" s="3">
        <f t="shared" si="153"/>
        <v>1029.6000000000001</v>
      </c>
      <c r="V325" s="3">
        <f t="shared" si="154"/>
        <v>3419.4333333333329</v>
      </c>
      <c r="W325" s="3">
        <f t="shared" si="155"/>
        <v>140</v>
      </c>
      <c r="X325" s="3">
        <f t="shared" si="156"/>
        <v>104.86666666666667</v>
      </c>
      <c r="Y325" s="3">
        <f t="shared" si="157"/>
        <v>118</v>
      </c>
      <c r="Z325" s="3">
        <f t="shared" si="158"/>
        <v>3.0500000000000003</v>
      </c>
      <c r="AA325" s="3">
        <f t="shared" si="159"/>
        <v>3.5333333333333332</v>
      </c>
      <c r="AB325" s="3">
        <f t="shared" si="160"/>
        <v>4.9066666666666672</v>
      </c>
      <c r="AC325" s="3">
        <f t="shared" si="161"/>
        <v>5.78</v>
      </c>
      <c r="AD325" s="3">
        <f t="shared" si="162"/>
        <v>6.543333333333333</v>
      </c>
      <c r="AE325" s="3">
        <f t="shared" si="163"/>
        <v>10.923333333333332</v>
      </c>
      <c r="AF325" s="3">
        <f t="shared" si="164"/>
        <v>7.2666666666666657</v>
      </c>
      <c r="AG325" s="3">
        <f t="shared" si="165"/>
        <v>1215.6666666666667</v>
      </c>
      <c r="AH325" s="3">
        <f t="shared" si="166"/>
        <v>437.52333333333331</v>
      </c>
      <c r="AI325" s="3">
        <f t="shared" si="167"/>
        <v>5.2333333333333334</v>
      </c>
    </row>
    <row r="326" spans="1:35" x14ac:dyDescent="0.35">
      <c r="A326" s="2">
        <v>31413</v>
      </c>
      <c r="B326" s="13">
        <v>98732</v>
      </c>
      <c r="C326" s="13">
        <v>621.4</v>
      </c>
      <c r="D326" s="13">
        <v>2502.1</v>
      </c>
      <c r="E326" s="13">
        <v>107.5</v>
      </c>
      <c r="F326" s="13">
        <v>102.6</v>
      </c>
      <c r="G326" s="13">
        <v>103.2</v>
      </c>
      <c r="H326" s="3">
        <v>7.07</v>
      </c>
      <c r="I326" s="3">
        <v>7.73</v>
      </c>
      <c r="J326" s="3">
        <v>8.41</v>
      </c>
      <c r="K326" s="3">
        <v>8.68</v>
      </c>
      <c r="L326" s="3">
        <v>9.19</v>
      </c>
      <c r="M326" s="13">
        <v>8.85</v>
      </c>
      <c r="N326" s="13">
        <v>6.7</v>
      </c>
      <c r="O326" s="13">
        <v>1972</v>
      </c>
      <c r="P326" s="19">
        <v>208.2</v>
      </c>
      <c r="Q326" s="13">
        <v>5.7</v>
      </c>
      <c r="R326" s="25"/>
      <c r="S326" s="2">
        <f t="shared" si="151"/>
        <v>33970</v>
      </c>
      <c r="T326" s="3">
        <f t="shared" si="152"/>
        <v>109944</v>
      </c>
      <c r="U326" s="3">
        <f t="shared" si="153"/>
        <v>1034.1000000000001</v>
      </c>
      <c r="V326" s="3">
        <f t="shared" si="154"/>
        <v>3415.1</v>
      </c>
      <c r="W326" s="3">
        <f t="shared" si="155"/>
        <v>140.26666666666665</v>
      </c>
      <c r="X326" s="3">
        <f t="shared" si="156"/>
        <v>104.73333333333335</v>
      </c>
      <c r="Y326" s="3">
        <f t="shared" si="157"/>
        <v>118.36666666666667</v>
      </c>
      <c r="Z326" s="3">
        <f t="shared" si="158"/>
        <v>2.9599999999999995</v>
      </c>
      <c r="AA326" s="3">
        <f t="shared" si="159"/>
        <v>3.4066666666666667</v>
      </c>
      <c r="AB326" s="3">
        <f t="shared" si="160"/>
        <v>4.6366666666666667</v>
      </c>
      <c r="AC326" s="3">
        <f t="shared" si="161"/>
        <v>5.4833333333333334</v>
      </c>
      <c r="AD326" s="3">
        <f t="shared" si="162"/>
        <v>6.28</v>
      </c>
      <c r="AE326" s="3">
        <f t="shared" si="163"/>
        <v>10.956666666666665</v>
      </c>
      <c r="AF326" s="3">
        <f t="shared" si="164"/>
        <v>7.1333333333333329</v>
      </c>
      <c r="AG326" s="3">
        <f t="shared" si="165"/>
        <v>1167.6666666666667</v>
      </c>
      <c r="AH326" s="3">
        <f t="shared" si="166"/>
        <v>442.3633333333334</v>
      </c>
      <c r="AI326" s="3">
        <f t="shared" si="167"/>
        <v>5.3666666666666671</v>
      </c>
    </row>
    <row r="327" spans="1:35" x14ac:dyDescent="0.35">
      <c r="A327" s="2">
        <v>31444</v>
      </c>
      <c r="B327" s="13">
        <v>98847</v>
      </c>
      <c r="C327" s="13">
        <v>625.20000000000005</v>
      </c>
      <c r="D327" s="13">
        <v>2512.9</v>
      </c>
      <c r="E327" s="13">
        <v>107.4</v>
      </c>
      <c r="F327" s="13">
        <v>99.5</v>
      </c>
      <c r="G327" s="13">
        <v>101.7</v>
      </c>
      <c r="H327" s="3">
        <v>7.06</v>
      </c>
      <c r="I327" s="3">
        <v>7.61</v>
      </c>
      <c r="J327" s="3">
        <v>8.1</v>
      </c>
      <c r="K327" s="3">
        <v>8.34</v>
      </c>
      <c r="L327" s="3">
        <v>8.6999999999999975</v>
      </c>
      <c r="M327" s="13">
        <v>8.8800000000000008</v>
      </c>
      <c r="N327" s="13">
        <v>7.2</v>
      </c>
      <c r="O327" s="13">
        <v>1848</v>
      </c>
      <c r="P327" s="19">
        <v>219.4</v>
      </c>
      <c r="Q327" s="13">
        <v>6</v>
      </c>
      <c r="R327" s="25"/>
      <c r="S327" s="2">
        <f t="shared" si="151"/>
        <v>34001</v>
      </c>
      <c r="T327" s="3">
        <f t="shared" si="152"/>
        <v>110111.33333333333</v>
      </c>
      <c r="U327" s="3">
        <f t="shared" si="153"/>
        <v>1039.8333333333333</v>
      </c>
      <c r="V327" s="3">
        <f t="shared" si="154"/>
        <v>3412.5</v>
      </c>
      <c r="W327" s="3">
        <f t="shared" si="155"/>
        <v>140.53333333333333</v>
      </c>
      <c r="X327" s="3">
        <f t="shared" si="156"/>
        <v>104.7</v>
      </c>
      <c r="Y327" s="3">
        <f t="shared" si="157"/>
        <v>118.80000000000001</v>
      </c>
      <c r="Z327" s="3">
        <f t="shared" si="158"/>
        <v>2.9166666666666665</v>
      </c>
      <c r="AA327" s="3">
        <f t="shared" si="159"/>
        <v>3.3200000000000003</v>
      </c>
      <c r="AB327" s="3">
        <f t="shared" si="160"/>
        <v>4.4266666666666667</v>
      </c>
      <c r="AC327" s="3">
        <f t="shared" si="161"/>
        <v>5.25</v>
      </c>
      <c r="AD327" s="3">
        <f t="shared" si="162"/>
        <v>6.07</v>
      </c>
      <c r="AE327" s="3">
        <f t="shared" si="163"/>
        <v>10.976666666666667</v>
      </c>
      <c r="AF327" s="3">
        <f t="shared" si="164"/>
        <v>7.0666666666666664</v>
      </c>
      <c r="AG327" s="3">
        <f t="shared" si="165"/>
        <v>1183.6666666666667</v>
      </c>
      <c r="AH327" s="3">
        <f t="shared" si="166"/>
        <v>444.98</v>
      </c>
      <c r="AI327" s="3">
        <f t="shared" si="167"/>
        <v>5.1333333333333329</v>
      </c>
    </row>
    <row r="328" spans="1:35" x14ac:dyDescent="0.35">
      <c r="A328" s="2">
        <v>31472</v>
      </c>
      <c r="B328" s="13">
        <v>98934</v>
      </c>
      <c r="C328" s="13">
        <v>633.5</v>
      </c>
      <c r="D328" s="13">
        <v>2533.1</v>
      </c>
      <c r="E328" s="13">
        <v>107.6</v>
      </c>
      <c r="F328" s="13">
        <v>92.6</v>
      </c>
      <c r="G328" s="13">
        <v>100.3</v>
      </c>
      <c r="H328" s="3">
        <v>6.56</v>
      </c>
      <c r="I328" s="3">
        <v>7.03</v>
      </c>
      <c r="J328" s="3">
        <v>7.3</v>
      </c>
      <c r="K328" s="3">
        <v>7.46</v>
      </c>
      <c r="L328" s="3">
        <v>7.78</v>
      </c>
      <c r="M328" s="13">
        <v>8.89</v>
      </c>
      <c r="N328" s="13">
        <v>7.2</v>
      </c>
      <c r="O328" s="13">
        <v>1876</v>
      </c>
      <c r="P328" s="19">
        <v>232.3</v>
      </c>
      <c r="Q328" s="13">
        <v>4.7</v>
      </c>
      <c r="R328" s="25"/>
      <c r="S328" s="2">
        <f t="shared" si="151"/>
        <v>34029</v>
      </c>
      <c r="T328" s="3">
        <f t="shared" si="152"/>
        <v>110286</v>
      </c>
      <c r="U328" s="3">
        <f t="shared" si="153"/>
        <v>1050.6333333333334</v>
      </c>
      <c r="V328" s="3">
        <f t="shared" si="154"/>
        <v>3419.9666666666667</v>
      </c>
      <c r="W328" s="3">
        <f t="shared" si="155"/>
        <v>140.96666666666667</v>
      </c>
      <c r="X328" s="3">
        <f t="shared" si="156"/>
        <v>104.7</v>
      </c>
      <c r="Y328" s="3">
        <f t="shared" si="157"/>
        <v>119.23333333333333</v>
      </c>
      <c r="Z328" s="3">
        <f t="shared" si="158"/>
        <v>2.9266666666666672</v>
      </c>
      <c r="AA328" s="3">
        <f t="shared" si="159"/>
        <v>3.31</v>
      </c>
      <c r="AB328" s="3">
        <f t="shared" si="160"/>
        <v>4.3666666666666663</v>
      </c>
      <c r="AC328" s="3">
        <f t="shared" si="161"/>
        <v>5.1733333333333329</v>
      </c>
      <c r="AD328" s="3">
        <f t="shared" si="162"/>
        <v>5.9966666666666661</v>
      </c>
      <c r="AE328" s="3">
        <f t="shared" si="163"/>
        <v>10.996666666666668</v>
      </c>
      <c r="AF328" s="3">
        <f t="shared" si="164"/>
        <v>7.0666666666666664</v>
      </c>
      <c r="AG328" s="3">
        <f t="shared" si="165"/>
        <v>1200.3333333333333</v>
      </c>
      <c r="AH328" s="3">
        <f t="shared" si="166"/>
        <v>446.16333333333336</v>
      </c>
      <c r="AI328" s="3">
        <f t="shared" si="167"/>
        <v>5.1333333333333337</v>
      </c>
    </row>
    <row r="329" spans="1:35" x14ac:dyDescent="0.35">
      <c r="A329" s="2">
        <v>31503</v>
      </c>
      <c r="B329" s="13">
        <v>99121</v>
      </c>
      <c r="C329" s="13">
        <v>641</v>
      </c>
      <c r="D329" s="13">
        <v>2557.8000000000002</v>
      </c>
      <c r="E329" s="13">
        <v>107.8</v>
      </c>
      <c r="F329" s="13">
        <v>87.2</v>
      </c>
      <c r="G329" s="13">
        <v>99.6</v>
      </c>
      <c r="H329" s="3">
        <v>6.06</v>
      </c>
      <c r="I329" s="3">
        <v>6.44</v>
      </c>
      <c r="J329" s="3">
        <v>6.86</v>
      </c>
      <c r="K329" s="3">
        <v>7.05</v>
      </c>
      <c r="L329" s="3">
        <v>7.3</v>
      </c>
      <c r="M329" s="13">
        <v>8.8800000000000008</v>
      </c>
      <c r="N329" s="13">
        <v>7.1</v>
      </c>
      <c r="O329" s="13">
        <v>1933</v>
      </c>
      <c r="P329" s="19">
        <v>238</v>
      </c>
      <c r="Q329" s="13">
        <v>4.7</v>
      </c>
      <c r="R329" s="25"/>
      <c r="S329" s="2">
        <f t="shared" si="151"/>
        <v>34060</v>
      </c>
      <c r="T329" s="3">
        <f t="shared" si="152"/>
        <v>110537.66666666667</v>
      </c>
      <c r="U329" s="3">
        <f t="shared" si="153"/>
        <v>1062.8666666666666</v>
      </c>
      <c r="V329" s="3">
        <f t="shared" si="154"/>
        <v>3430.2000000000003</v>
      </c>
      <c r="W329" s="3">
        <f t="shared" si="155"/>
        <v>141.29999999999998</v>
      </c>
      <c r="X329" s="3">
        <f t="shared" si="156"/>
        <v>104.36666666666667</v>
      </c>
      <c r="Y329" s="3">
        <f t="shared" si="157"/>
        <v>119.5</v>
      </c>
      <c r="Z329" s="3">
        <f t="shared" si="158"/>
        <v>2.9666666666666668</v>
      </c>
      <c r="AA329" s="3">
        <f t="shared" si="159"/>
        <v>3.3800000000000003</v>
      </c>
      <c r="AB329" s="3">
        <f t="shared" si="160"/>
        <v>4.41</v>
      </c>
      <c r="AC329" s="3">
        <f t="shared" si="161"/>
        <v>5.1833333333333336</v>
      </c>
      <c r="AD329" s="3">
        <f t="shared" si="162"/>
        <v>5.9899999999999993</v>
      </c>
      <c r="AE329" s="3">
        <f t="shared" si="163"/>
        <v>11.01</v>
      </c>
      <c r="AF329" s="3">
        <f t="shared" si="164"/>
        <v>7.0666666666666664</v>
      </c>
      <c r="AG329" s="3">
        <f t="shared" si="165"/>
        <v>1266</v>
      </c>
      <c r="AH329" s="3">
        <f t="shared" si="166"/>
        <v>445.46333333333331</v>
      </c>
      <c r="AI329" s="3">
        <f t="shared" si="167"/>
        <v>5.0666666666666664</v>
      </c>
    </row>
    <row r="330" spans="1:35" x14ac:dyDescent="0.35">
      <c r="A330" s="2">
        <v>31533</v>
      </c>
      <c r="B330" s="13">
        <v>99248</v>
      </c>
      <c r="C330" s="13">
        <v>652</v>
      </c>
      <c r="D330" s="13">
        <v>2584.8000000000002</v>
      </c>
      <c r="E330" s="13">
        <v>108.2</v>
      </c>
      <c r="F330" s="13">
        <v>87.2</v>
      </c>
      <c r="G330" s="13">
        <v>100</v>
      </c>
      <c r="H330" s="3">
        <v>6.15</v>
      </c>
      <c r="I330" s="3">
        <v>6.65</v>
      </c>
      <c r="J330" s="3">
        <v>7.27</v>
      </c>
      <c r="K330" s="3">
        <v>7.52</v>
      </c>
      <c r="L330" s="3">
        <v>7.71</v>
      </c>
      <c r="M330" s="13">
        <v>8.9</v>
      </c>
      <c r="N330" s="13">
        <v>7.2</v>
      </c>
      <c r="O330" s="13">
        <v>1854</v>
      </c>
      <c r="P330" s="19">
        <v>238.5</v>
      </c>
      <c r="Q330" s="13">
        <v>5.2</v>
      </c>
      <c r="R330" s="25"/>
      <c r="S330" s="2">
        <f t="shared" si="151"/>
        <v>34090</v>
      </c>
      <c r="T330" s="3">
        <f t="shared" si="152"/>
        <v>110790.66666666667</v>
      </c>
      <c r="U330" s="3">
        <f t="shared" si="153"/>
        <v>1075.2</v>
      </c>
      <c r="V330" s="3">
        <f t="shared" si="154"/>
        <v>3440.4333333333329</v>
      </c>
      <c r="W330" s="3">
        <f t="shared" si="155"/>
        <v>141.5</v>
      </c>
      <c r="X330" s="3">
        <f t="shared" si="156"/>
        <v>103.86666666666667</v>
      </c>
      <c r="Y330" s="3">
        <f t="shared" si="157"/>
        <v>119.46666666666665</v>
      </c>
      <c r="Z330" s="3">
        <f t="shared" si="158"/>
        <v>3.0233333333333334</v>
      </c>
      <c r="AA330" s="3">
        <f t="shared" si="159"/>
        <v>3.456666666666667</v>
      </c>
      <c r="AB330" s="3">
        <f t="shared" si="160"/>
        <v>4.4533333333333331</v>
      </c>
      <c r="AC330" s="3">
        <f t="shared" si="161"/>
        <v>5.17</v>
      </c>
      <c r="AD330" s="3">
        <f t="shared" si="162"/>
        <v>5.9366666666666665</v>
      </c>
      <c r="AE330" s="3">
        <f t="shared" si="163"/>
        <v>11.030000000000001</v>
      </c>
      <c r="AF330" s="3">
        <f t="shared" si="164"/>
        <v>7</v>
      </c>
      <c r="AG330" s="3">
        <f t="shared" si="165"/>
        <v>1264.6666666666667</v>
      </c>
      <c r="AH330" s="3">
        <f t="shared" si="166"/>
        <v>446.86666666666662</v>
      </c>
      <c r="AI330" s="3">
        <f t="shared" si="167"/>
        <v>5.2666666666666666</v>
      </c>
    </row>
    <row r="331" spans="1:35" x14ac:dyDescent="0.35">
      <c r="A331" s="2">
        <v>31564</v>
      </c>
      <c r="B331" s="13">
        <v>99155</v>
      </c>
      <c r="C331" s="13">
        <v>660.6</v>
      </c>
      <c r="D331" s="13">
        <v>2605</v>
      </c>
      <c r="E331" s="13">
        <v>108.3</v>
      </c>
      <c r="F331" s="13">
        <v>88.8</v>
      </c>
      <c r="G331" s="13">
        <v>99.9</v>
      </c>
      <c r="H331" s="3">
        <v>6.21</v>
      </c>
      <c r="I331" s="3">
        <v>6.73</v>
      </c>
      <c r="J331" s="3">
        <v>7.41</v>
      </c>
      <c r="K331" s="3">
        <v>7.64</v>
      </c>
      <c r="L331" s="3">
        <v>7.8</v>
      </c>
      <c r="M331" s="13">
        <v>8.92</v>
      </c>
      <c r="N331" s="13">
        <v>7.2</v>
      </c>
      <c r="O331" s="13">
        <v>1847</v>
      </c>
      <c r="P331" s="19">
        <v>245.3</v>
      </c>
      <c r="Q331" s="13">
        <v>5.7</v>
      </c>
      <c r="R331" s="25"/>
      <c r="S331" s="2">
        <f t="shared" si="151"/>
        <v>34121</v>
      </c>
      <c r="T331" s="3">
        <f t="shared" si="152"/>
        <v>111003.33333333333</v>
      </c>
      <c r="U331" s="3">
        <f t="shared" si="153"/>
        <v>1084.6333333333332</v>
      </c>
      <c r="V331" s="3">
        <f t="shared" si="154"/>
        <v>3443.3666666666663</v>
      </c>
      <c r="W331" s="3">
        <f t="shared" si="155"/>
        <v>141.56666666666669</v>
      </c>
      <c r="X331" s="3">
        <f t="shared" si="156"/>
        <v>103.56666666666668</v>
      </c>
      <c r="Y331" s="3">
        <f t="shared" si="157"/>
        <v>119.13333333333333</v>
      </c>
      <c r="Z331" s="3">
        <f t="shared" si="158"/>
        <v>3.043333333333333</v>
      </c>
      <c r="AA331" s="3">
        <f t="shared" si="159"/>
        <v>3.4833333333333329</v>
      </c>
      <c r="AB331" s="3">
        <f t="shared" si="160"/>
        <v>4.4400000000000004</v>
      </c>
      <c r="AC331" s="3">
        <f t="shared" si="161"/>
        <v>5.1133333333333333</v>
      </c>
      <c r="AD331" s="3">
        <f t="shared" si="162"/>
        <v>5.8166666666666664</v>
      </c>
      <c r="AE331" s="3">
        <f t="shared" si="163"/>
        <v>11.049999999999999</v>
      </c>
      <c r="AF331" s="3">
        <f t="shared" si="164"/>
        <v>6.8999999999999995</v>
      </c>
      <c r="AG331" s="3">
        <f t="shared" si="165"/>
        <v>1278</v>
      </c>
      <c r="AH331" s="3">
        <f t="shared" si="166"/>
        <v>449.82666666666665</v>
      </c>
      <c r="AI331" s="3">
        <f t="shared" si="167"/>
        <v>5.333333333333333</v>
      </c>
    </row>
    <row r="332" spans="1:35" x14ac:dyDescent="0.35">
      <c r="A332" s="2">
        <v>31594</v>
      </c>
      <c r="B332" s="13">
        <v>99473</v>
      </c>
      <c r="C332" s="13">
        <v>670.3</v>
      </c>
      <c r="D332" s="13">
        <v>2626.6</v>
      </c>
      <c r="E332" s="13">
        <v>109.1</v>
      </c>
      <c r="F332" s="13">
        <v>85.6</v>
      </c>
      <c r="G332" s="13">
        <v>99.4</v>
      </c>
      <c r="H332" s="3">
        <v>5.83</v>
      </c>
      <c r="I332" s="3">
        <v>6.27</v>
      </c>
      <c r="J332" s="3">
        <v>6.86</v>
      </c>
      <c r="K332" s="3">
        <v>7.06</v>
      </c>
      <c r="L332" s="3">
        <v>7.3</v>
      </c>
      <c r="M332" s="13">
        <v>8.91</v>
      </c>
      <c r="N332" s="13">
        <v>7</v>
      </c>
      <c r="O332" s="13">
        <v>1782</v>
      </c>
      <c r="P332" s="19">
        <v>240.2</v>
      </c>
      <c r="Q332" s="13">
        <v>6.1</v>
      </c>
      <c r="R332" s="25"/>
      <c r="S332" s="2">
        <f t="shared" si="151"/>
        <v>34151</v>
      </c>
      <c r="T332" s="3">
        <f t="shared" si="152"/>
        <v>111236.33333333333</v>
      </c>
      <c r="U332" s="3">
        <f t="shared" si="153"/>
        <v>1094.3333333333333</v>
      </c>
      <c r="V332" s="3">
        <f t="shared" si="154"/>
        <v>3446.6333333333332</v>
      </c>
      <c r="W332" s="3">
        <f t="shared" si="155"/>
        <v>141.79999999999998</v>
      </c>
      <c r="X332" s="3">
        <f t="shared" si="156"/>
        <v>103.26666666666667</v>
      </c>
      <c r="Y332" s="3">
        <f t="shared" si="157"/>
        <v>118.86666666666667</v>
      </c>
      <c r="Z332" s="3">
        <f t="shared" si="158"/>
        <v>3.0033333333333339</v>
      </c>
      <c r="AA332" s="3">
        <f t="shared" si="159"/>
        <v>3.4233333333333333</v>
      </c>
      <c r="AB332" s="3">
        <f t="shared" si="160"/>
        <v>4.3199999999999994</v>
      </c>
      <c r="AC332" s="3">
        <f t="shared" si="161"/>
        <v>4.95</v>
      </c>
      <c r="AD332" s="3">
        <f t="shared" si="162"/>
        <v>5.6166666666666663</v>
      </c>
      <c r="AE332" s="3">
        <f t="shared" si="163"/>
        <v>11.073333333333332</v>
      </c>
      <c r="AF332" s="3">
        <f t="shared" si="164"/>
        <v>6.8</v>
      </c>
      <c r="AG332" s="3">
        <f t="shared" si="165"/>
        <v>1299</v>
      </c>
      <c r="AH332" s="3">
        <f t="shared" si="166"/>
        <v>453.55333333333334</v>
      </c>
      <c r="AI332" s="3">
        <f t="shared" si="167"/>
        <v>5.2333333333333334</v>
      </c>
    </row>
    <row r="333" spans="1:35" x14ac:dyDescent="0.35">
      <c r="A333" s="2">
        <v>31625</v>
      </c>
      <c r="B333" s="13">
        <v>99588</v>
      </c>
      <c r="C333" s="13">
        <v>678.7</v>
      </c>
      <c r="D333" s="13">
        <v>2646.5</v>
      </c>
      <c r="E333" s="13">
        <v>110</v>
      </c>
      <c r="F333" s="13">
        <v>83.6</v>
      </c>
      <c r="G333" s="13">
        <v>99.3</v>
      </c>
      <c r="H333" s="3">
        <v>5.53</v>
      </c>
      <c r="I333" s="3">
        <v>5.93</v>
      </c>
      <c r="J333" s="3">
        <v>6.49</v>
      </c>
      <c r="K333" s="3">
        <v>6.8</v>
      </c>
      <c r="L333" s="3">
        <v>7.17</v>
      </c>
      <c r="M333" s="13">
        <v>8.94</v>
      </c>
      <c r="N333" s="13">
        <v>6.9</v>
      </c>
      <c r="O333" s="13">
        <v>1807</v>
      </c>
      <c r="P333" s="19">
        <v>245</v>
      </c>
      <c r="Q333" s="13">
        <v>7</v>
      </c>
      <c r="R333" s="25"/>
      <c r="S333" s="2">
        <f t="shared" si="151"/>
        <v>34182</v>
      </c>
      <c r="T333" s="3">
        <f t="shared" si="152"/>
        <v>111462.33333333333</v>
      </c>
      <c r="U333" s="3">
        <f t="shared" si="153"/>
        <v>1103.8333333333333</v>
      </c>
      <c r="V333" s="3">
        <f t="shared" si="154"/>
        <v>3451.5333333333328</v>
      </c>
      <c r="W333" s="3">
        <f t="shared" si="155"/>
        <v>142.23333333333332</v>
      </c>
      <c r="X333" s="3">
        <f t="shared" si="156"/>
        <v>103.89999999999999</v>
      </c>
      <c r="Y333" s="3">
        <f t="shared" si="157"/>
        <v>118.83333333333333</v>
      </c>
      <c r="Z333" s="3">
        <f t="shared" si="158"/>
        <v>2.9966666666666666</v>
      </c>
      <c r="AA333" s="3">
        <f t="shared" si="159"/>
        <v>3.3966666666666665</v>
      </c>
      <c r="AB333" s="3">
        <f t="shared" si="160"/>
        <v>4.2366666666666672</v>
      </c>
      <c r="AC333" s="3">
        <f t="shared" si="161"/>
        <v>4.8233333333333341</v>
      </c>
      <c r="AD333" s="3">
        <f t="shared" si="162"/>
        <v>5.4566666666666661</v>
      </c>
      <c r="AE333" s="3">
        <f t="shared" si="163"/>
        <v>11.100000000000001</v>
      </c>
      <c r="AF333" s="3">
        <f t="shared" si="164"/>
        <v>6.7666666666666666</v>
      </c>
      <c r="AG333" s="3">
        <f t="shared" si="165"/>
        <v>1345</v>
      </c>
      <c r="AH333" s="3">
        <f t="shared" si="166"/>
        <v>459.09</v>
      </c>
      <c r="AI333" s="3">
        <f t="shared" si="167"/>
        <v>5.1333333333333337</v>
      </c>
    </row>
    <row r="334" spans="1:35" x14ac:dyDescent="0.35">
      <c r="A334" s="2">
        <v>31656</v>
      </c>
      <c r="B334" s="13">
        <v>99934</v>
      </c>
      <c r="C334" s="13">
        <v>687.4</v>
      </c>
      <c r="D334" s="13">
        <v>2667.8</v>
      </c>
      <c r="E334" s="13">
        <v>110.1</v>
      </c>
      <c r="F334" s="13">
        <v>84.4</v>
      </c>
      <c r="G334" s="13">
        <v>99.4</v>
      </c>
      <c r="H334" s="3">
        <v>5.21</v>
      </c>
      <c r="I334" s="3">
        <v>5.77</v>
      </c>
      <c r="J334" s="3">
        <v>6.62</v>
      </c>
      <c r="K334" s="3">
        <v>6.92</v>
      </c>
      <c r="L334" s="3">
        <v>7.45</v>
      </c>
      <c r="M334" s="13">
        <v>8.94</v>
      </c>
      <c r="N334" s="13">
        <v>7</v>
      </c>
      <c r="O334" s="13">
        <v>1687</v>
      </c>
      <c r="P334" s="19">
        <v>238.3</v>
      </c>
      <c r="Q334" s="13">
        <v>5.8</v>
      </c>
      <c r="R334" s="25"/>
      <c r="S334" s="2">
        <f t="shared" si="151"/>
        <v>34213</v>
      </c>
      <c r="T334" s="3">
        <f t="shared" si="152"/>
        <v>111721.66666666667</v>
      </c>
      <c r="U334" s="3">
        <f t="shared" si="153"/>
        <v>1113.8</v>
      </c>
      <c r="V334" s="3">
        <f t="shared" si="154"/>
        <v>3459.6666666666665</v>
      </c>
      <c r="W334" s="3">
        <f t="shared" si="155"/>
        <v>142.6</v>
      </c>
      <c r="X334" s="3">
        <f t="shared" si="156"/>
        <v>104.23333333333335</v>
      </c>
      <c r="Y334" s="3">
        <f t="shared" si="157"/>
        <v>118.93333333333334</v>
      </c>
      <c r="Z334" s="3">
        <f t="shared" si="158"/>
        <v>3.0233333333333334</v>
      </c>
      <c r="AA334" s="3">
        <f t="shared" si="159"/>
        <v>3.4433333333333334</v>
      </c>
      <c r="AB334" s="3">
        <f t="shared" si="160"/>
        <v>4.2833333333333332</v>
      </c>
      <c r="AC334" s="3">
        <f t="shared" si="161"/>
        <v>4.833333333333333</v>
      </c>
      <c r="AD334" s="3">
        <f t="shared" si="162"/>
        <v>5.47</v>
      </c>
      <c r="AE334" s="3">
        <f t="shared" si="163"/>
        <v>11.126666666666667</v>
      </c>
      <c r="AF334" s="3">
        <f t="shared" si="164"/>
        <v>6.7</v>
      </c>
      <c r="AG334" s="3">
        <f t="shared" si="165"/>
        <v>1370.3333333333333</v>
      </c>
      <c r="AH334" s="3">
        <f t="shared" si="166"/>
        <v>462.01</v>
      </c>
      <c r="AI334" s="3">
        <f t="shared" si="167"/>
        <v>4.8999999999999995</v>
      </c>
    </row>
    <row r="335" spans="1:35" x14ac:dyDescent="0.35">
      <c r="A335" s="2">
        <v>31686</v>
      </c>
      <c r="B335" s="13">
        <v>100121</v>
      </c>
      <c r="C335" s="13">
        <v>694.9</v>
      </c>
      <c r="D335" s="13">
        <v>2687.4</v>
      </c>
      <c r="E335" s="13">
        <v>110.4</v>
      </c>
      <c r="F335" s="13">
        <v>82.8</v>
      </c>
      <c r="G335" s="13">
        <v>99.7</v>
      </c>
      <c r="H335" s="3">
        <v>5.18</v>
      </c>
      <c r="I335" s="3">
        <v>5.72</v>
      </c>
      <c r="J335" s="3">
        <v>6.56</v>
      </c>
      <c r="K335" s="3">
        <v>6.83</v>
      </c>
      <c r="L335" s="3">
        <v>7.43</v>
      </c>
      <c r="M335" s="13">
        <v>8.9600000000000009</v>
      </c>
      <c r="N335" s="13">
        <v>7</v>
      </c>
      <c r="O335" s="13">
        <v>1681</v>
      </c>
      <c r="P335" s="19">
        <v>237.4</v>
      </c>
      <c r="Q335" s="13">
        <v>6.5</v>
      </c>
      <c r="R335" s="25"/>
      <c r="S335" s="2">
        <f t="shared" si="151"/>
        <v>34243</v>
      </c>
      <c r="T335" s="3">
        <f t="shared" si="152"/>
        <v>112010.33333333333</v>
      </c>
      <c r="U335" s="3">
        <f t="shared" si="153"/>
        <v>1122.2666666666667</v>
      </c>
      <c r="V335" s="3">
        <f t="shared" si="154"/>
        <v>3467.1</v>
      </c>
      <c r="W335" s="3">
        <f t="shared" si="155"/>
        <v>143.06666666666666</v>
      </c>
      <c r="X335" s="3">
        <f t="shared" si="156"/>
        <v>104.46666666666665</v>
      </c>
      <c r="Y335" s="3">
        <f t="shared" si="157"/>
        <v>118.89999999999999</v>
      </c>
      <c r="Z335" s="3">
        <f t="shared" si="158"/>
        <v>3.06</v>
      </c>
      <c r="AA335" s="3">
        <f t="shared" si="159"/>
        <v>3.5266666666666668</v>
      </c>
      <c r="AB335" s="3">
        <f t="shared" si="160"/>
        <v>4.4066666666666663</v>
      </c>
      <c r="AC335" s="3">
        <f t="shared" si="161"/>
        <v>4.9733333333333336</v>
      </c>
      <c r="AD335" s="3">
        <f t="shared" si="162"/>
        <v>5.6066666666666665</v>
      </c>
      <c r="AE335" s="3">
        <f t="shared" si="163"/>
        <v>11.153333333333334</v>
      </c>
      <c r="AF335" s="3">
        <f t="shared" si="164"/>
        <v>6.6333333333333329</v>
      </c>
      <c r="AG335" s="3">
        <f t="shared" si="165"/>
        <v>1433.6666666666667</v>
      </c>
      <c r="AH335" s="3">
        <f t="shared" si="166"/>
        <v>464.24666666666667</v>
      </c>
      <c r="AI335" s="3">
        <f t="shared" si="167"/>
        <v>4.7666666666666666</v>
      </c>
    </row>
    <row r="336" spans="1:35" x14ac:dyDescent="0.35">
      <c r="A336" s="2">
        <v>31717</v>
      </c>
      <c r="B336" s="13">
        <v>100308</v>
      </c>
      <c r="C336" s="13">
        <v>705.4</v>
      </c>
      <c r="D336" s="13">
        <v>2701.3</v>
      </c>
      <c r="E336" s="13">
        <v>111</v>
      </c>
      <c r="F336" s="13">
        <v>82.1</v>
      </c>
      <c r="G336" s="13">
        <v>99.8</v>
      </c>
      <c r="H336" s="3">
        <v>5.35</v>
      </c>
      <c r="I336" s="3">
        <v>5.8</v>
      </c>
      <c r="J336" s="3">
        <v>6.46</v>
      </c>
      <c r="K336" s="3">
        <v>6.76</v>
      </c>
      <c r="L336" s="3">
        <v>7.25</v>
      </c>
      <c r="M336" s="13">
        <v>9.01</v>
      </c>
      <c r="N336" s="13">
        <v>6.9</v>
      </c>
      <c r="O336" s="13">
        <v>1623</v>
      </c>
      <c r="P336" s="19">
        <v>245.1</v>
      </c>
      <c r="Q336" s="13">
        <v>6.1</v>
      </c>
      <c r="R336" s="25"/>
      <c r="S336" s="2">
        <f t="shared" si="151"/>
        <v>34274</v>
      </c>
      <c r="T336" s="3">
        <f t="shared" si="152"/>
        <v>112297.66666666667</v>
      </c>
      <c r="U336" s="3">
        <f t="shared" si="153"/>
        <v>1128.4333333333332</v>
      </c>
      <c r="V336" s="3">
        <f t="shared" si="154"/>
        <v>3473.1666666666665</v>
      </c>
      <c r="W336" s="3">
        <f t="shared" si="155"/>
        <v>143.36666666666667</v>
      </c>
      <c r="X336" s="3">
        <f t="shared" si="156"/>
        <v>103.63333333333334</v>
      </c>
      <c r="Y336" s="3">
        <f t="shared" si="157"/>
        <v>118.89999999999999</v>
      </c>
      <c r="Z336" s="3">
        <f t="shared" si="158"/>
        <v>3.0466666666666669</v>
      </c>
      <c r="AA336" s="3">
        <f t="shared" si="159"/>
        <v>3.5766666666666667</v>
      </c>
      <c r="AB336" s="3">
        <f t="shared" si="160"/>
        <v>4.5066666666666668</v>
      </c>
      <c r="AC336" s="3">
        <f t="shared" si="161"/>
        <v>5.1000000000000005</v>
      </c>
      <c r="AD336" s="3">
        <f t="shared" si="162"/>
        <v>5.7466666666666661</v>
      </c>
      <c r="AE336" s="3">
        <f t="shared" si="163"/>
        <v>11.176666666666668</v>
      </c>
      <c r="AF336" s="3">
        <f t="shared" si="164"/>
        <v>6.5666666666666664</v>
      </c>
      <c r="AG336" s="3">
        <f t="shared" si="165"/>
        <v>1393.6666666666667</v>
      </c>
      <c r="AH336" s="3">
        <f t="shared" si="166"/>
        <v>467.27666666666664</v>
      </c>
      <c r="AI336" s="3">
        <f t="shared" si="167"/>
        <v>5.0666666666666673</v>
      </c>
    </row>
    <row r="337" spans="1:35" x14ac:dyDescent="0.35">
      <c r="A337" s="2">
        <v>31747</v>
      </c>
      <c r="B337" s="13">
        <v>100509</v>
      </c>
      <c r="C337" s="13">
        <v>724.7</v>
      </c>
      <c r="D337" s="13">
        <v>2728</v>
      </c>
      <c r="E337" s="13">
        <v>111.3</v>
      </c>
      <c r="F337" s="13">
        <v>82.5</v>
      </c>
      <c r="G337" s="13">
        <v>99.7</v>
      </c>
      <c r="H337" s="3">
        <v>5.53</v>
      </c>
      <c r="I337" s="3">
        <v>5.87</v>
      </c>
      <c r="J337" s="3">
        <v>6.43</v>
      </c>
      <c r="K337" s="3">
        <v>6.67</v>
      </c>
      <c r="L337" s="3">
        <v>7.11</v>
      </c>
      <c r="M337" s="13">
        <v>9.01</v>
      </c>
      <c r="N337" s="13">
        <v>6.6</v>
      </c>
      <c r="O337" s="13">
        <v>1833</v>
      </c>
      <c r="P337" s="19">
        <v>248.6</v>
      </c>
      <c r="Q337" s="13">
        <v>5.5</v>
      </c>
      <c r="R337" s="25"/>
      <c r="S337" s="2">
        <f t="shared" si="151"/>
        <v>34304</v>
      </c>
      <c r="T337" s="3">
        <f t="shared" si="152"/>
        <v>112563.33333333333</v>
      </c>
      <c r="U337" s="3">
        <f t="shared" si="153"/>
        <v>1132.5</v>
      </c>
      <c r="V337" s="3">
        <f t="shared" si="154"/>
        <v>3475.0333333333328</v>
      </c>
      <c r="W337" s="3">
        <f t="shared" si="155"/>
        <v>143.5</v>
      </c>
      <c r="X337" s="3">
        <f t="shared" si="156"/>
        <v>103.53333333333335</v>
      </c>
      <c r="Y337" s="3">
        <f t="shared" si="157"/>
        <v>119</v>
      </c>
      <c r="Z337" s="3">
        <f t="shared" si="158"/>
        <v>3.0966666666666662</v>
      </c>
      <c r="AA337" s="3">
        <f t="shared" si="159"/>
        <v>3.6733333333333333</v>
      </c>
      <c r="AB337" s="3">
        <f t="shared" si="160"/>
        <v>4.6166666666666663</v>
      </c>
      <c r="AC337" s="3">
        <f t="shared" si="161"/>
        <v>5.2133333333333338</v>
      </c>
      <c r="AD337" s="3">
        <f t="shared" si="162"/>
        <v>5.8299999999999992</v>
      </c>
      <c r="AE337" s="3">
        <f t="shared" si="163"/>
        <v>11.209999999999999</v>
      </c>
      <c r="AF337" s="3">
        <f t="shared" si="164"/>
        <v>6.5666666666666664</v>
      </c>
      <c r="AG337" s="3">
        <f t="shared" si="165"/>
        <v>1380.6666666666667</v>
      </c>
      <c r="AH337" s="3">
        <f t="shared" si="166"/>
        <v>470.17333333333335</v>
      </c>
      <c r="AI337" s="3">
        <f t="shared" si="167"/>
        <v>5.1333333333333337</v>
      </c>
    </row>
    <row r="338" spans="1:35" x14ac:dyDescent="0.35">
      <c r="A338" s="2">
        <v>31778</v>
      </c>
      <c r="B338" s="13">
        <v>100678</v>
      </c>
      <c r="C338" s="13">
        <v>730.2</v>
      </c>
      <c r="D338" s="13">
        <v>2743.9</v>
      </c>
      <c r="E338" s="13">
        <v>111.9</v>
      </c>
      <c r="F338" s="13">
        <v>85.4</v>
      </c>
      <c r="G338" s="13">
        <v>100.5</v>
      </c>
      <c r="H338" s="3">
        <v>5.43</v>
      </c>
      <c r="I338" s="3">
        <v>5.78</v>
      </c>
      <c r="J338" s="3">
        <v>6.41</v>
      </c>
      <c r="K338" s="3">
        <v>6.64</v>
      </c>
      <c r="L338" s="3">
        <v>7.08</v>
      </c>
      <c r="M338" s="13">
        <v>9.02</v>
      </c>
      <c r="N338" s="13">
        <v>6.6</v>
      </c>
      <c r="O338" s="13">
        <v>1774</v>
      </c>
      <c r="P338" s="19">
        <v>264.5</v>
      </c>
      <c r="Q338" s="13">
        <v>6</v>
      </c>
      <c r="R338" s="25"/>
      <c r="S338" s="2">
        <f t="shared" si="151"/>
        <v>34335</v>
      </c>
      <c r="T338" s="3">
        <f t="shared" si="152"/>
        <v>112872.66666666667</v>
      </c>
      <c r="U338" s="3">
        <f t="shared" si="153"/>
        <v>1135.9999999999998</v>
      </c>
      <c r="V338" s="3">
        <f t="shared" si="154"/>
        <v>3476.9</v>
      </c>
      <c r="W338" s="3">
        <f t="shared" si="155"/>
        <v>143.46666666666667</v>
      </c>
      <c r="X338" s="3">
        <f t="shared" si="156"/>
        <v>103.73333333333333</v>
      </c>
      <c r="Y338" s="3">
        <f t="shared" si="157"/>
        <v>119.36666666666666</v>
      </c>
      <c r="Z338" s="3">
        <f t="shared" si="158"/>
        <v>3.2433333333333336</v>
      </c>
      <c r="AA338" s="3">
        <f t="shared" si="159"/>
        <v>3.91</v>
      </c>
      <c r="AB338" s="3">
        <f t="shared" si="160"/>
        <v>4.9033333333333333</v>
      </c>
      <c r="AC338" s="3">
        <f t="shared" si="161"/>
        <v>5.4766666666666666</v>
      </c>
      <c r="AD338" s="3">
        <f t="shared" si="162"/>
        <v>6.0666666666666664</v>
      </c>
      <c r="AE338" s="3">
        <f t="shared" si="163"/>
        <v>11.233333333333334</v>
      </c>
      <c r="AF338" s="3">
        <f t="shared" si="164"/>
        <v>6.5666666666666664</v>
      </c>
      <c r="AG338" s="3">
        <f t="shared" si="165"/>
        <v>1391</v>
      </c>
      <c r="AH338" s="3">
        <f t="shared" si="166"/>
        <v>469.46</v>
      </c>
      <c r="AI338" s="3">
        <f t="shared" si="167"/>
        <v>5.2333333333333334</v>
      </c>
    </row>
    <row r="339" spans="1:35" x14ac:dyDescent="0.35">
      <c r="A339" s="2">
        <v>31809</v>
      </c>
      <c r="B339" s="13">
        <v>100919</v>
      </c>
      <c r="C339" s="13">
        <v>730.7</v>
      </c>
      <c r="D339" s="13">
        <v>2747.5</v>
      </c>
      <c r="E339" s="13">
        <v>112.2</v>
      </c>
      <c r="F339" s="13">
        <v>87.4</v>
      </c>
      <c r="G339" s="13">
        <v>101</v>
      </c>
      <c r="H339" s="3">
        <v>5.59</v>
      </c>
      <c r="I339" s="3">
        <v>5.96</v>
      </c>
      <c r="J339" s="3">
        <v>6.56</v>
      </c>
      <c r="K339" s="3">
        <v>6.79</v>
      </c>
      <c r="L339" s="3">
        <v>7.25</v>
      </c>
      <c r="M339" s="13">
        <v>9.0500000000000007</v>
      </c>
      <c r="N339" s="13">
        <v>6.6</v>
      </c>
      <c r="O339" s="13">
        <v>1784</v>
      </c>
      <c r="P339" s="19">
        <v>280.89999999999998</v>
      </c>
      <c r="Q339" s="13">
        <v>6.2</v>
      </c>
      <c r="R339" s="25"/>
      <c r="S339" s="2">
        <f t="shared" si="151"/>
        <v>34366</v>
      </c>
      <c r="T339" s="3">
        <f t="shared" si="152"/>
        <v>113203</v>
      </c>
      <c r="U339" s="3">
        <f t="shared" si="153"/>
        <v>1139.1666666666665</v>
      </c>
      <c r="V339" s="3">
        <f t="shared" si="154"/>
        <v>3479.0333333333328</v>
      </c>
      <c r="W339" s="3">
        <f t="shared" si="155"/>
        <v>143.5</v>
      </c>
      <c r="X339" s="3">
        <f t="shared" si="156"/>
        <v>104.03333333333332</v>
      </c>
      <c r="Y339" s="3">
        <f t="shared" si="157"/>
        <v>119.56666666666666</v>
      </c>
      <c r="Z339" s="3">
        <f t="shared" si="158"/>
        <v>3.4766666666666666</v>
      </c>
      <c r="AA339" s="3">
        <f t="shared" si="159"/>
        <v>4.3366666666666669</v>
      </c>
      <c r="AB339" s="3">
        <f t="shared" si="160"/>
        <v>5.4066666666666663</v>
      </c>
      <c r="AC339" s="3">
        <f t="shared" si="161"/>
        <v>5.9533333333333331</v>
      </c>
      <c r="AD339" s="3">
        <f t="shared" si="162"/>
        <v>6.4733333333333327</v>
      </c>
      <c r="AE339" s="3">
        <f t="shared" si="163"/>
        <v>11.256666666666666</v>
      </c>
      <c r="AF339" s="3">
        <f t="shared" si="164"/>
        <v>6.5</v>
      </c>
      <c r="AG339" s="3">
        <f t="shared" si="165"/>
        <v>1455.3333333333333</v>
      </c>
      <c r="AH339" s="3">
        <f t="shared" si="166"/>
        <v>460.87333333333328</v>
      </c>
      <c r="AI339" s="3">
        <f t="shared" si="167"/>
        <v>5</v>
      </c>
    </row>
    <row r="340" spans="1:35" x14ac:dyDescent="0.35">
      <c r="A340" s="2">
        <v>31837</v>
      </c>
      <c r="B340" s="13">
        <v>101164</v>
      </c>
      <c r="C340" s="13">
        <v>733.8</v>
      </c>
      <c r="D340" s="13">
        <v>2753.7</v>
      </c>
      <c r="E340" s="13">
        <v>112.4</v>
      </c>
      <c r="F340" s="13">
        <v>87.6</v>
      </c>
      <c r="G340" s="13">
        <v>101.2</v>
      </c>
      <c r="H340" s="3">
        <v>5.59</v>
      </c>
      <c r="I340" s="3">
        <v>6.03</v>
      </c>
      <c r="J340" s="3">
        <v>6.58</v>
      </c>
      <c r="K340" s="3">
        <v>6.79</v>
      </c>
      <c r="L340" s="3">
        <v>7.25</v>
      </c>
      <c r="M340" s="13">
        <v>9.07</v>
      </c>
      <c r="N340" s="13">
        <v>6.6</v>
      </c>
      <c r="O340" s="13">
        <v>1726</v>
      </c>
      <c r="P340" s="19">
        <v>292.5</v>
      </c>
      <c r="Q340" s="13">
        <v>6</v>
      </c>
      <c r="R340" s="25"/>
      <c r="S340" s="2">
        <f t="shared" si="151"/>
        <v>34394</v>
      </c>
      <c r="T340" s="3">
        <f t="shared" si="152"/>
        <v>113583</v>
      </c>
      <c r="U340" s="3">
        <f t="shared" si="153"/>
        <v>1141.5</v>
      </c>
      <c r="V340" s="3">
        <f t="shared" si="154"/>
        <v>3484.0666666666671</v>
      </c>
      <c r="W340" s="3">
        <f t="shared" si="155"/>
        <v>143.70000000000002</v>
      </c>
      <c r="X340" s="3">
        <f t="shared" si="156"/>
        <v>103.60000000000001</v>
      </c>
      <c r="Y340" s="3">
        <f t="shared" si="157"/>
        <v>119.76666666666667</v>
      </c>
      <c r="Z340" s="3">
        <f t="shared" si="158"/>
        <v>3.7733333333333334</v>
      </c>
      <c r="AA340" s="3">
        <f t="shared" si="159"/>
        <v>4.8166666666666664</v>
      </c>
      <c r="AB340" s="3">
        <f t="shared" si="160"/>
        <v>5.91</v>
      </c>
      <c r="AC340" s="3">
        <f t="shared" si="161"/>
        <v>6.413333333333334</v>
      </c>
      <c r="AD340" s="3">
        <f t="shared" si="162"/>
        <v>6.876666666666666</v>
      </c>
      <c r="AE340" s="3">
        <f t="shared" si="163"/>
        <v>11.270000000000001</v>
      </c>
      <c r="AF340" s="3">
        <f t="shared" si="164"/>
        <v>6.333333333333333</v>
      </c>
      <c r="AG340" s="3">
        <f t="shared" si="165"/>
        <v>1518.3333333333333</v>
      </c>
      <c r="AH340" s="3">
        <f t="shared" si="166"/>
        <v>453.98</v>
      </c>
      <c r="AI340" s="3">
        <f t="shared" si="167"/>
        <v>5.1000000000000005</v>
      </c>
    </row>
    <row r="341" spans="1:35" x14ac:dyDescent="0.35">
      <c r="A341" s="2">
        <v>31868</v>
      </c>
      <c r="B341" s="13">
        <v>101499</v>
      </c>
      <c r="C341" s="13">
        <v>743.9</v>
      </c>
      <c r="D341" s="13">
        <v>2767.7</v>
      </c>
      <c r="E341" s="13">
        <v>112.6</v>
      </c>
      <c r="F341" s="13">
        <v>87.6</v>
      </c>
      <c r="G341" s="13">
        <v>101.9</v>
      </c>
      <c r="H341" s="3">
        <v>5.64</v>
      </c>
      <c r="I341" s="3">
        <v>6.5</v>
      </c>
      <c r="J341" s="3">
        <v>7.32</v>
      </c>
      <c r="K341" s="3">
        <v>7.57</v>
      </c>
      <c r="L341" s="3">
        <v>8.02</v>
      </c>
      <c r="M341" s="13">
        <v>9.08</v>
      </c>
      <c r="N341" s="13">
        <v>6.3</v>
      </c>
      <c r="O341" s="13">
        <v>1614</v>
      </c>
      <c r="P341" s="19">
        <v>289.3</v>
      </c>
      <c r="Q341" s="13">
        <v>6</v>
      </c>
      <c r="R341" s="25"/>
      <c r="S341" s="2">
        <f t="shared" si="151"/>
        <v>34425</v>
      </c>
      <c r="T341" s="3">
        <f t="shared" si="152"/>
        <v>113915</v>
      </c>
      <c r="U341" s="3">
        <f t="shared" si="153"/>
        <v>1143.1999999999998</v>
      </c>
      <c r="V341" s="3">
        <f t="shared" si="154"/>
        <v>3483.8666666666668</v>
      </c>
      <c r="W341" s="3">
        <f t="shared" si="155"/>
        <v>144.03333333333333</v>
      </c>
      <c r="X341" s="3">
        <f t="shared" si="156"/>
        <v>103.2</v>
      </c>
      <c r="Y341" s="3">
        <f t="shared" si="157"/>
        <v>120.03333333333335</v>
      </c>
      <c r="Z341" s="3">
        <f t="shared" si="158"/>
        <v>3.9866666666666668</v>
      </c>
      <c r="AA341" s="3">
        <f t="shared" si="159"/>
        <v>5.1333333333333329</v>
      </c>
      <c r="AB341" s="3">
        <f t="shared" si="160"/>
        <v>6.2</v>
      </c>
      <c r="AC341" s="3">
        <f t="shared" si="161"/>
        <v>6.666666666666667</v>
      </c>
      <c r="AD341" s="3">
        <f t="shared" si="162"/>
        <v>7.083333333333333</v>
      </c>
      <c r="AE341" s="3">
        <f t="shared" si="163"/>
        <v>11.29</v>
      </c>
      <c r="AF341" s="3">
        <f t="shared" si="164"/>
        <v>6.2</v>
      </c>
      <c r="AG341" s="3">
        <f t="shared" si="165"/>
        <v>1466.6666666666667</v>
      </c>
      <c r="AH341" s="3">
        <f t="shared" si="166"/>
        <v>450.98666666666668</v>
      </c>
      <c r="AI341" s="3">
        <f t="shared" si="167"/>
        <v>5.5666666666666664</v>
      </c>
    </row>
    <row r="342" spans="1:35" x14ac:dyDescent="0.35">
      <c r="A342" s="2">
        <v>31898</v>
      </c>
      <c r="B342" s="13">
        <v>101728</v>
      </c>
      <c r="C342" s="13">
        <v>745.8</v>
      </c>
      <c r="D342" s="13">
        <v>2772.9</v>
      </c>
      <c r="E342" s="13">
        <v>113.2</v>
      </c>
      <c r="F342" s="13">
        <v>87.1</v>
      </c>
      <c r="G342" s="13">
        <v>102.6</v>
      </c>
      <c r="H342" s="3">
        <v>5.66</v>
      </c>
      <c r="I342" s="3">
        <v>7</v>
      </c>
      <c r="J342" s="3">
        <v>8.02</v>
      </c>
      <c r="K342" s="3">
        <v>8.26</v>
      </c>
      <c r="L342" s="3">
        <v>8.61</v>
      </c>
      <c r="M342" s="13">
        <v>9.11</v>
      </c>
      <c r="N342" s="13">
        <v>6.3</v>
      </c>
      <c r="O342" s="13">
        <v>1628</v>
      </c>
      <c r="P342" s="19">
        <v>289.10000000000002</v>
      </c>
      <c r="Q342" s="13">
        <v>6.7</v>
      </c>
      <c r="R342" s="25"/>
      <c r="S342" s="2">
        <f t="shared" si="151"/>
        <v>34455</v>
      </c>
      <c r="T342" s="3">
        <f t="shared" si="152"/>
        <v>114256.33333333333</v>
      </c>
      <c r="U342" s="3">
        <f t="shared" si="153"/>
        <v>1146.3999999999999</v>
      </c>
      <c r="V342" s="3">
        <f t="shared" si="154"/>
        <v>3486.1666666666665</v>
      </c>
      <c r="W342" s="3">
        <f t="shared" si="155"/>
        <v>144.53333333333333</v>
      </c>
      <c r="X342" s="3">
        <f t="shared" si="156"/>
        <v>103.46666666666665</v>
      </c>
      <c r="Y342" s="3">
        <f t="shared" si="157"/>
        <v>120.36666666666667</v>
      </c>
      <c r="Z342" s="3">
        <f t="shared" si="158"/>
        <v>4.2033333333333331</v>
      </c>
      <c r="AA342" s="3">
        <f t="shared" si="159"/>
        <v>5.3533333333333326</v>
      </c>
      <c r="AB342" s="3">
        <f t="shared" si="160"/>
        <v>6.3633333333333333</v>
      </c>
      <c r="AC342" s="3">
        <f t="shared" si="161"/>
        <v>6.7966666666666669</v>
      </c>
      <c r="AD342" s="3">
        <f t="shared" si="162"/>
        <v>7.1933333333333325</v>
      </c>
      <c r="AE342" s="3">
        <f t="shared" si="163"/>
        <v>11.313333333333333</v>
      </c>
      <c r="AF342" s="3">
        <f t="shared" si="164"/>
        <v>6.0999999999999988</v>
      </c>
      <c r="AG342" s="3">
        <f t="shared" si="165"/>
        <v>1458</v>
      </c>
      <c r="AH342" s="3">
        <f t="shared" si="166"/>
        <v>452.37666666666672</v>
      </c>
      <c r="AI342" s="3">
        <f t="shared" si="167"/>
        <v>5.9333333333333336</v>
      </c>
    </row>
    <row r="343" spans="1:35" x14ac:dyDescent="0.35">
      <c r="A343" s="2">
        <v>31929</v>
      </c>
      <c r="B343" s="13">
        <v>101900</v>
      </c>
      <c r="C343" s="13">
        <v>743.2</v>
      </c>
      <c r="D343" s="13">
        <v>2774.6</v>
      </c>
      <c r="E343" s="13">
        <v>113.8</v>
      </c>
      <c r="F343" s="13">
        <v>88.5</v>
      </c>
      <c r="G343" s="13">
        <v>103</v>
      </c>
      <c r="H343" s="3">
        <v>5.67</v>
      </c>
      <c r="I343" s="3">
        <v>6.8</v>
      </c>
      <c r="J343" s="3">
        <v>7.82</v>
      </c>
      <c r="K343" s="3">
        <v>8.02</v>
      </c>
      <c r="L343" s="3">
        <v>8.4</v>
      </c>
      <c r="M343" s="13">
        <v>9.11</v>
      </c>
      <c r="N343" s="13">
        <v>6.2</v>
      </c>
      <c r="O343" s="13">
        <v>1594</v>
      </c>
      <c r="P343" s="19">
        <v>301.39999999999998</v>
      </c>
      <c r="Q343" s="13">
        <v>6.9</v>
      </c>
      <c r="R343" s="25"/>
      <c r="S343" s="2">
        <f t="shared" si="151"/>
        <v>34486</v>
      </c>
      <c r="T343" s="3">
        <f t="shared" si="152"/>
        <v>114581.33333333333</v>
      </c>
      <c r="U343" s="3">
        <f t="shared" si="153"/>
        <v>1148.8333333333333</v>
      </c>
      <c r="V343" s="3">
        <f t="shared" si="154"/>
        <v>3484.4666666666667</v>
      </c>
      <c r="W343" s="3">
        <f t="shared" si="155"/>
        <v>145.06666666666669</v>
      </c>
      <c r="X343" s="3">
        <f t="shared" si="156"/>
        <v>104.76666666666667</v>
      </c>
      <c r="Y343" s="3">
        <f t="shared" si="157"/>
        <v>120.8</v>
      </c>
      <c r="Z343" s="3">
        <f t="shared" si="158"/>
        <v>4.3166666666666664</v>
      </c>
      <c r="AA343" s="3">
        <f t="shared" si="159"/>
        <v>5.4366666666666665</v>
      </c>
      <c r="AB343" s="3">
        <f t="shared" si="160"/>
        <v>6.416666666666667</v>
      </c>
      <c r="AC343" s="3">
        <f t="shared" si="161"/>
        <v>6.8299999999999992</v>
      </c>
      <c r="AD343" s="3">
        <f t="shared" si="162"/>
        <v>7.2133333333333338</v>
      </c>
      <c r="AE343" s="3">
        <f t="shared" si="163"/>
        <v>11.336666666666666</v>
      </c>
      <c r="AF343" s="3">
        <f t="shared" si="164"/>
        <v>6.0666666666666664</v>
      </c>
      <c r="AG343" s="3">
        <f t="shared" si="165"/>
        <v>1432.6666666666667</v>
      </c>
      <c r="AH343" s="3">
        <f t="shared" si="166"/>
        <v>456.82333333333332</v>
      </c>
      <c r="AI343" s="3">
        <f t="shared" si="167"/>
        <v>6.2</v>
      </c>
    </row>
    <row r="344" spans="1:35" x14ac:dyDescent="0.35">
      <c r="A344" s="2">
        <v>31959</v>
      </c>
      <c r="B344" s="13">
        <v>102247</v>
      </c>
      <c r="C344" s="13">
        <v>743</v>
      </c>
      <c r="D344" s="13">
        <v>2779</v>
      </c>
      <c r="E344" s="13">
        <v>113.7</v>
      </c>
      <c r="F344" s="13">
        <v>89.2</v>
      </c>
      <c r="G344" s="13">
        <v>103.5</v>
      </c>
      <c r="H344" s="3">
        <v>5.69</v>
      </c>
      <c r="I344" s="3">
        <v>6.68</v>
      </c>
      <c r="J344" s="3">
        <v>7.74</v>
      </c>
      <c r="K344" s="3">
        <v>8.01</v>
      </c>
      <c r="L344" s="3">
        <v>8.4499999999999975</v>
      </c>
      <c r="M344" s="13">
        <v>9.1199999999999992</v>
      </c>
      <c r="N344" s="13">
        <v>6.1</v>
      </c>
      <c r="O344" s="13">
        <v>1575</v>
      </c>
      <c r="P344" s="19">
        <v>310.10000000000002</v>
      </c>
      <c r="Q344" s="13">
        <v>6.7</v>
      </c>
      <c r="R344" s="25"/>
      <c r="S344" s="2">
        <f t="shared" si="151"/>
        <v>34516</v>
      </c>
      <c r="T344" s="3">
        <f t="shared" si="152"/>
        <v>114917.66666666667</v>
      </c>
      <c r="U344" s="3">
        <f t="shared" si="153"/>
        <v>1151.0666666666668</v>
      </c>
      <c r="V344" s="3">
        <f t="shared" si="154"/>
        <v>3486.6666666666665</v>
      </c>
      <c r="W344" s="3">
        <f t="shared" si="155"/>
        <v>145.53333333333333</v>
      </c>
      <c r="X344" s="3">
        <f t="shared" si="156"/>
        <v>105.76666666666665</v>
      </c>
      <c r="Y344" s="3">
        <f t="shared" si="157"/>
        <v>120.96666666666665</v>
      </c>
      <c r="Z344" s="3">
        <f t="shared" si="158"/>
        <v>4.4766666666666666</v>
      </c>
      <c r="AA344" s="3">
        <f t="shared" si="159"/>
        <v>5.5999999999999988</v>
      </c>
      <c r="AB344" s="3">
        <f t="shared" si="160"/>
        <v>6.5566666666666675</v>
      </c>
      <c r="AC344" s="3">
        <f t="shared" si="161"/>
        <v>6.9566666666666661</v>
      </c>
      <c r="AD344" s="3">
        <f t="shared" si="162"/>
        <v>7.333333333333333</v>
      </c>
      <c r="AE344" s="3">
        <f t="shared" si="163"/>
        <v>11.363333333333335</v>
      </c>
      <c r="AF344" s="3">
        <f t="shared" si="164"/>
        <v>6</v>
      </c>
      <c r="AG344" s="3">
        <f t="shared" si="165"/>
        <v>1454.3333333333333</v>
      </c>
      <c r="AH344" s="3">
        <f t="shared" si="166"/>
        <v>460.86666666666662</v>
      </c>
      <c r="AI344" s="3">
        <f t="shared" si="167"/>
        <v>6.1333333333333329</v>
      </c>
    </row>
    <row r="345" spans="1:35" x14ac:dyDescent="0.35">
      <c r="A345" s="2">
        <v>31990</v>
      </c>
      <c r="B345" s="13">
        <v>102420</v>
      </c>
      <c r="C345" s="13">
        <v>744.9</v>
      </c>
      <c r="D345" s="13">
        <v>2788.2</v>
      </c>
      <c r="E345" s="13">
        <v>113.9</v>
      </c>
      <c r="F345" s="13">
        <v>90.5</v>
      </c>
      <c r="G345" s="13">
        <v>103.8</v>
      </c>
      <c r="H345" s="3">
        <v>6.04</v>
      </c>
      <c r="I345" s="3">
        <v>7.03</v>
      </c>
      <c r="J345" s="3">
        <v>8.0299999999999976</v>
      </c>
      <c r="K345" s="3">
        <v>8.32</v>
      </c>
      <c r="L345" s="3">
        <v>8.76</v>
      </c>
      <c r="M345" s="13">
        <v>9.18</v>
      </c>
      <c r="N345" s="13">
        <v>6</v>
      </c>
      <c r="O345" s="13">
        <v>1605</v>
      </c>
      <c r="P345" s="19">
        <v>329.4</v>
      </c>
      <c r="Q345" s="13">
        <v>6.8</v>
      </c>
      <c r="R345" s="25"/>
      <c r="S345" s="2">
        <f t="shared" si="151"/>
        <v>34547</v>
      </c>
      <c r="T345" s="3">
        <f t="shared" si="152"/>
        <v>115200.33333333333</v>
      </c>
      <c r="U345" s="3">
        <f t="shared" si="153"/>
        <v>1150.8999999999999</v>
      </c>
      <c r="V345" s="3">
        <f t="shared" si="154"/>
        <v>3485.3666666666663</v>
      </c>
      <c r="W345" s="3">
        <f t="shared" si="155"/>
        <v>145.73333333333332</v>
      </c>
      <c r="X345" s="3">
        <f t="shared" si="156"/>
        <v>106.16666666666667</v>
      </c>
      <c r="Y345" s="3">
        <f t="shared" si="157"/>
        <v>121.03333333333335</v>
      </c>
      <c r="Z345" s="3">
        <f t="shared" si="158"/>
        <v>4.6833333333333336</v>
      </c>
      <c r="AA345" s="3">
        <f t="shared" si="159"/>
        <v>5.81</v>
      </c>
      <c r="AB345" s="3">
        <f t="shared" si="160"/>
        <v>6.7433333333333332</v>
      </c>
      <c r="AC345" s="3">
        <f t="shared" si="161"/>
        <v>7.12</v>
      </c>
      <c r="AD345" s="3">
        <f t="shared" si="162"/>
        <v>7.4799999999999995</v>
      </c>
      <c r="AE345" s="3">
        <f t="shared" si="163"/>
        <v>11.393333333333333</v>
      </c>
      <c r="AF345" s="3">
        <f t="shared" si="164"/>
        <v>5.8999999999999995</v>
      </c>
      <c r="AG345" s="3">
        <f t="shared" si="165"/>
        <v>1458</v>
      </c>
      <c r="AH345" s="3">
        <f t="shared" si="166"/>
        <v>465.00333333333333</v>
      </c>
      <c r="AI345" s="3">
        <f t="shared" si="167"/>
        <v>5.8999999999999995</v>
      </c>
    </row>
    <row r="346" spans="1:35" x14ac:dyDescent="0.35">
      <c r="A346" s="2">
        <v>32021</v>
      </c>
      <c r="B346" s="13">
        <v>102647</v>
      </c>
      <c r="C346" s="13">
        <v>747.6</v>
      </c>
      <c r="D346" s="13">
        <v>2799.5</v>
      </c>
      <c r="E346" s="13">
        <v>114.4</v>
      </c>
      <c r="F346" s="13">
        <v>90.3</v>
      </c>
      <c r="G346" s="13">
        <v>103.7</v>
      </c>
      <c r="H346" s="3">
        <v>6.4</v>
      </c>
      <c r="I346" s="3">
        <v>7.67</v>
      </c>
      <c r="J346" s="3">
        <v>8.67</v>
      </c>
      <c r="K346" s="3">
        <v>8.94</v>
      </c>
      <c r="L346" s="3">
        <v>9.42</v>
      </c>
      <c r="M346" s="13">
        <v>9.19</v>
      </c>
      <c r="N346" s="13">
        <v>5.9</v>
      </c>
      <c r="O346" s="13">
        <v>1695</v>
      </c>
      <c r="P346" s="19">
        <v>318.7</v>
      </c>
      <c r="Q346" s="13">
        <v>6.8</v>
      </c>
      <c r="R346" s="25"/>
      <c r="S346" s="2">
        <f t="shared" si="151"/>
        <v>34578</v>
      </c>
      <c r="T346" s="3">
        <f t="shared" si="152"/>
        <v>115524.66666666667</v>
      </c>
      <c r="U346" s="3">
        <f t="shared" si="153"/>
        <v>1151.0000000000002</v>
      </c>
      <c r="V346" s="3">
        <f t="shared" si="154"/>
        <v>3485.8666666666663</v>
      </c>
      <c r="W346" s="3">
        <f t="shared" si="155"/>
        <v>145.93333333333334</v>
      </c>
      <c r="X346" s="3">
        <f t="shared" si="156"/>
        <v>105.96666666666665</v>
      </c>
      <c r="Y346" s="3">
        <f t="shared" si="157"/>
        <v>121.13333333333333</v>
      </c>
      <c r="Z346" s="3">
        <f t="shared" si="158"/>
        <v>4.9533333333333331</v>
      </c>
      <c r="AA346" s="3">
        <f t="shared" si="159"/>
        <v>6.1366666666666667</v>
      </c>
      <c r="AB346" s="3">
        <f t="shared" si="160"/>
        <v>7.0566666666666675</v>
      </c>
      <c r="AC346" s="3">
        <f t="shared" si="161"/>
        <v>7.3999999999999995</v>
      </c>
      <c r="AD346" s="3">
        <f t="shared" si="162"/>
        <v>7.72</v>
      </c>
      <c r="AE346" s="3">
        <f t="shared" si="163"/>
        <v>11.423333333333332</v>
      </c>
      <c r="AF346" s="3">
        <f t="shared" si="164"/>
        <v>5.7666666666666657</v>
      </c>
      <c r="AG346" s="3">
        <f t="shared" si="165"/>
        <v>1478.3333333333333</v>
      </c>
      <c r="AH346" s="3">
        <f t="shared" si="166"/>
        <v>463.92666666666668</v>
      </c>
      <c r="AI346" s="3">
        <f t="shared" si="167"/>
        <v>5.9666666666666659</v>
      </c>
    </row>
    <row r="347" spans="1:35" x14ac:dyDescent="0.35">
      <c r="A347" s="2">
        <v>32051</v>
      </c>
      <c r="B347" s="13">
        <v>103138</v>
      </c>
      <c r="C347" s="13">
        <v>756.2</v>
      </c>
      <c r="D347" s="13">
        <v>2814.8</v>
      </c>
      <c r="E347" s="13">
        <v>114.6</v>
      </c>
      <c r="F347" s="13">
        <v>89.6</v>
      </c>
      <c r="G347" s="13">
        <v>104.1</v>
      </c>
      <c r="H347" s="3">
        <v>6.13</v>
      </c>
      <c r="I347" s="3">
        <v>7.59</v>
      </c>
      <c r="J347" s="3">
        <v>8.75</v>
      </c>
      <c r="K347" s="3">
        <v>9.08</v>
      </c>
      <c r="L347" s="3">
        <v>9.52</v>
      </c>
      <c r="M347" s="13">
        <v>9.2200000000000006</v>
      </c>
      <c r="N347" s="13">
        <v>6</v>
      </c>
      <c r="O347" s="13">
        <v>1515</v>
      </c>
      <c r="P347" s="19">
        <v>280.2</v>
      </c>
      <c r="Q347" s="13">
        <v>6.8</v>
      </c>
      <c r="R347" s="25"/>
      <c r="S347" s="2">
        <f t="shared" si="151"/>
        <v>34608</v>
      </c>
      <c r="T347" s="3">
        <f t="shared" si="152"/>
        <v>115830.66666666667</v>
      </c>
      <c r="U347" s="3">
        <f t="shared" si="153"/>
        <v>1150.6000000000001</v>
      </c>
      <c r="V347" s="3">
        <f t="shared" si="154"/>
        <v>3485.9666666666667</v>
      </c>
      <c r="W347" s="3">
        <f t="shared" si="155"/>
        <v>146.4</v>
      </c>
      <c r="X347" s="3">
        <f t="shared" si="156"/>
        <v>105.90000000000002</v>
      </c>
      <c r="Y347" s="3">
        <f t="shared" si="157"/>
        <v>121.43333333333334</v>
      </c>
      <c r="Z347" s="3">
        <f t="shared" si="158"/>
        <v>5.28</v>
      </c>
      <c r="AA347" s="3">
        <f t="shared" si="159"/>
        <v>6.5966666666666667</v>
      </c>
      <c r="AB347" s="3">
        <f t="shared" si="160"/>
        <v>7.3966666666666674</v>
      </c>
      <c r="AC347" s="3">
        <f t="shared" si="161"/>
        <v>7.6333333333333337</v>
      </c>
      <c r="AD347" s="3">
        <f t="shared" si="162"/>
        <v>7.836666666666666</v>
      </c>
      <c r="AE347" s="3">
        <f t="shared" si="163"/>
        <v>11.450000000000001</v>
      </c>
      <c r="AF347" s="3">
        <f t="shared" si="164"/>
        <v>5.6333333333333329</v>
      </c>
      <c r="AG347" s="3">
        <f t="shared" si="165"/>
        <v>1472</v>
      </c>
      <c r="AH347" s="3">
        <f t="shared" si="166"/>
        <v>460.00333333333333</v>
      </c>
      <c r="AI347" s="3">
        <f t="shared" si="167"/>
        <v>6.166666666666667</v>
      </c>
    </row>
    <row r="348" spans="1:35" x14ac:dyDescent="0.35">
      <c r="A348" s="2">
        <v>32082</v>
      </c>
      <c r="B348" s="13">
        <v>103372</v>
      </c>
      <c r="C348" s="13">
        <v>753.2</v>
      </c>
      <c r="D348" s="13">
        <v>2818.9</v>
      </c>
      <c r="E348" s="13">
        <v>114.7</v>
      </c>
      <c r="F348" s="13">
        <v>90</v>
      </c>
      <c r="G348" s="13">
        <v>104.2</v>
      </c>
      <c r="H348" s="3">
        <v>5.69</v>
      </c>
      <c r="I348" s="3">
        <v>6.96</v>
      </c>
      <c r="J348" s="3">
        <v>7.99</v>
      </c>
      <c r="K348" s="3">
        <v>8.35</v>
      </c>
      <c r="L348" s="3">
        <v>8.86</v>
      </c>
      <c r="M348" s="13">
        <v>9.27</v>
      </c>
      <c r="N348" s="13">
        <v>5.8</v>
      </c>
      <c r="O348" s="13">
        <v>1656</v>
      </c>
      <c r="P348" s="19">
        <v>245</v>
      </c>
      <c r="Q348" s="13">
        <v>7</v>
      </c>
      <c r="R348" s="25"/>
      <c r="S348" s="2">
        <f t="shared" si="151"/>
        <v>34639</v>
      </c>
      <c r="T348" s="3">
        <f t="shared" si="152"/>
        <v>116178.33333333333</v>
      </c>
      <c r="U348" s="3">
        <f t="shared" si="153"/>
        <v>1151.0000000000002</v>
      </c>
      <c r="V348" s="3">
        <f t="shared" si="154"/>
        <v>3488.6666666666665</v>
      </c>
      <c r="W348" s="3">
        <f t="shared" si="155"/>
        <v>146.86666666666665</v>
      </c>
      <c r="X348" s="3">
        <f t="shared" si="156"/>
        <v>105.89999999999999</v>
      </c>
      <c r="Y348" s="3">
        <f t="shared" si="157"/>
        <v>122.10000000000001</v>
      </c>
      <c r="Z348" s="3">
        <f t="shared" si="158"/>
        <v>5.5333333333333341</v>
      </c>
      <c r="AA348" s="3">
        <f t="shared" si="159"/>
        <v>6.91</v>
      </c>
      <c r="AB348" s="3">
        <f t="shared" si="160"/>
        <v>7.6033333333333344</v>
      </c>
      <c r="AC348" s="3">
        <f t="shared" si="161"/>
        <v>7.753333333333333</v>
      </c>
      <c r="AD348" s="3">
        <f t="shared" si="162"/>
        <v>7.8500000000000005</v>
      </c>
      <c r="AE348" s="3">
        <f t="shared" si="163"/>
        <v>11.466666666666669</v>
      </c>
      <c r="AF348" s="3">
        <f t="shared" si="164"/>
        <v>5.5666666666666664</v>
      </c>
      <c r="AG348" s="3">
        <f t="shared" si="165"/>
        <v>1457.6666666666667</v>
      </c>
      <c r="AH348" s="3">
        <f t="shared" si="166"/>
        <v>460.48333333333335</v>
      </c>
      <c r="AI348" s="3">
        <f t="shared" si="167"/>
        <v>6.5666666666666664</v>
      </c>
    </row>
    <row r="349" spans="1:35" x14ac:dyDescent="0.35">
      <c r="A349" s="2">
        <v>32112</v>
      </c>
      <c r="B349" s="13">
        <v>103661</v>
      </c>
      <c r="C349" s="13">
        <v>750.2</v>
      </c>
      <c r="D349" s="13">
        <v>2826.4</v>
      </c>
      <c r="E349" s="13">
        <v>115.2</v>
      </c>
      <c r="F349" s="13">
        <v>89.5</v>
      </c>
      <c r="G349" s="13">
        <v>104.2</v>
      </c>
      <c r="H349" s="3">
        <v>5.77</v>
      </c>
      <c r="I349" s="3">
        <v>7.17</v>
      </c>
      <c r="J349" s="3">
        <v>8.1300000000000008</v>
      </c>
      <c r="K349" s="3">
        <v>8.4499999999999975</v>
      </c>
      <c r="L349" s="3">
        <v>8.99</v>
      </c>
      <c r="M349" s="13">
        <v>9.2799999999999994</v>
      </c>
      <c r="N349" s="13">
        <v>5.7</v>
      </c>
      <c r="O349" s="13">
        <v>1400</v>
      </c>
      <c r="P349" s="19">
        <v>241</v>
      </c>
      <c r="Q349" s="13">
        <v>7.6</v>
      </c>
      <c r="R349" s="25"/>
      <c r="S349" s="2">
        <f t="shared" si="151"/>
        <v>34669</v>
      </c>
      <c r="T349" s="3">
        <f t="shared" si="152"/>
        <v>116454.33333333333</v>
      </c>
      <c r="U349" s="3">
        <f t="shared" si="153"/>
        <v>1149.8333333333335</v>
      </c>
      <c r="V349" s="3">
        <f t="shared" si="154"/>
        <v>3489.5666666666671</v>
      </c>
      <c r="W349" s="3">
        <f t="shared" si="155"/>
        <v>147.36666666666665</v>
      </c>
      <c r="X349" s="3">
        <f t="shared" si="156"/>
        <v>105.80000000000001</v>
      </c>
      <c r="Y349" s="3">
        <f t="shared" si="157"/>
        <v>122.76666666666667</v>
      </c>
      <c r="Z349" s="3">
        <f t="shared" si="158"/>
        <v>5.6933333333333325</v>
      </c>
      <c r="AA349" s="3">
        <f t="shared" si="159"/>
        <v>6.9633333333333338</v>
      </c>
      <c r="AB349" s="3">
        <f t="shared" si="160"/>
        <v>7.54</v>
      </c>
      <c r="AC349" s="3">
        <f t="shared" si="161"/>
        <v>7.6366666666666667</v>
      </c>
      <c r="AD349" s="3">
        <f t="shared" si="162"/>
        <v>7.6866666666666665</v>
      </c>
      <c r="AE349" s="3">
        <f t="shared" si="163"/>
        <v>11.493333333333334</v>
      </c>
      <c r="AF349" s="3">
        <f t="shared" si="164"/>
        <v>5.5</v>
      </c>
      <c r="AG349" s="3">
        <f t="shared" si="165"/>
        <v>1392.6666666666667</v>
      </c>
      <c r="AH349" s="3">
        <f t="shared" si="166"/>
        <v>467.45333333333338</v>
      </c>
      <c r="AI349" s="3">
        <f t="shared" si="167"/>
        <v>6.8999999999999995</v>
      </c>
    </row>
    <row r="350" spans="1:35" x14ac:dyDescent="0.35">
      <c r="A350" s="2">
        <v>32143</v>
      </c>
      <c r="B350" s="13">
        <v>103753</v>
      </c>
      <c r="C350" s="13">
        <v>756.2</v>
      </c>
      <c r="D350" s="13">
        <v>2847.4</v>
      </c>
      <c r="E350" s="13">
        <v>115.6</v>
      </c>
      <c r="F350" s="13">
        <v>88.8</v>
      </c>
      <c r="G350" s="13">
        <v>104.6</v>
      </c>
      <c r="H350" s="3">
        <v>5.81</v>
      </c>
      <c r="I350" s="3">
        <v>6.99</v>
      </c>
      <c r="J350" s="3">
        <v>7.87</v>
      </c>
      <c r="K350" s="3">
        <v>8.18</v>
      </c>
      <c r="L350" s="3">
        <v>8.67</v>
      </c>
      <c r="M350" s="13">
        <v>9.2899999999999991</v>
      </c>
      <c r="N350" s="13">
        <v>5.7</v>
      </c>
      <c r="O350" s="13">
        <v>1271</v>
      </c>
      <c r="P350" s="19">
        <v>250.5</v>
      </c>
      <c r="Q350" s="13">
        <v>7.5</v>
      </c>
      <c r="R350" s="25"/>
      <c r="S350" s="2">
        <f t="shared" si="151"/>
        <v>34700</v>
      </c>
      <c r="T350" s="3">
        <f t="shared" si="152"/>
        <v>116701.66666666667</v>
      </c>
      <c r="U350" s="3">
        <f t="shared" si="153"/>
        <v>1148.5</v>
      </c>
      <c r="V350" s="3">
        <f t="shared" si="154"/>
        <v>3491.1333333333332</v>
      </c>
      <c r="W350" s="3">
        <f t="shared" si="155"/>
        <v>147.46666666666667</v>
      </c>
      <c r="X350" s="3">
        <f t="shared" si="156"/>
        <v>105.66666666666667</v>
      </c>
      <c r="Y350" s="3">
        <f t="shared" si="157"/>
        <v>123.43333333333334</v>
      </c>
      <c r="Z350" s="3">
        <f t="shared" si="158"/>
        <v>5.7366666666666672</v>
      </c>
      <c r="AA350" s="3">
        <f t="shared" si="159"/>
        <v>6.7266666666666666</v>
      </c>
      <c r="AB350" s="3">
        <f t="shared" si="160"/>
        <v>7.2666666666666666</v>
      </c>
      <c r="AC350" s="3">
        <f t="shared" si="161"/>
        <v>7.3933333333333335</v>
      </c>
      <c r="AD350" s="3">
        <f t="shared" si="162"/>
        <v>7.4833333333333334</v>
      </c>
      <c r="AE350" s="3">
        <f t="shared" si="163"/>
        <v>11.520000000000001</v>
      </c>
      <c r="AF350" s="3">
        <f t="shared" si="164"/>
        <v>5.4666666666666659</v>
      </c>
      <c r="AG350" s="3">
        <f t="shared" si="165"/>
        <v>1324</v>
      </c>
      <c r="AH350" s="3">
        <f t="shared" si="166"/>
        <v>480.10666666666674</v>
      </c>
      <c r="AI350" s="3">
        <f t="shared" si="167"/>
        <v>6.9666666666666659</v>
      </c>
    </row>
    <row r="351" spans="1:35" x14ac:dyDescent="0.35">
      <c r="A351" s="2">
        <v>32174</v>
      </c>
      <c r="B351" s="13">
        <v>104214</v>
      </c>
      <c r="C351" s="13">
        <v>757.7</v>
      </c>
      <c r="D351" s="13">
        <v>2870.4</v>
      </c>
      <c r="E351" s="13">
        <v>115.7</v>
      </c>
      <c r="F351" s="13">
        <v>88.7</v>
      </c>
      <c r="G351" s="13">
        <v>104.8</v>
      </c>
      <c r="H351" s="3">
        <v>5.66</v>
      </c>
      <c r="I351" s="3">
        <v>6.64</v>
      </c>
      <c r="J351" s="3">
        <v>7.38</v>
      </c>
      <c r="K351" s="3">
        <v>7.71</v>
      </c>
      <c r="L351" s="3">
        <v>8.2100000000000009</v>
      </c>
      <c r="M351" s="13">
        <v>9.2899999999999991</v>
      </c>
      <c r="N351" s="13">
        <v>5.7</v>
      </c>
      <c r="O351" s="13">
        <v>1473</v>
      </c>
      <c r="P351" s="19">
        <v>258.10000000000002</v>
      </c>
      <c r="Q351" s="13">
        <v>6.6</v>
      </c>
      <c r="R351" s="25"/>
      <c r="S351" s="2">
        <f t="shared" si="151"/>
        <v>34731</v>
      </c>
      <c r="T351" s="3">
        <f t="shared" si="152"/>
        <v>116891</v>
      </c>
      <c r="U351" s="3">
        <f t="shared" si="153"/>
        <v>1147.8000000000002</v>
      </c>
      <c r="V351" s="3">
        <f t="shared" si="154"/>
        <v>3493.4</v>
      </c>
      <c r="W351" s="3">
        <f t="shared" si="155"/>
        <v>147.9</v>
      </c>
      <c r="X351" s="3">
        <f t="shared" si="156"/>
        <v>105.63333333333333</v>
      </c>
      <c r="Y351" s="3">
        <f t="shared" si="157"/>
        <v>124</v>
      </c>
      <c r="Z351" s="3">
        <f t="shared" si="158"/>
        <v>5.7166666666666659</v>
      </c>
      <c r="AA351" s="3">
        <f t="shared" si="159"/>
        <v>6.4666666666666659</v>
      </c>
      <c r="AB351" s="3">
        <f t="shared" si="160"/>
        <v>6.94</v>
      </c>
      <c r="AC351" s="3">
        <f t="shared" si="161"/>
        <v>7.0933333333333337</v>
      </c>
      <c r="AD351" s="3">
        <f t="shared" si="162"/>
        <v>7.2433333333333332</v>
      </c>
      <c r="AE351" s="3">
        <f t="shared" si="163"/>
        <v>11.546666666666667</v>
      </c>
      <c r="AF351" s="3">
        <f t="shared" si="164"/>
        <v>5.5333333333333341</v>
      </c>
      <c r="AG351" s="3">
        <f t="shared" si="165"/>
        <v>1277.3333333333333</v>
      </c>
      <c r="AH351" s="3">
        <f t="shared" si="166"/>
        <v>494.32666666666665</v>
      </c>
      <c r="AI351" s="3">
        <f t="shared" si="167"/>
        <v>6.9333333333333336</v>
      </c>
    </row>
    <row r="352" spans="1:35" x14ac:dyDescent="0.35">
      <c r="A352" s="2">
        <v>32203</v>
      </c>
      <c r="B352" s="13">
        <v>104489</v>
      </c>
      <c r="C352" s="13">
        <v>761.8</v>
      </c>
      <c r="D352" s="13">
        <v>2890.7</v>
      </c>
      <c r="E352" s="13">
        <v>115.9</v>
      </c>
      <c r="F352" s="13">
        <v>88.4</v>
      </c>
      <c r="G352" s="13">
        <v>104.9</v>
      </c>
      <c r="H352" s="3">
        <v>5.7</v>
      </c>
      <c r="I352" s="3">
        <v>6.71</v>
      </c>
      <c r="J352" s="3">
        <v>7.5</v>
      </c>
      <c r="K352" s="3">
        <v>7.83</v>
      </c>
      <c r="L352" s="3">
        <v>8.3699999999999992</v>
      </c>
      <c r="M352" s="13">
        <v>9.31</v>
      </c>
      <c r="N352" s="13">
        <v>5.7</v>
      </c>
      <c r="O352" s="13">
        <v>1532</v>
      </c>
      <c r="P352" s="19">
        <v>265.7</v>
      </c>
      <c r="Q352" s="13">
        <v>6.6</v>
      </c>
      <c r="R352" s="25"/>
      <c r="S352" s="2">
        <f t="shared" si="151"/>
        <v>34759</v>
      </c>
      <c r="T352" s="3">
        <f t="shared" si="152"/>
        <v>117008.33333333333</v>
      </c>
      <c r="U352" s="3">
        <f t="shared" si="153"/>
        <v>1147.1000000000001</v>
      </c>
      <c r="V352" s="3">
        <f t="shared" si="154"/>
        <v>3504.8333333333335</v>
      </c>
      <c r="W352" s="3">
        <f t="shared" si="155"/>
        <v>148.23333333333332</v>
      </c>
      <c r="X352" s="3">
        <f t="shared" si="156"/>
        <v>105.63333333333333</v>
      </c>
      <c r="Y352" s="3">
        <f t="shared" si="157"/>
        <v>124.46666666666665</v>
      </c>
      <c r="Z352" s="3">
        <f t="shared" si="158"/>
        <v>5.6833333333333336</v>
      </c>
      <c r="AA352" s="3">
        <f t="shared" si="159"/>
        <v>6.2333333333333334</v>
      </c>
      <c r="AB352" s="3">
        <f t="shared" si="160"/>
        <v>6.6133333333333333</v>
      </c>
      <c r="AC352" s="3">
        <f t="shared" si="161"/>
        <v>6.7733333333333334</v>
      </c>
      <c r="AD352" s="3">
        <f t="shared" si="162"/>
        <v>6.9633333333333338</v>
      </c>
      <c r="AE352" s="3">
        <f t="shared" si="163"/>
        <v>11.566666666666668</v>
      </c>
      <c r="AF352" s="3">
        <f t="shared" si="164"/>
        <v>5.5999999999999988</v>
      </c>
      <c r="AG352" s="3">
        <f t="shared" si="165"/>
        <v>1276.6666666666667</v>
      </c>
      <c r="AH352" s="3">
        <f t="shared" si="166"/>
        <v>508.28999999999996</v>
      </c>
      <c r="AI352" s="3">
        <f t="shared" si="167"/>
        <v>6.6000000000000005</v>
      </c>
    </row>
    <row r="353" spans="1:35" x14ac:dyDescent="0.35">
      <c r="A353" s="2">
        <v>32234</v>
      </c>
      <c r="B353" s="13">
        <v>104732</v>
      </c>
      <c r="C353" s="13">
        <v>768.1</v>
      </c>
      <c r="D353" s="13">
        <v>2910.7</v>
      </c>
      <c r="E353" s="13">
        <v>116.5</v>
      </c>
      <c r="F353" s="13">
        <v>88.8</v>
      </c>
      <c r="G353" s="13">
        <v>105.8</v>
      </c>
      <c r="H353" s="3">
        <v>5.91</v>
      </c>
      <c r="I353" s="3">
        <v>7.01</v>
      </c>
      <c r="J353" s="3">
        <v>7.83</v>
      </c>
      <c r="K353" s="3">
        <v>8.19</v>
      </c>
      <c r="L353" s="3">
        <v>8.7200000000000006</v>
      </c>
      <c r="M353" s="13">
        <v>9.36</v>
      </c>
      <c r="N353" s="13">
        <v>5.4</v>
      </c>
      <c r="O353" s="13">
        <v>1573</v>
      </c>
      <c r="P353" s="19">
        <v>262.60000000000002</v>
      </c>
      <c r="Q353" s="13">
        <v>6.4</v>
      </c>
      <c r="R353" s="25"/>
      <c r="S353" s="2">
        <f t="shared" si="151"/>
        <v>34790</v>
      </c>
      <c r="T353" s="3">
        <f t="shared" si="152"/>
        <v>117134.66666666667</v>
      </c>
      <c r="U353" s="3">
        <f t="shared" si="153"/>
        <v>1146.2666666666667</v>
      </c>
      <c r="V353" s="3">
        <f t="shared" si="154"/>
        <v>3524.1</v>
      </c>
      <c r="W353" s="3">
        <f t="shared" si="155"/>
        <v>148.66666666666666</v>
      </c>
      <c r="X353" s="3">
        <f t="shared" si="156"/>
        <v>106.03333333333332</v>
      </c>
      <c r="Y353" s="3">
        <f t="shared" si="157"/>
        <v>124.93333333333334</v>
      </c>
      <c r="Z353" s="3">
        <f t="shared" si="158"/>
        <v>5.5966666666666667</v>
      </c>
      <c r="AA353" s="3">
        <f t="shared" si="159"/>
        <v>5.97</v>
      </c>
      <c r="AB353" s="3">
        <f t="shared" si="160"/>
        <v>6.25</v>
      </c>
      <c r="AC353" s="3">
        <f t="shared" si="161"/>
        <v>6.3999999999999995</v>
      </c>
      <c r="AD353" s="3">
        <f t="shared" si="162"/>
        <v>6.62</v>
      </c>
      <c r="AE353" s="3">
        <f t="shared" si="163"/>
        <v>11.593333333333334</v>
      </c>
      <c r="AF353" s="3">
        <f t="shared" si="164"/>
        <v>5.666666666666667</v>
      </c>
      <c r="AG353" s="3">
        <f t="shared" si="165"/>
        <v>1287.3333333333333</v>
      </c>
      <c r="AH353" s="3">
        <f t="shared" si="166"/>
        <v>523.69000000000005</v>
      </c>
      <c r="AI353" s="3">
        <f t="shared" si="167"/>
        <v>6.2666666666666666</v>
      </c>
    </row>
    <row r="354" spans="1:35" x14ac:dyDescent="0.35">
      <c r="A354" s="2">
        <v>32264</v>
      </c>
      <c r="B354" s="13">
        <v>104962</v>
      </c>
      <c r="C354" s="13">
        <v>771.7</v>
      </c>
      <c r="D354" s="13">
        <v>2926</v>
      </c>
      <c r="E354" s="13">
        <v>116.9</v>
      </c>
      <c r="F354" s="13">
        <v>88.5</v>
      </c>
      <c r="G354" s="13">
        <v>106.5</v>
      </c>
      <c r="H354" s="3">
        <v>6.26</v>
      </c>
      <c r="I354" s="3">
        <v>7.4</v>
      </c>
      <c r="J354" s="3">
        <v>8.24</v>
      </c>
      <c r="K354" s="3">
        <v>8.58</v>
      </c>
      <c r="L354" s="3">
        <v>9.09</v>
      </c>
      <c r="M354" s="13">
        <v>9.41</v>
      </c>
      <c r="N354" s="13">
        <v>5.6</v>
      </c>
      <c r="O354" s="13">
        <v>1421</v>
      </c>
      <c r="P354" s="19">
        <v>256.10000000000002</v>
      </c>
      <c r="Q354" s="13">
        <v>6.6</v>
      </c>
      <c r="R354" s="25"/>
      <c r="S354" s="2">
        <f t="shared" si="151"/>
        <v>34820</v>
      </c>
      <c r="T354" s="3">
        <f t="shared" si="152"/>
        <v>117238.33333333333</v>
      </c>
      <c r="U354" s="3">
        <f t="shared" si="153"/>
        <v>1145</v>
      </c>
      <c r="V354" s="3">
        <f t="shared" si="154"/>
        <v>3546.8333333333335</v>
      </c>
      <c r="W354" s="3">
        <f t="shared" si="155"/>
        <v>148.83333333333334</v>
      </c>
      <c r="X354" s="3">
        <f t="shared" si="156"/>
        <v>106.10000000000001</v>
      </c>
      <c r="Y354" s="3">
        <f t="shared" si="157"/>
        <v>125.16666666666667</v>
      </c>
      <c r="Z354" s="3">
        <f t="shared" si="158"/>
        <v>5.5200000000000005</v>
      </c>
      <c r="AA354" s="3">
        <f t="shared" si="159"/>
        <v>5.7433333333333332</v>
      </c>
      <c r="AB354" s="3">
        <f t="shared" si="160"/>
        <v>5.9866666666666672</v>
      </c>
      <c r="AC354" s="3">
        <f t="shared" si="161"/>
        <v>6.1166666666666671</v>
      </c>
      <c r="AD354" s="3">
        <f t="shared" si="162"/>
        <v>6.36</v>
      </c>
      <c r="AE354" s="3">
        <f t="shared" si="163"/>
        <v>11.63</v>
      </c>
      <c r="AF354" s="3">
        <f t="shared" si="164"/>
        <v>5.6333333333333329</v>
      </c>
      <c r="AG354" s="3">
        <f t="shared" si="165"/>
        <v>1352</v>
      </c>
      <c r="AH354" s="3">
        <f t="shared" si="166"/>
        <v>540.17666666666662</v>
      </c>
      <c r="AI354" s="3">
        <f t="shared" si="167"/>
        <v>5.8999999999999995</v>
      </c>
    </row>
    <row r="355" spans="1:35" x14ac:dyDescent="0.35">
      <c r="A355" s="2">
        <v>32295</v>
      </c>
      <c r="B355" s="13">
        <v>105326</v>
      </c>
      <c r="C355" s="13">
        <v>778.3</v>
      </c>
      <c r="D355" s="13">
        <v>2938.4</v>
      </c>
      <c r="E355" s="13">
        <v>117.6</v>
      </c>
      <c r="F355" s="13">
        <v>88.9</v>
      </c>
      <c r="G355" s="13">
        <v>107.2</v>
      </c>
      <c r="H355" s="3">
        <v>6.46</v>
      </c>
      <c r="I355" s="3">
        <v>7.49</v>
      </c>
      <c r="J355" s="3">
        <v>8.2200000000000006</v>
      </c>
      <c r="K355" s="3">
        <v>8.49</v>
      </c>
      <c r="L355" s="3">
        <v>8.92</v>
      </c>
      <c r="M355" s="13">
        <v>9.41</v>
      </c>
      <c r="N355" s="13">
        <v>5.4</v>
      </c>
      <c r="O355" s="13">
        <v>1478</v>
      </c>
      <c r="P355" s="19">
        <v>270.7</v>
      </c>
      <c r="Q355" s="13">
        <v>6.2</v>
      </c>
      <c r="R355" s="25"/>
      <c r="S355" s="2">
        <f t="shared" si="151"/>
        <v>34851</v>
      </c>
      <c r="T355" s="3">
        <f t="shared" si="152"/>
        <v>117433.33333333333</v>
      </c>
      <c r="U355" s="3">
        <f t="shared" si="153"/>
        <v>1145.0333333333333</v>
      </c>
      <c r="V355" s="3">
        <f t="shared" si="154"/>
        <v>3568.4333333333329</v>
      </c>
      <c r="W355" s="3">
        <f t="shared" si="155"/>
        <v>148.96666666666667</v>
      </c>
      <c r="X355" s="3">
        <f t="shared" si="156"/>
        <v>106.03333333333335</v>
      </c>
      <c r="Y355" s="3">
        <f t="shared" si="157"/>
        <v>125.23333333333333</v>
      </c>
      <c r="Z355" s="3">
        <f t="shared" si="158"/>
        <v>5.43</v>
      </c>
      <c r="AA355" s="3">
        <f t="shared" si="159"/>
        <v>5.66</v>
      </c>
      <c r="AB355" s="3">
        <f t="shared" si="160"/>
        <v>5.93</v>
      </c>
      <c r="AC355" s="3">
        <f t="shared" si="161"/>
        <v>6.06</v>
      </c>
      <c r="AD355" s="3">
        <f t="shared" si="162"/>
        <v>6.3133333333333326</v>
      </c>
      <c r="AE355" s="3">
        <f t="shared" si="163"/>
        <v>11.663333333333334</v>
      </c>
      <c r="AF355" s="3">
        <f t="shared" si="164"/>
        <v>5.666666666666667</v>
      </c>
      <c r="AG355" s="3">
        <f t="shared" si="165"/>
        <v>1386</v>
      </c>
      <c r="AH355" s="3">
        <f t="shared" si="166"/>
        <v>551.94333333333327</v>
      </c>
      <c r="AI355" s="3">
        <f t="shared" si="167"/>
        <v>5.833333333333333</v>
      </c>
    </row>
    <row r="356" spans="1:35" x14ac:dyDescent="0.35">
      <c r="A356" s="2">
        <v>32325</v>
      </c>
      <c r="B356" s="13">
        <v>105550</v>
      </c>
      <c r="C356" s="13">
        <v>781.4</v>
      </c>
      <c r="D356" s="13">
        <v>2947.2</v>
      </c>
      <c r="E356" s="13">
        <v>118.8</v>
      </c>
      <c r="F356" s="13">
        <v>89.4</v>
      </c>
      <c r="G356" s="13">
        <v>107.9</v>
      </c>
      <c r="H356" s="3">
        <v>6.73</v>
      </c>
      <c r="I356" s="3">
        <v>7.75</v>
      </c>
      <c r="J356" s="3">
        <v>8.44</v>
      </c>
      <c r="K356" s="3">
        <v>8.66</v>
      </c>
      <c r="L356" s="3">
        <v>9.06</v>
      </c>
      <c r="M356" s="13">
        <v>9.4499999999999993</v>
      </c>
      <c r="N356" s="13">
        <v>5.4</v>
      </c>
      <c r="O356" s="13">
        <v>1467</v>
      </c>
      <c r="P356" s="19">
        <v>269.10000000000002</v>
      </c>
      <c r="Q356" s="13">
        <v>6.6</v>
      </c>
      <c r="R356" s="25"/>
      <c r="S356" s="2">
        <f t="shared" si="151"/>
        <v>34881</v>
      </c>
      <c r="T356" s="3">
        <f t="shared" si="152"/>
        <v>117629.66666666667</v>
      </c>
      <c r="U356" s="3">
        <f t="shared" si="153"/>
        <v>1144.3</v>
      </c>
      <c r="V356" s="3">
        <f t="shared" si="154"/>
        <v>3586.1666666666665</v>
      </c>
      <c r="W356" s="3">
        <f t="shared" si="155"/>
        <v>149.23333333333335</v>
      </c>
      <c r="X356" s="3">
        <f t="shared" si="156"/>
        <v>105.16666666666667</v>
      </c>
      <c r="Y356" s="3">
        <f t="shared" si="157"/>
        <v>125.19999999999999</v>
      </c>
      <c r="Z356" s="3">
        <f t="shared" si="158"/>
        <v>5.3666666666666671</v>
      </c>
      <c r="AA356" s="3">
        <f t="shared" si="159"/>
        <v>5.6533333333333333</v>
      </c>
      <c r="AB356" s="3">
        <f t="shared" si="160"/>
        <v>5.96</v>
      </c>
      <c r="AC356" s="3">
        <f t="shared" si="161"/>
        <v>6.083333333333333</v>
      </c>
      <c r="AD356" s="3">
        <f t="shared" si="162"/>
        <v>6.3233333333333333</v>
      </c>
      <c r="AE356" s="3">
        <f t="shared" si="163"/>
        <v>11.696666666666667</v>
      </c>
      <c r="AF356" s="3">
        <f t="shared" si="164"/>
        <v>5.666666666666667</v>
      </c>
      <c r="AG356" s="3">
        <f t="shared" si="165"/>
        <v>1415.3333333333333</v>
      </c>
      <c r="AH356" s="3">
        <f t="shared" si="166"/>
        <v>565.08333333333337</v>
      </c>
      <c r="AI356" s="3">
        <f t="shared" si="167"/>
        <v>6</v>
      </c>
    </row>
    <row r="357" spans="1:35" x14ac:dyDescent="0.35">
      <c r="A357" s="2">
        <v>32356</v>
      </c>
      <c r="B357" s="13">
        <v>105674</v>
      </c>
      <c r="C357" s="13">
        <v>783.3</v>
      </c>
      <c r="D357" s="13">
        <v>2952</v>
      </c>
      <c r="E357" s="13">
        <v>119.4</v>
      </c>
      <c r="F357" s="13">
        <v>90.1</v>
      </c>
      <c r="G357" s="13">
        <v>108</v>
      </c>
      <c r="H357" s="3">
        <v>7.06</v>
      </c>
      <c r="I357" s="3">
        <v>8.17</v>
      </c>
      <c r="J357" s="3">
        <v>8.77</v>
      </c>
      <c r="K357" s="3">
        <v>8.94</v>
      </c>
      <c r="L357" s="3">
        <v>9.26</v>
      </c>
      <c r="M357" s="13">
        <v>9.4600000000000009</v>
      </c>
      <c r="N357" s="13">
        <v>5.6</v>
      </c>
      <c r="O357" s="13">
        <v>1493</v>
      </c>
      <c r="P357" s="19">
        <v>263.7</v>
      </c>
      <c r="Q357" s="13">
        <v>6.6</v>
      </c>
      <c r="R357" s="25"/>
      <c r="S357" s="2">
        <f t="shared" si="151"/>
        <v>34912</v>
      </c>
      <c r="T357" s="3">
        <f t="shared" si="152"/>
        <v>117846.66666666667</v>
      </c>
      <c r="U357" s="3">
        <f t="shared" si="153"/>
        <v>1141.5666666666666</v>
      </c>
      <c r="V357" s="3">
        <f t="shared" si="154"/>
        <v>3601.5</v>
      </c>
      <c r="W357" s="3">
        <f t="shared" si="155"/>
        <v>149.56666666666666</v>
      </c>
      <c r="X357" s="3">
        <f t="shared" si="156"/>
        <v>104.7</v>
      </c>
      <c r="Y357" s="3">
        <f t="shared" si="157"/>
        <v>125.2</v>
      </c>
      <c r="Z357" s="3">
        <f t="shared" si="158"/>
        <v>5.32</v>
      </c>
      <c r="AA357" s="3">
        <f t="shared" si="159"/>
        <v>5.6533333333333333</v>
      </c>
      <c r="AB357" s="3">
        <f t="shared" si="160"/>
        <v>5.919999999999999</v>
      </c>
      <c r="AC357" s="3">
        <f t="shared" si="161"/>
        <v>6.0333333333333341</v>
      </c>
      <c r="AD357" s="3">
        <f t="shared" si="162"/>
        <v>6.2433333333333332</v>
      </c>
      <c r="AE357" s="3">
        <f t="shared" si="163"/>
        <v>11.723333333333334</v>
      </c>
      <c r="AF357" s="3">
        <f t="shared" si="164"/>
        <v>5.6000000000000005</v>
      </c>
      <c r="AG357" s="3">
        <f t="shared" si="165"/>
        <v>1384.6666666666667</v>
      </c>
      <c r="AH357" s="3">
        <f t="shared" si="166"/>
        <v>573.6</v>
      </c>
      <c r="AI357" s="3">
        <f t="shared" si="167"/>
        <v>6.2333333333333334</v>
      </c>
    </row>
    <row r="358" spans="1:35" x14ac:dyDescent="0.35">
      <c r="A358" s="2">
        <v>32387</v>
      </c>
      <c r="B358" s="13">
        <v>106013</v>
      </c>
      <c r="C358" s="13">
        <v>783.7</v>
      </c>
      <c r="D358" s="13">
        <v>2956.9</v>
      </c>
      <c r="E358" s="13">
        <v>120</v>
      </c>
      <c r="F358" s="13">
        <v>89.8</v>
      </c>
      <c r="G358" s="13">
        <v>108.1</v>
      </c>
      <c r="H358" s="3">
        <v>7.24</v>
      </c>
      <c r="I358" s="3">
        <v>8.09</v>
      </c>
      <c r="J358" s="3">
        <v>8.57</v>
      </c>
      <c r="K358" s="3">
        <v>8.69</v>
      </c>
      <c r="L358" s="3">
        <v>8.98</v>
      </c>
      <c r="M358" s="13">
        <v>9.51</v>
      </c>
      <c r="N358" s="13">
        <v>5.4</v>
      </c>
      <c r="O358" s="13">
        <v>1492</v>
      </c>
      <c r="P358" s="19">
        <v>268</v>
      </c>
      <c r="Q358" s="13">
        <v>6.5</v>
      </c>
      <c r="R358" s="25"/>
      <c r="S358" s="2">
        <f t="shared" si="151"/>
        <v>34943</v>
      </c>
      <c r="T358" s="3">
        <f t="shared" si="152"/>
        <v>118027</v>
      </c>
      <c r="U358" s="3">
        <f t="shared" si="153"/>
        <v>1137.8</v>
      </c>
      <c r="V358" s="3">
        <f t="shared" si="154"/>
        <v>3611.7999999999997</v>
      </c>
      <c r="W358" s="3">
        <f t="shared" si="155"/>
        <v>149.86666666666667</v>
      </c>
      <c r="X358" s="3">
        <f t="shared" si="156"/>
        <v>103.96666666666665</v>
      </c>
      <c r="Y358" s="3">
        <f t="shared" si="157"/>
        <v>125.3</v>
      </c>
      <c r="Z358" s="3">
        <f t="shared" si="158"/>
        <v>5.3066666666666675</v>
      </c>
      <c r="AA358" s="3">
        <f t="shared" si="159"/>
        <v>5.5466666666666669</v>
      </c>
      <c r="AB358" s="3">
        <f t="shared" si="160"/>
        <v>5.7433333333333332</v>
      </c>
      <c r="AC358" s="3">
        <f t="shared" si="161"/>
        <v>5.8500000000000005</v>
      </c>
      <c r="AD358" s="3">
        <f t="shared" si="162"/>
        <v>6.0566666666666675</v>
      </c>
      <c r="AE358" s="3">
        <f t="shared" si="163"/>
        <v>11.753333333333332</v>
      </c>
      <c r="AF358" s="3">
        <f t="shared" si="164"/>
        <v>5.5666666666666664</v>
      </c>
      <c r="AG358" s="3">
        <f t="shared" si="165"/>
        <v>1396.6666666666667</v>
      </c>
      <c r="AH358" s="3">
        <f t="shared" si="166"/>
        <v>585.74</v>
      </c>
      <c r="AI358" s="3">
        <f t="shared" si="167"/>
        <v>6.4666666666666659</v>
      </c>
    </row>
    <row r="359" spans="1:35" x14ac:dyDescent="0.35">
      <c r="A359" s="2">
        <v>32417</v>
      </c>
      <c r="B359" s="13">
        <v>106276</v>
      </c>
      <c r="C359" s="13">
        <v>783.3</v>
      </c>
      <c r="D359" s="13">
        <v>2965.3</v>
      </c>
      <c r="E359" s="13">
        <v>120.3</v>
      </c>
      <c r="F359" s="13">
        <v>89.8</v>
      </c>
      <c r="G359" s="13">
        <v>108.2</v>
      </c>
      <c r="H359" s="3">
        <v>7.35</v>
      </c>
      <c r="I359" s="3">
        <v>8.11</v>
      </c>
      <c r="J359" s="3">
        <v>8.43</v>
      </c>
      <c r="K359" s="3">
        <v>8.51</v>
      </c>
      <c r="L359" s="3">
        <v>8.8000000000000007</v>
      </c>
      <c r="M359" s="13">
        <v>9.56</v>
      </c>
      <c r="N359" s="13">
        <v>5.4</v>
      </c>
      <c r="O359" s="13">
        <v>1522</v>
      </c>
      <c r="P359" s="19">
        <v>277.39999999999998</v>
      </c>
      <c r="Q359" s="13">
        <v>6</v>
      </c>
      <c r="R359" s="25"/>
      <c r="S359" s="2">
        <f t="shared" si="151"/>
        <v>34973</v>
      </c>
      <c r="T359" s="3">
        <f t="shared" si="152"/>
        <v>118175.33333333333</v>
      </c>
      <c r="U359" s="3">
        <f t="shared" si="153"/>
        <v>1132.9666666666665</v>
      </c>
      <c r="V359" s="3">
        <f t="shared" si="154"/>
        <v>3620.9333333333329</v>
      </c>
      <c r="W359" s="3">
        <f t="shared" si="155"/>
        <v>150.1</v>
      </c>
      <c r="X359" s="3">
        <f t="shared" si="156"/>
        <v>104.06666666666668</v>
      </c>
      <c r="Y359" s="3">
        <f t="shared" si="157"/>
        <v>125.46666666666665</v>
      </c>
      <c r="Z359" s="3">
        <f t="shared" si="158"/>
        <v>5.2600000000000007</v>
      </c>
      <c r="AA359" s="3">
        <f t="shared" si="159"/>
        <v>5.4433333333333325</v>
      </c>
      <c r="AB359" s="3">
        <f t="shared" si="160"/>
        <v>5.5766666666666671</v>
      </c>
      <c r="AC359" s="3">
        <f t="shared" si="161"/>
        <v>5.6866666666666674</v>
      </c>
      <c r="AD359" s="3">
        <f t="shared" si="162"/>
        <v>5.8933333333333335</v>
      </c>
      <c r="AE359" s="3">
        <f t="shared" si="163"/>
        <v>11.780000000000001</v>
      </c>
      <c r="AF359" s="3">
        <f t="shared" si="164"/>
        <v>5.5666666666666664</v>
      </c>
      <c r="AG359" s="3">
        <f t="shared" si="165"/>
        <v>1417.3333333333333</v>
      </c>
      <c r="AH359" s="3">
        <f t="shared" si="166"/>
        <v>597.67333333333329</v>
      </c>
      <c r="AI359" s="3">
        <f t="shared" si="167"/>
        <v>6.5</v>
      </c>
    </row>
    <row r="360" spans="1:35" x14ac:dyDescent="0.35">
      <c r="A360" s="2">
        <v>32448</v>
      </c>
      <c r="B360" s="13">
        <v>106617</v>
      </c>
      <c r="C360" s="13">
        <v>784.9</v>
      </c>
      <c r="D360" s="13">
        <v>2980.2</v>
      </c>
      <c r="E360" s="13">
        <v>120.5</v>
      </c>
      <c r="F360" s="13">
        <v>89.8</v>
      </c>
      <c r="G360" s="13">
        <v>108.3</v>
      </c>
      <c r="H360" s="3">
        <v>7.76</v>
      </c>
      <c r="I360" s="3">
        <v>8.48</v>
      </c>
      <c r="J360" s="3">
        <v>8.7200000000000006</v>
      </c>
      <c r="K360" s="3">
        <v>8.7899999999999991</v>
      </c>
      <c r="L360" s="3">
        <v>8.9600000000000009</v>
      </c>
      <c r="M360" s="13">
        <v>9.58</v>
      </c>
      <c r="N360" s="13">
        <v>5.3</v>
      </c>
      <c r="O360" s="13">
        <v>1569</v>
      </c>
      <c r="P360" s="19">
        <v>271</v>
      </c>
      <c r="Q360" s="13">
        <v>7.2</v>
      </c>
      <c r="R360" s="25"/>
      <c r="S360" s="2">
        <f t="shared" si="151"/>
        <v>35004</v>
      </c>
      <c r="T360" s="3">
        <f t="shared" si="152"/>
        <v>118270.33333333333</v>
      </c>
      <c r="U360" s="3">
        <f t="shared" si="153"/>
        <v>1128.3666666666666</v>
      </c>
      <c r="V360" s="3">
        <f t="shared" si="154"/>
        <v>3632.4333333333329</v>
      </c>
      <c r="W360" s="3">
        <f t="shared" si="155"/>
        <v>150.36666666666667</v>
      </c>
      <c r="X360" s="3">
        <f t="shared" si="156"/>
        <v>104.90000000000002</v>
      </c>
      <c r="Y360" s="3">
        <f t="shared" si="157"/>
        <v>125.80000000000001</v>
      </c>
      <c r="Z360" s="3">
        <f t="shared" si="158"/>
        <v>5.166666666666667</v>
      </c>
      <c r="AA360" s="3">
        <f t="shared" si="159"/>
        <v>5.2766666666666664</v>
      </c>
      <c r="AB360" s="3">
        <f t="shared" si="160"/>
        <v>5.3866666666666667</v>
      </c>
      <c r="AC360" s="3">
        <f t="shared" si="161"/>
        <v>5.52</v>
      </c>
      <c r="AD360" s="3">
        <f t="shared" si="162"/>
        <v>5.7633333333333328</v>
      </c>
      <c r="AE360" s="3">
        <f t="shared" si="163"/>
        <v>11.816666666666668</v>
      </c>
      <c r="AF360" s="3">
        <f t="shared" si="164"/>
        <v>5.5999999999999988</v>
      </c>
      <c r="AG360" s="3">
        <f t="shared" si="165"/>
        <v>1450</v>
      </c>
      <c r="AH360" s="3">
        <f t="shared" si="166"/>
        <v>608.17333333333329</v>
      </c>
      <c r="AI360" s="3">
        <f t="shared" si="167"/>
        <v>6.5333333333333341</v>
      </c>
    </row>
    <row r="361" spans="1:35" x14ac:dyDescent="0.35">
      <c r="A361" s="2">
        <v>32478</v>
      </c>
      <c r="B361" s="13">
        <v>106898</v>
      </c>
      <c r="C361" s="13">
        <v>786.7</v>
      </c>
      <c r="D361" s="13">
        <v>2988.2</v>
      </c>
      <c r="E361" s="13">
        <v>121</v>
      </c>
      <c r="F361" s="13">
        <v>89.6</v>
      </c>
      <c r="G361" s="13">
        <v>109</v>
      </c>
      <c r="H361" s="3">
        <v>8.07</v>
      </c>
      <c r="I361" s="3">
        <v>8.99</v>
      </c>
      <c r="J361" s="3">
        <v>9.11</v>
      </c>
      <c r="K361" s="3">
        <v>9.09</v>
      </c>
      <c r="L361" s="3">
        <v>9.11</v>
      </c>
      <c r="M361" s="13">
        <v>9.6</v>
      </c>
      <c r="N361" s="13">
        <v>5.3</v>
      </c>
      <c r="O361" s="13">
        <v>1563</v>
      </c>
      <c r="P361" s="19">
        <v>276.5</v>
      </c>
      <c r="Q361" s="13">
        <v>6.8</v>
      </c>
      <c r="R361" s="25"/>
      <c r="S361" s="2">
        <f t="shared" si="151"/>
        <v>35034</v>
      </c>
      <c r="T361" s="3">
        <f t="shared" si="152"/>
        <v>118458.33333333333</v>
      </c>
      <c r="U361" s="3">
        <f t="shared" si="153"/>
        <v>1123.1666666666667</v>
      </c>
      <c r="V361" s="3">
        <f t="shared" si="154"/>
        <v>3646.4</v>
      </c>
      <c r="W361" s="3">
        <f t="shared" si="155"/>
        <v>150.76666666666668</v>
      </c>
      <c r="X361" s="3">
        <f t="shared" si="156"/>
        <v>106.13333333333333</v>
      </c>
      <c r="Y361" s="3">
        <f t="shared" si="157"/>
        <v>126.06666666666666</v>
      </c>
      <c r="Z361" s="3">
        <f t="shared" si="158"/>
        <v>4.99</v>
      </c>
      <c r="AA361" s="3">
        <f t="shared" si="159"/>
        <v>5.1133333333333333</v>
      </c>
      <c r="AB361" s="3">
        <f t="shared" si="160"/>
        <v>5.2433333333333332</v>
      </c>
      <c r="AC361" s="3">
        <f t="shared" si="161"/>
        <v>5.416666666666667</v>
      </c>
      <c r="AD361" s="3">
        <f t="shared" si="162"/>
        <v>5.7233333333333327</v>
      </c>
      <c r="AE361" s="3">
        <f t="shared" si="163"/>
        <v>11.846666666666666</v>
      </c>
      <c r="AF361" s="3">
        <f t="shared" si="164"/>
        <v>5.5666666666666664</v>
      </c>
      <c r="AG361" s="3">
        <f t="shared" si="165"/>
        <v>1463</v>
      </c>
      <c r="AH361" s="3">
        <f t="shared" si="166"/>
        <v>626.17666666666662</v>
      </c>
      <c r="AI361" s="3">
        <f t="shared" si="167"/>
        <v>6.0333333333333341</v>
      </c>
    </row>
    <row r="362" spans="1:35" x14ac:dyDescent="0.35">
      <c r="A362" s="2">
        <v>32509</v>
      </c>
      <c r="B362" s="13">
        <v>107161</v>
      </c>
      <c r="C362" s="13">
        <v>785.7</v>
      </c>
      <c r="D362" s="13">
        <v>2991.7</v>
      </c>
      <c r="E362" s="13">
        <v>121.5</v>
      </c>
      <c r="F362" s="13">
        <v>90.3</v>
      </c>
      <c r="G362" s="13">
        <v>110.5</v>
      </c>
      <c r="H362" s="3">
        <v>8.27</v>
      </c>
      <c r="I362" s="3">
        <v>9.0500000000000007</v>
      </c>
      <c r="J362" s="3">
        <v>9.1999999999999993</v>
      </c>
      <c r="K362" s="3">
        <v>9.15</v>
      </c>
      <c r="L362" s="3">
        <v>9.09</v>
      </c>
      <c r="M362" s="13">
        <v>9.65</v>
      </c>
      <c r="N362" s="13">
        <v>5.4</v>
      </c>
      <c r="O362" s="13">
        <v>1621</v>
      </c>
      <c r="P362" s="19">
        <v>285.39999999999998</v>
      </c>
      <c r="Q362" s="13">
        <v>6.2</v>
      </c>
      <c r="R362" s="25"/>
      <c r="S362" s="2">
        <f t="shared" si="151"/>
        <v>35065</v>
      </c>
      <c r="T362" s="3">
        <f t="shared" si="152"/>
        <v>118682.66666666667</v>
      </c>
      <c r="U362" s="3">
        <f t="shared" si="153"/>
        <v>1121.5333333333333</v>
      </c>
      <c r="V362" s="3">
        <f t="shared" si="154"/>
        <v>3665.5333333333333</v>
      </c>
      <c r="W362" s="3">
        <f t="shared" si="155"/>
        <v>151.29999999999998</v>
      </c>
      <c r="X362" s="3">
        <f t="shared" si="156"/>
        <v>107.43333333333334</v>
      </c>
      <c r="Y362" s="3">
        <f t="shared" si="157"/>
        <v>126.3</v>
      </c>
      <c r="Z362" s="3">
        <f t="shared" si="158"/>
        <v>4.93</v>
      </c>
      <c r="AA362" s="3">
        <f t="shared" si="159"/>
        <v>5.123333333333334</v>
      </c>
      <c r="AB362" s="3">
        <f t="shared" si="160"/>
        <v>5.376666666666666</v>
      </c>
      <c r="AC362" s="3">
        <f t="shared" si="161"/>
        <v>5.57</v>
      </c>
      <c r="AD362" s="3">
        <f t="shared" si="162"/>
        <v>5.91</v>
      </c>
      <c r="AE362" s="3">
        <f t="shared" si="163"/>
        <v>11.873333333333333</v>
      </c>
      <c r="AF362" s="3">
        <f t="shared" si="164"/>
        <v>5.5333333333333341</v>
      </c>
      <c r="AG362" s="3">
        <f t="shared" si="165"/>
        <v>1460.6666666666667</v>
      </c>
      <c r="AH362" s="3">
        <f t="shared" si="166"/>
        <v>637.0100000000001</v>
      </c>
      <c r="AI362" s="3">
        <f t="shared" si="167"/>
        <v>5.9666666666666659</v>
      </c>
    </row>
    <row r="363" spans="1:35" x14ac:dyDescent="0.35">
      <c r="A363" s="2">
        <v>32540</v>
      </c>
      <c r="B363" s="13">
        <v>107427</v>
      </c>
      <c r="C363" s="13">
        <v>783.8</v>
      </c>
      <c r="D363" s="13">
        <v>2992.2</v>
      </c>
      <c r="E363" s="13">
        <v>122.3</v>
      </c>
      <c r="F363" s="13">
        <v>90.8</v>
      </c>
      <c r="G363" s="13">
        <v>110.8</v>
      </c>
      <c r="H363" s="3">
        <v>8.5299999999999976</v>
      </c>
      <c r="I363" s="3">
        <v>9.25</v>
      </c>
      <c r="J363" s="3">
        <v>9.32</v>
      </c>
      <c r="K363" s="3">
        <v>9.27</v>
      </c>
      <c r="L363" s="3">
        <v>9.17</v>
      </c>
      <c r="M363" s="13">
        <v>9.68</v>
      </c>
      <c r="N363" s="13">
        <v>5.2</v>
      </c>
      <c r="O363" s="13">
        <v>1425</v>
      </c>
      <c r="P363" s="19">
        <v>294</v>
      </c>
      <c r="Q363" s="13">
        <v>7.5</v>
      </c>
      <c r="R363" s="25"/>
      <c r="S363" s="2">
        <f t="shared" si="151"/>
        <v>35096</v>
      </c>
      <c r="T363" s="3">
        <f t="shared" si="152"/>
        <v>118963.33333333333</v>
      </c>
      <c r="U363" s="3">
        <f t="shared" si="153"/>
        <v>1121.9666666666665</v>
      </c>
      <c r="V363" s="3">
        <f t="shared" si="154"/>
        <v>3682.1333333333337</v>
      </c>
      <c r="W363" s="3">
        <f t="shared" si="155"/>
        <v>151.86666666666667</v>
      </c>
      <c r="X363" s="3">
        <f t="shared" si="156"/>
        <v>108.86666666666666</v>
      </c>
      <c r="Y363" s="3">
        <f t="shared" si="157"/>
        <v>126.66666666666667</v>
      </c>
      <c r="Z363" s="3">
        <f t="shared" si="158"/>
        <v>4.9133333333333331</v>
      </c>
      <c r="AA363" s="3">
        <f t="shared" si="159"/>
        <v>5.2733333333333334</v>
      </c>
      <c r="AB363" s="3">
        <f t="shared" si="160"/>
        <v>5.68</v>
      </c>
      <c r="AC363" s="3">
        <f t="shared" si="161"/>
        <v>5.8833333333333329</v>
      </c>
      <c r="AD363" s="3">
        <f t="shared" si="162"/>
        <v>6.1966666666666654</v>
      </c>
      <c r="AE363" s="3">
        <f t="shared" si="163"/>
        <v>11.903333333333331</v>
      </c>
      <c r="AF363" s="3">
        <f t="shared" si="164"/>
        <v>5.5333333333333341</v>
      </c>
      <c r="AG363" s="3">
        <f t="shared" si="165"/>
        <v>1477</v>
      </c>
      <c r="AH363" s="3">
        <f t="shared" si="166"/>
        <v>647.92666666666673</v>
      </c>
      <c r="AI363" s="3">
        <f t="shared" si="167"/>
        <v>5.833333333333333</v>
      </c>
    </row>
    <row r="364" spans="1:35" x14ac:dyDescent="0.35">
      <c r="A364" s="2">
        <v>32568</v>
      </c>
      <c r="B364" s="13">
        <v>107621</v>
      </c>
      <c r="C364" s="13">
        <v>783</v>
      </c>
      <c r="D364" s="13">
        <v>2999.7</v>
      </c>
      <c r="E364" s="13">
        <v>123.1</v>
      </c>
      <c r="F364" s="13">
        <v>91.8</v>
      </c>
      <c r="G364" s="13">
        <v>111.5</v>
      </c>
      <c r="H364" s="3">
        <v>8.82</v>
      </c>
      <c r="I364" s="3">
        <v>9.57</v>
      </c>
      <c r="J364" s="3">
        <v>9.61</v>
      </c>
      <c r="K364" s="3">
        <v>9.51</v>
      </c>
      <c r="L364" s="3">
        <v>9.36</v>
      </c>
      <c r="M364" s="13">
        <v>9.6999999999999993</v>
      </c>
      <c r="N364" s="13">
        <v>5</v>
      </c>
      <c r="O364" s="13">
        <v>1422</v>
      </c>
      <c r="P364" s="19">
        <v>292.7</v>
      </c>
      <c r="Q364" s="13">
        <v>8.1999999999999975</v>
      </c>
      <c r="R364" s="25"/>
      <c r="S364" s="2">
        <f t="shared" si="151"/>
        <v>35125</v>
      </c>
      <c r="T364" s="3">
        <f t="shared" si="152"/>
        <v>119212.33333333333</v>
      </c>
      <c r="U364" s="3">
        <f t="shared" si="153"/>
        <v>1121.3</v>
      </c>
      <c r="V364" s="3">
        <f t="shared" si="154"/>
        <v>3698.0666666666671</v>
      </c>
      <c r="W364" s="3">
        <f t="shared" si="155"/>
        <v>152.26666666666665</v>
      </c>
      <c r="X364" s="3">
        <f t="shared" si="156"/>
        <v>110.5</v>
      </c>
      <c r="Y364" s="3">
        <f t="shared" si="157"/>
        <v>127.3</v>
      </c>
      <c r="Z364" s="3">
        <f t="shared" si="158"/>
        <v>4.9766666666666666</v>
      </c>
      <c r="AA364" s="3">
        <f t="shared" si="159"/>
        <v>5.5066666666666668</v>
      </c>
      <c r="AB364" s="3">
        <f t="shared" si="160"/>
        <v>6.0566666666666675</v>
      </c>
      <c r="AC364" s="3">
        <f t="shared" si="161"/>
        <v>6.25</v>
      </c>
      <c r="AD364" s="3">
        <f t="shared" si="162"/>
        <v>6.5066666666666668</v>
      </c>
      <c r="AE364" s="3">
        <f t="shared" si="163"/>
        <v>11.936666666666667</v>
      </c>
      <c r="AF364" s="3">
        <f t="shared" si="164"/>
        <v>5.5666666666666664</v>
      </c>
      <c r="AG364" s="3">
        <f t="shared" si="165"/>
        <v>1481.3333333333333</v>
      </c>
      <c r="AH364" s="3">
        <f t="shared" si="166"/>
        <v>651.82333333333338</v>
      </c>
      <c r="AI364" s="3">
        <f t="shared" si="167"/>
        <v>6.0333333333333341</v>
      </c>
    </row>
    <row r="365" spans="1:35" x14ac:dyDescent="0.35">
      <c r="A365" s="2">
        <v>32599</v>
      </c>
      <c r="B365" s="13">
        <v>107791</v>
      </c>
      <c r="C365" s="13">
        <v>779.2</v>
      </c>
      <c r="D365" s="13">
        <v>3006</v>
      </c>
      <c r="E365" s="13">
        <v>123.7</v>
      </c>
      <c r="F365" s="13">
        <v>96.6</v>
      </c>
      <c r="G365" s="13">
        <v>112.3</v>
      </c>
      <c r="H365" s="3">
        <v>8.65</v>
      </c>
      <c r="I365" s="3">
        <v>9.36</v>
      </c>
      <c r="J365" s="3">
        <v>9.4</v>
      </c>
      <c r="K365" s="3">
        <v>9.3000000000000007</v>
      </c>
      <c r="L365" s="3">
        <v>9.18</v>
      </c>
      <c r="M365" s="13">
        <v>9.75</v>
      </c>
      <c r="N365" s="13">
        <v>5.2</v>
      </c>
      <c r="O365" s="13">
        <v>1339</v>
      </c>
      <c r="P365" s="19">
        <v>302.3</v>
      </c>
      <c r="Q365" s="13">
        <v>7.4</v>
      </c>
      <c r="R365" s="25"/>
      <c r="S365" s="2">
        <f t="shared" si="151"/>
        <v>35156</v>
      </c>
      <c r="T365" s="3">
        <f t="shared" si="152"/>
        <v>119471</v>
      </c>
      <c r="U365" s="3">
        <f t="shared" si="153"/>
        <v>1118.8333333333333</v>
      </c>
      <c r="V365" s="3">
        <f t="shared" si="154"/>
        <v>3709.9333333333329</v>
      </c>
      <c r="W365" s="3">
        <f t="shared" si="155"/>
        <v>152.73333333333332</v>
      </c>
      <c r="X365" s="3">
        <f t="shared" si="156"/>
        <v>111.16666666666667</v>
      </c>
      <c r="Y365" s="3">
        <f t="shared" si="157"/>
        <v>127.83333333333333</v>
      </c>
      <c r="Z365" s="3">
        <f t="shared" si="158"/>
        <v>5.0199999999999996</v>
      </c>
      <c r="AA365" s="3">
        <f t="shared" si="159"/>
        <v>5.6633333333333331</v>
      </c>
      <c r="AB365" s="3">
        <f t="shared" si="160"/>
        <v>6.2899999999999991</v>
      </c>
      <c r="AC365" s="3">
        <f t="shared" si="161"/>
        <v>6.4900000000000011</v>
      </c>
      <c r="AD365" s="3">
        <f t="shared" si="162"/>
        <v>6.72</v>
      </c>
      <c r="AE365" s="3">
        <f t="shared" si="163"/>
        <v>11.983333333333334</v>
      </c>
      <c r="AF365" s="3">
        <f t="shared" si="164"/>
        <v>5.5</v>
      </c>
      <c r="AG365" s="3">
        <f t="shared" si="165"/>
        <v>1495.6666666666667</v>
      </c>
      <c r="AH365" s="3">
        <f t="shared" si="166"/>
        <v>658.9666666666667</v>
      </c>
      <c r="AI365" s="3">
        <f t="shared" si="167"/>
        <v>5.9666666666666659</v>
      </c>
    </row>
    <row r="366" spans="1:35" x14ac:dyDescent="0.35">
      <c r="A366" s="2">
        <v>32629</v>
      </c>
      <c r="B366" s="13">
        <v>107913</v>
      </c>
      <c r="C366" s="13">
        <v>775</v>
      </c>
      <c r="D366" s="13">
        <v>3011.6</v>
      </c>
      <c r="E366" s="13">
        <v>124.6</v>
      </c>
      <c r="F366" s="13">
        <v>97.4</v>
      </c>
      <c r="G366" s="13">
        <v>113.2</v>
      </c>
      <c r="H366" s="3">
        <v>8.43</v>
      </c>
      <c r="I366" s="3">
        <v>8.98</v>
      </c>
      <c r="J366" s="3">
        <v>8.98</v>
      </c>
      <c r="K366" s="3">
        <v>8.91</v>
      </c>
      <c r="L366" s="3">
        <v>8.86</v>
      </c>
      <c r="M366" s="13">
        <v>9.74</v>
      </c>
      <c r="N366" s="13">
        <v>5.2</v>
      </c>
      <c r="O366" s="13">
        <v>1331</v>
      </c>
      <c r="P366" s="19">
        <v>313.89999999999998</v>
      </c>
      <c r="Q366" s="13">
        <v>7.1</v>
      </c>
      <c r="R366" s="25"/>
      <c r="S366" s="2">
        <f t="shared" si="151"/>
        <v>35186</v>
      </c>
      <c r="T366" s="3">
        <f t="shared" si="152"/>
        <v>119756.66666666667</v>
      </c>
      <c r="U366" s="3">
        <f t="shared" si="153"/>
        <v>1114.7</v>
      </c>
      <c r="V366" s="3">
        <f t="shared" si="154"/>
        <v>3723.0666666666671</v>
      </c>
      <c r="W366" s="3">
        <f t="shared" si="155"/>
        <v>153.16666666666669</v>
      </c>
      <c r="X366" s="3">
        <f t="shared" si="156"/>
        <v>110.8</v>
      </c>
      <c r="Y366" s="3">
        <f t="shared" si="157"/>
        <v>128.03333333333333</v>
      </c>
      <c r="Z366" s="3">
        <f t="shared" si="158"/>
        <v>5.0866666666666669</v>
      </c>
      <c r="AA366" s="3">
        <f t="shared" si="159"/>
        <v>5.7666666666666657</v>
      </c>
      <c r="AB366" s="3">
        <f t="shared" si="160"/>
        <v>6.4033333333333333</v>
      </c>
      <c r="AC366" s="3">
        <f t="shared" si="161"/>
        <v>6.6033333333333344</v>
      </c>
      <c r="AD366" s="3">
        <f t="shared" si="162"/>
        <v>6.84</v>
      </c>
      <c r="AE366" s="3">
        <f t="shared" si="163"/>
        <v>12.016666666666666</v>
      </c>
      <c r="AF366" s="3">
        <f t="shared" si="164"/>
        <v>5.4666666666666659</v>
      </c>
      <c r="AG366" s="3">
        <f t="shared" si="165"/>
        <v>1481</v>
      </c>
      <c r="AH366" s="3">
        <f t="shared" si="166"/>
        <v>657.93333333333339</v>
      </c>
      <c r="AI366" s="3">
        <f t="shared" si="167"/>
        <v>5.8666666666666671</v>
      </c>
    </row>
    <row r="367" spans="1:35" x14ac:dyDescent="0.35">
      <c r="A367" s="2">
        <v>32660</v>
      </c>
      <c r="B367" s="13">
        <v>108027</v>
      </c>
      <c r="C367" s="13">
        <v>773.5</v>
      </c>
      <c r="D367" s="13">
        <v>3027.9</v>
      </c>
      <c r="E367" s="13">
        <v>124.9</v>
      </c>
      <c r="F367" s="13">
        <v>96.9</v>
      </c>
      <c r="G367" s="13">
        <v>112.9</v>
      </c>
      <c r="H367" s="3">
        <v>8.15</v>
      </c>
      <c r="I367" s="3">
        <v>8.44</v>
      </c>
      <c r="J367" s="3">
        <v>8.3699999999999992</v>
      </c>
      <c r="K367" s="3">
        <v>8.2899999999999991</v>
      </c>
      <c r="L367" s="3">
        <v>8.2799999999999976</v>
      </c>
      <c r="M367" s="13">
        <v>9.77</v>
      </c>
      <c r="N367" s="13">
        <v>5.3</v>
      </c>
      <c r="O367" s="13">
        <v>1397</v>
      </c>
      <c r="P367" s="19">
        <v>323.7</v>
      </c>
      <c r="Q367" s="13">
        <v>7.2</v>
      </c>
      <c r="R367" s="25"/>
      <c r="S367" s="2">
        <f t="shared" si="151"/>
        <v>35217</v>
      </c>
      <c r="T367" s="3">
        <f t="shared" si="152"/>
        <v>119994.33333333333</v>
      </c>
      <c r="U367" s="3">
        <f t="shared" si="153"/>
        <v>1109.7333333333333</v>
      </c>
      <c r="V367" s="3">
        <f t="shared" si="154"/>
        <v>3734.5333333333333</v>
      </c>
      <c r="W367" s="3">
        <f t="shared" si="155"/>
        <v>153.80000000000001</v>
      </c>
      <c r="X367" s="3">
        <f t="shared" si="156"/>
        <v>110.03333333333332</v>
      </c>
      <c r="Y367" s="3">
        <f t="shared" si="157"/>
        <v>128.1</v>
      </c>
      <c r="Z367" s="3">
        <f t="shared" si="158"/>
        <v>5.0966666666666667</v>
      </c>
      <c r="AA367" s="3">
        <f t="shared" si="159"/>
        <v>5.7766666666666664</v>
      </c>
      <c r="AB367" s="3">
        <f t="shared" si="160"/>
        <v>6.3833333333333337</v>
      </c>
      <c r="AC367" s="3">
        <f t="shared" si="161"/>
        <v>6.5733333333333333</v>
      </c>
      <c r="AD367" s="3">
        <f t="shared" si="162"/>
        <v>6.8066666666666675</v>
      </c>
      <c r="AE367" s="3">
        <f t="shared" si="163"/>
        <v>12.056666666666667</v>
      </c>
      <c r="AF367" s="3">
        <f t="shared" si="164"/>
        <v>5.3</v>
      </c>
      <c r="AG367" s="3">
        <f t="shared" si="165"/>
        <v>1498.6666666666667</v>
      </c>
      <c r="AH367" s="3">
        <f t="shared" si="166"/>
        <v>658.41666666666663</v>
      </c>
      <c r="AI367" s="3">
        <f t="shared" si="167"/>
        <v>5.5666666666666664</v>
      </c>
    </row>
    <row r="368" spans="1:35" x14ac:dyDescent="0.35">
      <c r="A368" s="2">
        <v>32690</v>
      </c>
      <c r="B368" s="13">
        <v>108069</v>
      </c>
      <c r="C368" s="13">
        <v>777.8</v>
      </c>
      <c r="D368" s="13">
        <v>3052.4</v>
      </c>
      <c r="E368" s="13">
        <v>125.4</v>
      </c>
      <c r="F368" s="13">
        <v>96.7</v>
      </c>
      <c r="G368" s="13">
        <v>112.8</v>
      </c>
      <c r="H368" s="3">
        <v>7.88</v>
      </c>
      <c r="I368" s="3">
        <v>7.89</v>
      </c>
      <c r="J368" s="3">
        <v>7.83</v>
      </c>
      <c r="K368" s="3">
        <v>7.83</v>
      </c>
      <c r="L368" s="3">
        <v>8.02</v>
      </c>
      <c r="M368" s="13">
        <v>9.83</v>
      </c>
      <c r="N368" s="13">
        <v>5.2</v>
      </c>
      <c r="O368" s="13">
        <v>1427</v>
      </c>
      <c r="P368" s="19">
        <v>331.9</v>
      </c>
      <c r="Q368" s="13">
        <v>6.1</v>
      </c>
      <c r="R368" s="25"/>
      <c r="S368" s="2">
        <f t="shared" si="151"/>
        <v>35247</v>
      </c>
      <c r="T368" s="3">
        <f t="shared" si="152"/>
        <v>120208</v>
      </c>
      <c r="U368" s="3">
        <f t="shared" si="153"/>
        <v>1103.3999999999999</v>
      </c>
      <c r="V368" s="3">
        <f t="shared" si="154"/>
        <v>3744.8333333333335</v>
      </c>
      <c r="W368" s="3">
        <f t="shared" si="155"/>
        <v>154.36666666666667</v>
      </c>
      <c r="X368" s="3">
        <f t="shared" si="156"/>
        <v>109.86666666666667</v>
      </c>
      <c r="Y368" s="3">
        <f t="shared" si="157"/>
        <v>128.16666666666666</v>
      </c>
      <c r="Z368" s="3">
        <f t="shared" si="158"/>
        <v>5.0966666666666667</v>
      </c>
      <c r="AA368" s="3">
        <f t="shared" si="159"/>
        <v>5.7833333333333341</v>
      </c>
      <c r="AB368" s="3">
        <f t="shared" si="160"/>
        <v>6.3566666666666665</v>
      </c>
      <c r="AC368" s="3">
        <f t="shared" si="161"/>
        <v>6.543333333333333</v>
      </c>
      <c r="AD368" s="3">
        <f t="shared" si="162"/>
        <v>6.78</v>
      </c>
      <c r="AE368" s="3">
        <f t="shared" si="163"/>
        <v>12.090000000000002</v>
      </c>
      <c r="AF368" s="3">
        <f t="shared" si="164"/>
        <v>5.2666666666666666</v>
      </c>
      <c r="AG368" s="3">
        <f t="shared" si="165"/>
        <v>1501.3333333333333</v>
      </c>
      <c r="AH368" s="3">
        <f t="shared" si="166"/>
        <v>660.54333333333341</v>
      </c>
      <c r="AI368" s="3">
        <f t="shared" si="167"/>
        <v>5.3</v>
      </c>
    </row>
    <row r="369" spans="1:35" x14ac:dyDescent="0.35">
      <c r="A369" s="2">
        <v>32721</v>
      </c>
      <c r="B369" s="13">
        <v>108120</v>
      </c>
      <c r="C369" s="13">
        <v>779.4</v>
      </c>
      <c r="D369" s="13">
        <v>3074.4</v>
      </c>
      <c r="E369" s="13">
        <v>125.7</v>
      </c>
      <c r="F369" s="13">
        <v>94.9</v>
      </c>
      <c r="G369" s="13">
        <v>112</v>
      </c>
      <c r="H369" s="3">
        <v>7.9</v>
      </c>
      <c r="I369" s="3">
        <v>8.18</v>
      </c>
      <c r="J369" s="3">
        <v>8.1300000000000008</v>
      </c>
      <c r="K369" s="3">
        <v>8.09</v>
      </c>
      <c r="L369" s="3">
        <v>8.11</v>
      </c>
      <c r="M369" s="13">
        <v>9.83</v>
      </c>
      <c r="N369" s="13">
        <v>5.2</v>
      </c>
      <c r="O369" s="13">
        <v>1332</v>
      </c>
      <c r="P369" s="19">
        <v>346.6</v>
      </c>
      <c r="Q369" s="13">
        <v>6.4</v>
      </c>
      <c r="R369" s="25"/>
      <c r="S369" s="2">
        <f t="shared" si="151"/>
        <v>35278</v>
      </c>
      <c r="T369" s="3">
        <f t="shared" si="152"/>
        <v>120424.66666666667</v>
      </c>
      <c r="U369" s="3">
        <f t="shared" si="153"/>
        <v>1094.5</v>
      </c>
      <c r="V369" s="3">
        <f t="shared" si="154"/>
        <v>3756.7333333333336</v>
      </c>
      <c r="W369" s="3">
        <f t="shared" si="155"/>
        <v>155.06666666666669</v>
      </c>
      <c r="X369" s="3">
        <f t="shared" si="156"/>
        <v>110</v>
      </c>
      <c r="Y369" s="3">
        <f t="shared" si="157"/>
        <v>128.16666666666666</v>
      </c>
      <c r="Z369" s="3">
        <f t="shared" si="158"/>
        <v>5.0433333333333339</v>
      </c>
      <c r="AA369" s="3">
        <f t="shared" si="159"/>
        <v>5.6833333333333336</v>
      </c>
      <c r="AB369" s="3">
        <f t="shared" si="160"/>
        <v>6.2333333333333343</v>
      </c>
      <c r="AC369" s="3">
        <f t="shared" si="161"/>
        <v>6.419999999999999</v>
      </c>
      <c r="AD369" s="3">
        <f t="shared" si="162"/>
        <v>6.666666666666667</v>
      </c>
      <c r="AE369" s="3">
        <f t="shared" si="163"/>
        <v>12.123333333333333</v>
      </c>
      <c r="AF369" s="3">
        <f t="shared" si="164"/>
        <v>5.166666666666667</v>
      </c>
      <c r="AG369" s="3">
        <f t="shared" si="165"/>
        <v>1474.6666666666667</v>
      </c>
      <c r="AH369" s="3">
        <f t="shared" si="166"/>
        <v>679.67333333333329</v>
      </c>
      <c r="AI369" s="3">
        <f t="shared" si="167"/>
        <v>5.2666666666666666</v>
      </c>
    </row>
    <row r="370" spans="1:35" x14ac:dyDescent="0.35">
      <c r="A370" s="2">
        <v>32752</v>
      </c>
      <c r="B370" s="13">
        <v>108369</v>
      </c>
      <c r="C370" s="13">
        <v>781</v>
      </c>
      <c r="D370" s="13">
        <v>3092.5</v>
      </c>
      <c r="E370" s="13">
        <v>126.1</v>
      </c>
      <c r="F370" s="13">
        <v>93.8</v>
      </c>
      <c r="G370" s="13">
        <v>112.4</v>
      </c>
      <c r="H370" s="3">
        <v>7.75</v>
      </c>
      <c r="I370" s="3">
        <v>8.2200000000000006</v>
      </c>
      <c r="J370" s="3">
        <v>8.26</v>
      </c>
      <c r="K370" s="3">
        <v>8.17</v>
      </c>
      <c r="L370" s="3">
        <v>8.19</v>
      </c>
      <c r="M370" s="13">
        <v>9.8699999999999992</v>
      </c>
      <c r="N370" s="13">
        <v>5.3</v>
      </c>
      <c r="O370" s="13">
        <v>1279</v>
      </c>
      <c r="P370" s="19">
        <v>347.3</v>
      </c>
      <c r="Q370" s="13">
        <v>7.1</v>
      </c>
      <c r="R370" s="25"/>
      <c r="S370" s="2">
        <f t="shared" si="151"/>
        <v>35309</v>
      </c>
      <c r="T370" s="3">
        <f t="shared" si="152"/>
        <v>120678.66666666667</v>
      </c>
      <c r="U370" s="3">
        <f t="shared" si="153"/>
        <v>1088.4666666666667</v>
      </c>
      <c r="V370" s="3">
        <f t="shared" si="154"/>
        <v>3773.7666666666669</v>
      </c>
      <c r="W370" s="3">
        <f t="shared" si="155"/>
        <v>155.76666666666665</v>
      </c>
      <c r="X370" s="3">
        <f t="shared" si="156"/>
        <v>110.7</v>
      </c>
      <c r="Y370" s="3">
        <f t="shared" si="157"/>
        <v>128.13333333333333</v>
      </c>
      <c r="Z370" s="3">
        <f t="shared" si="158"/>
        <v>5.0366666666666662</v>
      </c>
      <c r="AA370" s="3">
        <f t="shared" si="159"/>
        <v>5.5999999999999988</v>
      </c>
      <c r="AB370" s="3">
        <f t="shared" si="160"/>
        <v>6.1033333333333344</v>
      </c>
      <c r="AC370" s="3">
        <f t="shared" si="161"/>
        <v>6.28</v>
      </c>
      <c r="AD370" s="3">
        <f t="shared" si="162"/>
        <v>6.52</v>
      </c>
      <c r="AE370" s="3">
        <f t="shared" si="163"/>
        <v>12.160000000000002</v>
      </c>
      <c r="AF370" s="3">
        <f t="shared" si="164"/>
        <v>5.2666666666666666</v>
      </c>
      <c r="AG370" s="3">
        <f t="shared" si="165"/>
        <v>1452</v>
      </c>
      <c r="AH370" s="3">
        <f t="shared" si="166"/>
        <v>704.00333333333344</v>
      </c>
      <c r="AI370" s="3">
        <f t="shared" si="167"/>
        <v>5.333333333333333</v>
      </c>
    </row>
    <row r="371" spans="1:35" x14ac:dyDescent="0.35">
      <c r="A371" s="2">
        <v>32782</v>
      </c>
      <c r="B371" s="13">
        <v>108476</v>
      </c>
      <c r="C371" s="13">
        <v>786.6</v>
      </c>
      <c r="D371" s="13">
        <v>3114.1</v>
      </c>
      <c r="E371" s="13">
        <v>126.7</v>
      </c>
      <c r="F371" s="13">
        <v>94.4</v>
      </c>
      <c r="G371" s="13">
        <v>112.8</v>
      </c>
      <c r="H371" s="3">
        <v>7.64</v>
      </c>
      <c r="I371" s="3">
        <v>7.99</v>
      </c>
      <c r="J371" s="3">
        <v>8.02</v>
      </c>
      <c r="K371" s="3">
        <v>7.97</v>
      </c>
      <c r="L371" s="3">
        <v>8.01</v>
      </c>
      <c r="M371" s="13">
        <v>9.92</v>
      </c>
      <c r="N371" s="13">
        <v>5.3</v>
      </c>
      <c r="O371" s="13">
        <v>1410</v>
      </c>
      <c r="P371" s="19">
        <v>347.4</v>
      </c>
      <c r="Q371" s="13">
        <v>6.9</v>
      </c>
      <c r="R371" s="25"/>
      <c r="S371" s="2">
        <f t="shared" si="151"/>
        <v>35339</v>
      </c>
      <c r="T371" s="3">
        <f t="shared" si="152"/>
        <v>120923</v>
      </c>
      <c r="U371" s="3">
        <f t="shared" si="153"/>
        <v>1083.5</v>
      </c>
      <c r="V371" s="3">
        <f t="shared" si="154"/>
        <v>3795.5</v>
      </c>
      <c r="W371" s="3">
        <f t="shared" si="155"/>
        <v>156.29999999999998</v>
      </c>
      <c r="X371" s="3">
        <f t="shared" si="156"/>
        <v>112.06666666666668</v>
      </c>
      <c r="Y371" s="3">
        <f t="shared" si="157"/>
        <v>128.43333333333331</v>
      </c>
      <c r="Z371" s="3">
        <f t="shared" si="158"/>
        <v>4.9766666666666666</v>
      </c>
      <c r="AA371" s="3">
        <f t="shared" si="159"/>
        <v>5.4799999999999995</v>
      </c>
      <c r="AB371" s="3">
        <f t="shared" si="160"/>
        <v>5.9366666666666674</v>
      </c>
      <c r="AC371" s="3">
        <f t="shared" si="161"/>
        <v>6.1033333333333326</v>
      </c>
      <c r="AD371" s="3">
        <f t="shared" si="162"/>
        <v>6.3433333333333337</v>
      </c>
      <c r="AE371" s="3">
        <f t="shared" si="163"/>
        <v>12.196666666666667</v>
      </c>
      <c r="AF371" s="3">
        <f t="shared" si="164"/>
        <v>5.333333333333333</v>
      </c>
      <c r="AG371" s="3">
        <f t="shared" si="165"/>
        <v>1417</v>
      </c>
      <c r="AH371" s="3">
        <f t="shared" si="166"/>
        <v>726.79333333333341</v>
      </c>
      <c r="AI371" s="3">
        <f t="shared" si="167"/>
        <v>5.2666666666666666</v>
      </c>
    </row>
    <row r="372" spans="1:35" x14ac:dyDescent="0.35">
      <c r="A372" s="2">
        <v>32813</v>
      </c>
      <c r="B372" s="13">
        <v>108752</v>
      </c>
      <c r="C372" s="13">
        <v>787.9</v>
      </c>
      <c r="D372" s="13">
        <v>3133.3</v>
      </c>
      <c r="E372" s="13">
        <v>127.2</v>
      </c>
      <c r="F372" s="13">
        <v>93.9</v>
      </c>
      <c r="G372" s="13">
        <v>112.7</v>
      </c>
      <c r="H372" s="3">
        <v>7.69</v>
      </c>
      <c r="I372" s="3">
        <v>7.77</v>
      </c>
      <c r="J372" s="3">
        <v>7.8</v>
      </c>
      <c r="K372" s="3">
        <v>7.81</v>
      </c>
      <c r="L372" s="3">
        <v>7.87</v>
      </c>
      <c r="M372" s="13">
        <v>9.93</v>
      </c>
      <c r="N372" s="13">
        <v>5.4</v>
      </c>
      <c r="O372" s="13">
        <v>1351</v>
      </c>
      <c r="P372" s="19">
        <v>340.2</v>
      </c>
      <c r="Q372" s="13">
        <v>6.6</v>
      </c>
      <c r="R372" s="25"/>
      <c r="S372" s="2">
        <f t="shared" si="151"/>
        <v>35370</v>
      </c>
      <c r="T372" s="3">
        <f t="shared" si="152"/>
        <v>121155.66666666667</v>
      </c>
      <c r="U372" s="3">
        <f t="shared" si="153"/>
        <v>1082</v>
      </c>
      <c r="V372" s="3">
        <f t="shared" si="154"/>
        <v>3816.1</v>
      </c>
      <c r="W372" s="3">
        <f t="shared" si="155"/>
        <v>156.43333333333334</v>
      </c>
      <c r="X372" s="3">
        <f t="shared" si="156"/>
        <v>113.63333333333333</v>
      </c>
      <c r="Y372" s="3">
        <f t="shared" si="157"/>
        <v>128.99999999999997</v>
      </c>
      <c r="Z372" s="3">
        <f t="shared" si="158"/>
        <v>4.9900000000000011</v>
      </c>
      <c r="AA372" s="3">
        <f t="shared" si="159"/>
        <v>5.5</v>
      </c>
      <c r="AB372" s="3">
        <f t="shared" si="160"/>
        <v>5.9633333333333338</v>
      </c>
      <c r="AC372" s="3">
        <f t="shared" si="161"/>
        <v>6.1233333333333322</v>
      </c>
      <c r="AD372" s="3">
        <f t="shared" si="162"/>
        <v>6.3599999999999994</v>
      </c>
      <c r="AE372" s="3">
        <f t="shared" si="163"/>
        <v>12.243333333333332</v>
      </c>
      <c r="AF372" s="3">
        <f t="shared" si="164"/>
        <v>5.3666666666666671</v>
      </c>
      <c r="AG372" s="3">
        <f t="shared" si="165"/>
        <v>1404.6666666666667</v>
      </c>
      <c r="AH372" s="3">
        <f t="shared" si="166"/>
        <v>748.38000000000011</v>
      </c>
      <c r="AI372" s="3">
        <f t="shared" si="167"/>
        <v>4.9666666666666659</v>
      </c>
    </row>
    <row r="373" spans="1:35" x14ac:dyDescent="0.35">
      <c r="A373" s="2">
        <v>32843</v>
      </c>
      <c r="B373" s="13">
        <v>108836</v>
      </c>
      <c r="C373" s="13">
        <v>792.9</v>
      </c>
      <c r="D373" s="13">
        <v>3152.5</v>
      </c>
      <c r="E373" s="13">
        <v>127.7</v>
      </c>
      <c r="F373" s="13">
        <v>94.2</v>
      </c>
      <c r="G373" s="13">
        <v>113</v>
      </c>
      <c r="H373" s="3">
        <v>7.63</v>
      </c>
      <c r="I373" s="3">
        <v>7.72</v>
      </c>
      <c r="J373" s="3">
        <v>7.77</v>
      </c>
      <c r="K373" s="3">
        <v>7.75</v>
      </c>
      <c r="L373" s="3">
        <v>7.84</v>
      </c>
      <c r="M373" s="13">
        <v>9.98</v>
      </c>
      <c r="N373" s="13">
        <v>5.4</v>
      </c>
      <c r="O373" s="13">
        <v>1251</v>
      </c>
      <c r="P373" s="19">
        <v>348.6</v>
      </c>
      <c r="Q373" s="13">
        <v>7</v>
      </c>
      <c r="R373" s="25"/>
      <c r="S373" s="2">
        <f t="shared" si="151"/>
        <v>35400</v>
      </c>
      <c r="T373" s="3">
        <f t="shared" si="152"/>
        <v>121393.66666666667</v>
      </c>
      <c r="U373" s="3">
        <f t="shared" si="153"/>
        <v>1080.4333333333334</v>
      </c>
      <c r="V373" s="3">
        <f t="shared" si="154"/>
        <v>3833.1666666666665</v>
      </c>
      <c r="W373" s="3">
        <f t="shared" si="155"/>
        <v>156.6</v>
      </c>
      <c r="X373" s="3">
        <f t="shared" si="156"/>
        <v>114.7</v>
      </c>
      <c r="Y373" s="3">
        <f t="shared" si="157"/>
        <v>129.1</v>
      </c>
      <c r="Z373" s="3">
        <f t="shared" si="158"/>
        <v>4.9833333333333334</v>
      </c>
      <c r="AA373" s="3">
        <f t="shared" si="159"/>
        <v>5.5366666666666662</v>
      </c>
      <c r="AB373" s="3">
        <f t="shared" si="160"/>
        <v>6.0333333333333341</v>
      </c>
      <c r="AC373" s="3">
        <f t="shared" si="161"/>
        <v>6.2</v>
      </c>
      <c r="AD373" s="3">
        <f t="shared" si="162"/>
        <v>6.4333333333333327</v>
      </c>
      <c r="AE373" s="3">
        <f t="shared" si="163"/>
        <v>12.280000000000001</v>
      </c>
      <c r="AF373" s="3">
        <f t="shared" si="164"/>
        <v>5.3</v>
      </c>
      <c r="AG373" s="3">
        <f t="shared" si="165"/>
        <v>1403.6666666666667</v>
      </c>
      <c r="AH373" s="3">
        <f t="shared" si="166"/>
        <v>769.28666666666675</v>
      </c>
      <c r="AI373" s="3">
        <f t="shared" si="167"/>
        <v>4.7333333333333334</v>
      </c>
    </row>
    <row r="374" spans="1:35" x14ac:dyDescent="0.35">
      <c r="A374" s="2">
        <v>32874</v>
      </c>
      <c r="B374" s="13">
        <v>109199</v>
      </c>
      <c r="C374" s="13">
        <v>795.4</v>
      </c>
      <c r="D374" s="13">
        <v>3166.8</v>
      </c>
      <c r="E374" s="13">
        <v>129.4</v>
      </c>
      <c r="F374" s="13">
        <v>98.9</v>
      </c>
      <c r="G374" s="13">
        <v>114.9</v>
      </c>
      <c r="H374" s="3">
        <v>7.64</v>
      </c>
      <c r="I374" s="3">
        <v>7.92</v>
      </c>
      <c r="J374" s="3">
        <v>8.1300000000000008</v>
      </c>
      <c r="K374" s="3">
        <v>8.1199999999999992</v>
      </c>
      <c r="L374" s="3">
        <v>8.2100000000000009</v>
      </c>
      <c r="M374" s="13">
        <v>10.02</v>
      </c>
      <c r="N374" s="13">
        <v>5.4</v>
      </c>
      <c r="O374" s="13">
        <v>1551</v>
      </c>
      <c r="P374" s="19">
        <v>339.97</v>
      </c>
      <c r="Q374" s="13">
        <v>7</v>
      </c>
      <c r="R374" s="25"/>
      <c r="S374" s="2">
        <f t="shared" si="151"/>
        <v>35431</v>
      </c>
      <c r="T374" s="3">
        <f t="shared" si="152"/>
        <v>121676</v>
      </c>
      <c r="U374" s="3">
        <f t="shared" si="153"/>
        <v>1077.5</v>
      </c>
      <c r="V374" s="3">
        <f t="shared" si="154"/>
        <v>3847.3666666666663</v>
      </c>
      <c r="W374" s="3">
        <f t="shared" si="155"/>
        <v>156.73333333333335</v>
      </c>
      <c r="X374" s="3">
        <f t="shared" si="156"/>
        <v>114.39999999999999</v>
      </c>
      <c r="Y374" s="3">
        <f t="shared" si="157"/>
        <v>128.5</v>
      </c>
      <c r="Z374" s="3">
        <f t="shared" si="158"/>
        <v>5.0599999999999996</v>
      </c>
      <c r="AA374" s="3">
        <f t="shared" si="159"/>
        <v>5.6466666666666674</v>
      </c>
      <c r="AB374" s="3">
        <f t="shared" si="160"/>
        <v>6.19</v>
      </c>
      <c r="AC374" s="3">
        <f t="shared" si="161"/>
        <v>6.3566666666666665</v>
      </c>
      <c r="AD374" s="3">
        <f t="shared" si="162"/>
        <v>6.5633333333333335</v>
      </c>
      <c r="AE374" s="3">
        <f t="shared" si="163"/>
        <v>12.32</v>
      </c>
      <c r="AF374" s="3">
        <f t="shared" si="164"/>
        <v>5.2333333333333334</v>
      </c>
      <c r="AG374" s="3">
        <f t="shared" si="165"/>
        <v>1432.6666666666667</v>
      </c>
      <c r="AH374" s="3">
        <f t="shared" si="166"/>
        <v>785.59</v>
      </c>
      <c r="AI374" s="3">
        <f t="shared" si="167"/>
        <v>4.4333333333333327</v>
      </c>
    </row>
    <row r="375" spans="1:35" x14ac:dyDescent="0.35">
      <c r="A375" s="2">
        <v>32905</v>
      </c>
      <c r="B375" s="13">
        <v>109435</v>
      </c>
      <c r="C375" s="13">
        <v>798.1</v>
      </c>
      <c r="D375" s="13">
        <v>3179.2</v>
      </c>
      <c r="E375" s="13">
        <v>130.5</v>
      </c>
      <c r="F375" s="13">
        <v>98.2</v>
      </c>
      <c r="G375" s="13">
        <v>114.4</v>
      </c>
      <c r="H375" s="3">
        <v>7.74</v>
      </c>
      <c r="I375" s="3">
        <v>8.11</v>
      </c>
      <c r="J375" s="3">
        <v>8.39</v>
      </c>
      <c r="K375" s="3">
        <v>8.42</v>
      </c>
      <c r="L375" s="3">
        <v>8.4700000000000006</v>
      </c>
      <c r="M375" s="13">
        <v>10.07</v>
      </c>
      <c r="N375" s="13">
        <v>5.3</v>
      </c>
      <c r="O375" s="13">
        <v>1437</v>
      </c>
      <c r="P375" s="19">
        <v>330.45</v>
      </c>
      <c r="Q375" s="13">
        <v>7.6</v>
      </c>
      <c r="R375" s="25"/>
      <c r="S375" s="2">
        <f t="shared" si="151"/>
        <v>35462</v>
      </c>
      <c r="T375" s="3">
        <f t="shared" si="152"/>
        <v>121983.66666666667</v>
      </c>
      <c r="U375" s="3">
        <f t="shared" si="153"/>
        <v>1071.7333333333333</v>
      </c>
      <c r="V375" s="3">
        <f t="shared" si="154"/>
        <v>3861.5</v>
      </c>
      <c r="W375" s="3">
        <f t="shared" si="155"/>
        <v>156.96666666666667</v>
      </c>
      <c r="X375" s="3">
        <f t="shared" si="156"/>
        <v>113</v>
      </c>
      <c r="Y375" s="3">
        <f t="shared" si="157"/>
        <v>127.60000000000001</v>
      </c>
      <c r="Z375" s="3">
        <f t="shared" si="158"/>
        <v>5.1033333333333326</v>
      </c>
      <c r="AA375" s="3">
        <f t="shared" si="159"/>
        <v>5.7733333333333334</v>
      </c>
      <c r="AB375" s="3">
        <f t="shared" si="160"/>
        <v>6.34</v>
      </c>
      <c r="AC375" s="3">
        <f t="shared" si="161"/>
        <v>6.5</v>
      </c>
      <c r="AD375" s="3">
        <f t="shared" si="162"/>
        <v>6.666666666666667</v>
      </c>
      <c r="AE375" s="3">
        <f t="shared" si="163"/>
        <v>12.353333333333333</v>
      </c>
      <c r="AF375" s="3">
        <f t="shared" si="164"/>
        <v>5.166666666666667</v>
      </c>
      <c r="AG375" s="3">
        <f t="shared" si="165"/>
        <v>1478.3333333333333</v>
      </c>
      <c r="AH375" s="3">
        <f t="shared" si="166"/>
        <v>784.82666666666671</v>
      </c>
      <c r="AI375" s="3">
        <f t="shared" si="167"/>
        <v>4.4333333333333336</v>
      </c>
    </row>
    <row r="376" spans="1:35" x14ac:dyDescent="0.35">
      <c r="A376" s="2">
        <v>32933</v>
      </c>
      <c r="B376" s="13">
        <v>109644</v>
      </c>
      <c r="C376" s="13">
        <v>801.5</v>
      </c>
      <c r="D376" s="13">
        <v>3190.1</v>
      </c>
      <c r="E376" s="13">
        <v>130.69999999999999</v>
      </c>
      <c r="F376" s="13">
        <v>97.6</v>
      </c>
      <c r="G376" s="13">
        <v>114.2</v>
      </c>
      <c r="H376" s="3">
        <v>7.9</v>
      </c>
      <c r="I376" s="3">
        <v>8.35</v>
      </c>
      <c r="J376" s="3">
        <v>8.6300000000000008</v>
      </c>
      <c r="K376" s="3">
        <v>8.6</v>
      </c>
      <c r="L376" s="3">
        <v>8.59</v>
      </c>
      <c r="M376" s="13">
        <v>10.11</v>
      </c>
      <c r="N376" s="13">
        <v>5.2</v>
      </c>
      <c r="O376" s="13">
        <v>1289</v>
      </c>
      <c r="P376" s="19">
        <v>338.46</v>
      </c>
      <c r="Q376" s="13">
        <v>7.8</v>
      </c>
      <c r="R376" s="25"/>
      <c r="S376" s="2">
        <f t="shared" si="151"/>
        <v>35490</v>
      </c>
      <c r="T376" s="3">
        <f t="shared" si="152"/>
        <v>122274</v>
      </c>
      <c r="U376" s="3">
        <f t="shared" si="153"/>
        <v>1066.7333333333333</v>
      </c>
      <c r="V376" s="3">
        <f t="shared" si="154"/>
        <v>3875.7999999999997</v>
      </c>
      <c r="W376" s="3">
        <f t="shared" si="155"/>
        <v>157.03333333333333</v>
      </c>
      <c r="X376" s="3">
        <f t="shared" si="156"/>
        <v>110.93333333333334</v>
      </c>
      <c r="Y376" s="3">
        <f t="shared" si="157"/>
        <v>127.23333333333335</v>
      </c>
      <c r="Z376" s="3">
        <f t="shared" si="158"/>
        <v>5.1166666666666671</v>
      </c>
      <c r="AA376" s="3">
        <f t="shared" si="159"/>
        <v>5.8866666666666667</v>
      </c>
      <c r="AB376" s="3">
        <f t="shared" si="160"/>
        <v>6.47</v>
      </c>
      <c r="AC376" s="3">
        <f t="shared" si="161"/>
        <v>6.623333333333334</v>
      </c>
      <c r="AD376" s="3">
        <f t="shared" si="162"/>
        <v>6.7633333333333328</v>
      </c>
      <c r="AE376" s="3">
        <f t="shared" si="163"/>
        <v>12.393333333333333</v>
      </c>
      <c r="AF376" s="3">
        <f t="shared" si="164"/>
        <v>5.0666666666666673</v>
      </c>
      <c r="AG376" s="3">
        <f t="shared" si="165"/>
        <v>1463.6666666666667</v>
      </c>
      <c r="AH376" s="3">
        <f t="shared" si="166"/>
        <v>796.39333333333332</v>
      </c>
      <c r="AI376" s="3">
        <f t="shared" si="167"/>
        <v>4.4666666666666668</v>
      </c>
    </row>
    <row r="377" spans="1:35" x14ac:dyDescent="0.35">
      <c r="A377" s="2">
        <v>32964</v>
      </c>
      <c r="B377" s="13">
        <v>109686</v>
      </c>
      <c r="C377" s="13">
        <v>806.1</v>
      </c>
      <c r="D377" s="13">
        <v>3201.6</v>
      </c>
      <c r="E377" s="13">
        <v>130.6</v>
      </c>
      <c r="F377" s="13">
        <v>97.5</v>
      </c>
      <c r="G377" s="13">
        <v>114.1</v>
      </c>
      <c r="H377" s="3">
        <v>7.77</v>
      </c>
      <c r="I377" s="3">
        <v>8.4</v>
      </c>
      <c r="J377" s="3">
        <v>8.7799999999999976</v>
      </c>
      <c r="K377" s="3">
        <v>8.77</v>
      </c>
      <c r="L377" s="3">
        <v>8.7899999999999991</v>
      </c>
      <c r="M377" s="13">
        <v>10.119999999999999</v>
      </c>
      <c r="N377" s="13">
        <v>5.4</v>
      </c>
      <c r="O377" s="13">
        <v>1248</v>
      </c>
      <c r="P377" s="19">
        <v>338.18</v>
      </c>
      <c r="Q377" s="13">
        <v>8.3000000000000007</v>
      </c>
      <c r="R377" s="25"/>
      <c r="S377" s="2">
        <f t="shared" si="151"/>
        <v>35521</v>
      </c>
      <c r="T377" s="3">
        <f t="shared" si="152"/>
        <v>122548.66666666667</v>
      </c>
      <c r="U377" s="3">
        <f t="shared" si="153"/>
        <v>1064.5999999999999</v>
      </c>
      <c r="V377" s="3">
        <f t="shared" si="154"/>
        <v>3890.7333333333336</v>
      </c>
      <c r="W377" s="3">
        <f t="shared" si="155"/>
        <v>157.16666666666666</v>
      </c>
      <c r="X377" s="3">
        <f t="shared" si="156"/>
        <v>109.93333333333334</v>
      </c>
      <c r="Y377" s="3">
        <f t="shared" si="157"/>
        <v>127.2</v>
      </c>
      <c r="Z377" s="3">
        <f t="shared" si="158"/>
        <v>5.0466666666666669</v>
      </c>
      <c r="AA377" s="3">
        <f t="shared" si="159"/>
        <v>5.8500000000000005</v>
      </c>
      <c r="AB377" s="3">
        <f t="shared" si="160"/>
        <v>6.4233333333333347</v>
      </c>
      <c r="AC377" s="3">
        <f t="shared" si="161"/>
        <v>6.57</v>
      </c>
      <c r="AD377" s="3">
        <f t="shared" si="162"/>
        <v>6.6966666666666663</v>
      </c>
      <c r="AE377" s="3">
        <f t="shared" si="163"/>
        <v>12.426666666666668</v>
      </c>
      <c r="AF377" s="3">
        <f t="shared" si="164"/>
        <v>5</v>
      </c>
      <c r="AG377" s="3">
        <f t="shared" si="165"/>
        <v>1476</v>
      </c>
      <c r="AH377" s="3">
        <f t="shared" si="166"/>
        <v>824.43666666666661</v>
      </c>
      <c r="AI377" s="3">
        <f t="shared" si="167"/>
        <v>4.5666666666666673</v>
      </c>
    </row>
    <row r="378" spans="1:35" x14ac:dyDescent="0.35">
      <c r="A378" s="2">
        <v>32994</v>
      </c>
      <c r="B378" s="13">
        <v>109839</v>
      </c>
      <c r="C378" s="13">
        <v>804.2</v>
      </c>
      <c r="D378" s="13">
        <v>3200.6</v>
      </c>
      <c r="E378" s="13">
        <v>130.9</v>
      </c>
      <c r="F378" s="13">
        <v>96.7</v>
      </c>
      <c r="G378" s="13">
        <v>114.6</v>
      </c>
      <c r="H378" s="3">
        <v>7.74</v>
      </c>
      <c r="I378" s="3">
        <v>8.32</v>
      </c>
      <c r="J378" s="3">
        <v>8.69</v>
      </c>
      <c r="K378" s="3">
        <v>8.74</v>
      </c>
      <c r="L378" s="3">
        <v>8.76</v>
      </c>
      <c r="M378" s="13">
        <v>10.16</v>
      </c>
      <c r="N378" s="13">
        <v>5.4</v>
      </c>
      <c r="O378" s="13">
        <v>1212</v>
      </c>
      <c r="P378" s="19">
        <v>350.25</v>
      </c>
      <c r="Q378" s="13">
        <v>8.1999999999999975</v>
      </c>
      <c r="R378" s="25"/>
      <c r="S378" s="2">
        <f t="shared" si="151"/>
        <v>35551</v>
      </c>
      <c r="T378" s="3">
        <f t="shared" si="152"/>
        <v>122823.66666666667</v>
      </c>
      <c r="U378" s="3">
        <f t="shared" si="153"/>
        <v>1065.1333333333332</v>
      </c>
      <c r="V378" s="3">
        <f t="shared" si="154"/>
        <v>3906.3666666666668</v>
      </c>
      <c r="W378" s="3">
        <f t="shared" si="155"/>
        <v>157.4</v>
      </c>
      <c r="X378" s="3">
        <f t="shared" si="156"/>
        <v>109.3</v>
      </c>
      <c r="Y378" s="3">
        <f t="shared" si="157"/>
        <v>127.16666666666667</v>
      </c>
      <c r="Z378" s="3">
        <f t="shared" si="158"/>
        <v>5.0100000000000007</v>
      </c>
      <c r="AA378" s="3">
        <f t="shared" si="159"/>
        <v>5.7</v>
      </c>
      <c r="AB378" s="3">
        <f t="shared" si="160"/>
        <v>6.22</v>
      </c>
      <c r="AC378" s="3">
        <f t="shared" si="161"/>
        <v>6.3566666666666665</v>
      </c>
      <c r="AD378" s="3">
        <f t="shared" si="162"/>
        <v>6.4733333333333327</v>
      </c>
      <c r="AE378" s="3">
        <f t="shared" si="163"/>
        <v>12.463333333333333</v>
      </c>
      <c r="AF378" s="3">
        <f t="shared" si="164"/>
        <v>4.9333333333333336</v>
      </c>
      <c r="AG378" s="3">
        <f t="shared" si="165"/>
        <v>1457.6666666666667</v>
      </c>
      <c r="AH378" s="3">
        <f t="shared" si="166"/>
        <v>878.22333333333336</v>
      </c>
      <c r="AI378" s="3">
        <f t="shared" si="167"/>
        <v>4.4666666666666668</v>
      </c>
    </row>
    <row r="379" spans="1:35" x14ac:dyDescent="0.35">
      <c r="A379" s="2">
        <v>33025</v>
      </c>
      <c r="B379" s="13">
        <v>109856</v>
      </c>
      <c r="C379" s="13">
        <v>808.8</v>
      </c>
      <c r="D379" s="13">
        <v>3213.7</v>
      </c>
      <c r="E379" s="13">
        <v>131.80000000000001</v>
      </c>
      <c r="F379" s="13">
        <v>97.3</v>
      </c>
      <c r="G379" s="13">
        <v>114.3</v>
      </c>
      <c r="H379" s="3">
        <v>7.73</v>
      </c>
      <c r="I379" s="3">
        <v>8.1</v>
      </c>
      <c r="J379" s="3">
        <v>8.4</v>
      </c>
      <c r="K379" s="3">
        <v>8.43</v>
      </c>
      <c r="L379" s="3">
        <v>8.48</v>
      </c>
      <c r="M379" s="13">
        <v>10.199999999999999</v>
      </c>
      <c r="N379" s="13">
        <v>5.2</v>
      </c>
      <c r="O379" s="13">
        <v>1177</v>
      </c>
      <c r="P379" s="19">
        <v>360.39</v>
      </c>
      <c r="Q379" s="13">
        <v>7.9</v>
      </c>
      <c r="R379" s="25"/>
      <c r="S379" s="2">
        <f t="shared" si="151"/>
        <v>35582</v>
      </c>
      <c r="T379" s="3">
        <f t="shared" si="152"/>
        <v>123006</v>
      </c>
      <c r="U379" s="3">
        <f t="shared" si="153"/>
        <v>1068.9666666666665</v>
      </c>
      <c r="V379" s="3">
        <f t="shared" si="154"/>
        <v>3929.1</v>
      </c>
      <c r="W379" s="3">
        <f t="shared" si="155"/>
        <v>157.76666666666668</v>
      </c>
      <c r="X379" s="3">
        <f t="shared" si="156"/>
        <v>110</v>
      </c>
      <c r="Y379" s="3">
        <f t="shared" si="157"/>
        <v>127.10000000000001</v>
      </c>
      <c r="Z379" s="3">
        <f t="shared" si="158"/>
        <v>5.04</v>
      </c>
      <c r="AA379" s="3">
        <f t="shared" si="159"/>
        <v>5.5966666666666667</v>
      </c>
      <c r="AB379" s="3">
        <f t="shared" si="160"/>
        <v>6.1000000000000005</v>
      </c>
      <c r="AC379" s="3">
        <f t="shared" si="161"/>
        <v>6.22</v>
      </c>
      <c r="AD379" s="3">
        <f t="shared" si="162"/>
        <v>6.3366666666666669</v>
      </c>
      <c r="AE379" s="3">
        <f t="shared" si="163"/>
        <v>12.51</v>
      </c>
      <c r="AF379" s="3">
        <f t="shared" si="164"/>
        <v>4.8999999999999995</v>
      </c>
      <c r="AG379" s="3">
        <f t="shared" si="165"/>
        <v>1440.3333333333333</v>
      </c>
      <c r="AH379" s="3">
        <f t="shared" si="166"/>
        <v>909.60666666666657</v>
      </c>
      <c r="AI379" s="3">
        <f t="shared" si="167"/>
        <v>4.3666666666666671</v>
      </c>
    </row>
    <row r="380" spans="1:35" x14ac:dyDescent="0.35">
      <c r="A380" s="2">
        <v>33055</v>
      </c>
      <c r="B380" s="13">
        <v>109824</v>
      </c>
      <c r="C380" s="13">
        <v>810.1</v>
      </c>
      <c r="D380" s="13">
        <v>3224.5</v>
      </c>
      <c r="E380" s="13">
        <v>132.5</v>
      </c>
      <c r="F380" s="13">
        <v>97.1</v>
      </c>
      <c r="G380" s="13">
        <v>114.5</v>
      </c>
      <c r="H380" s="3">
        <v>7.62</v>
      </c>
      <c r="I380" s="3">
        <v>7.94</v>
      </c>
      <c r="J380" s="3">
        <v>8.26</v>
      </c>
      <c r="K380" s="3">
        <v>8.33</v>
      </c>
      <c r="L380" s="3">
        <v>8.4700000000000006</v>
      </c>
      <c r="M380" s="13">
        <v>10.220000000000001</v>
      </c>
      <c r="N380" s="13">
        <v>5.5</v>
      </c>
      <c r="O380" s="13">
        <v>1171</v>
      </c>
      <c r="P380" s="19">
        <v>360.03</v>
      </c>
      <c r="Q380" s="13">
        <v>7.8</v>
      </c>
      <c r="R380" s="25"/>
      <c r="S380" s="2">
        <f t="shared" si="151"/>
        <v>35612</v>
      </c>
      <c r="T380" s="3">
        <f t="shared" si="152"/>
        <v>123263</v>
      </c>
      <c r="U380" s="3">
        <f t="shared" si="153"/>
        <v>1069.2333333333333</v>
      </c>
      <c r="V380" s="3">
        <f t="shared" si="154"/>
        <v>3951.4666666666667</v>
      </c>
      <c r="W380" s="3">
        <f t="shared" si="155"/>
        <v>158.1</v>
      </c>
      <c r="X380" s="3">
        <f t="shared" si="156"/>
        <v>110.8</v>
      </c>
      <c r="Y380" s="3">
        <f t="shared" si="157"/>
        <v>127.2</v>
      </c>
      <c r="Z380" s="3">
        <f t="shared" si="158"/>
        <v>5.0466666666666669</v>
      </c>
      <c r="AA380" s="3">
        <f t="shared" si="159"/>
        <v>5.5399999999999991</v>
      </c>
      <c r="AB380" s="3">
        <f t="shared" si="160"/>
        <v>6.0133333333333328</v>
      </c>
      <c r="AC380" s="3">
        <f t="shared" si="161"/>
        <v>6.13</v>
      </c>
      <c r="AD380" s="3">
        <f t="shared" si="162"/>
        <v>6.2433333333333332</v>
      </c>
      <c r="AE380" s="3">
        <f t="shared" si="163"/>
        <v>12.556666666666667</v>
      </c>
      <c r="AF380" s="3">
        <f t="shared" si="164"/>
        <v>4.8666666666666663</v>
      </c>
      <c r="AG380" s="3">
        <f t="shared" si="165"/>
        <v>1457.6666666666667</v>
      </c>
      <c r="AH380" s="3">
        <f t="shared" si="166"/>
        <v>929.85</v>
      </c>
      <c r="AI380" s="3">
        <f t="shared" si="167"/>
        <v>4.3</v>
      </c>
    </row>
    <row r="381" spans="1:35" x14ac:dyDescent="0.35">
      <c r="A381" s="2">
        <v>33086</v>
      </c>
      <c r="B381" s="13">
        <v>109616</v>
      </c>
      <c r="C381" s="13">
        <v>815.7</v>
      </c>
      <c r="D381" s="13">
        <v>3242</v>
      </c>
      <c r="E381" s="13">
        <v>132.9</v>
      </c>
      <c r="F381" s="13">
        <v>101.6</v>
      </c>
      <c r="G381" s="13">
        <v>116.5</v>
      </c>
      <c r="H381" s="3">
        <v>7.45</v>
      </c>
      <c r="I381" s="3">
        <v>7.78</v>
      </c>
      <c r="J381" s="3">
        <v>8.2200000000000006</v>
      </c>
      <c r="K381" s="3">
        <v>8.44</v>
      </c>
      <c r="L381" s="3">
        <v>8.75</v>
      </c>
      <c r="M381" s="13">
        <v>10.24</v>
      </c>
      <c r="N381" s="13">
        <v>5.7</v>
      </c>
      <c r="O381" s="13">
        <v>1115</v>
      </c>
      <c r="P381" s="19">
        <v>330.75</v>
      </c>
      <c r="Q381" s="13">
        <v>8.1999999999999975</v>
      </c>
      <c r="R381" s="25"/>
      <c r="S381" s="2">
        <f t="shared" si="151"/>
        <v>35643</v>
      </c>
      <c r="T381" s="3">
        <f t="shared" si="152"/>
        <v>123535.66666666667</v>
      </c>
      <c r="U381" s="3">
        <f t="shared" si="153"/>
        <v>1069.2666666666667</v>
      </c>
      <c r="V381" s="3">
        <f t="shared" si="154"/>
        <v>3974.2666666666664</v>
      </c>
      <c r="W381" s="3">
        <f t="shared" si="155"/>
        <v>158.43333333333334</v>
      </c>
      <c r="X381" s="3">
        <f t="shared" si="156"/>
        <v>111.7</v>
      </c>
      <c r="Y381" s="3">
        <f t="shared" si="157"/>
        <v>127.5</v>
      </c>
      <c r="Z381" s="3">
        <f t="shared" si="158"/>
        <v>5.0199999999999996</v>
      </c>
      <c r="AA381" s="3">
        <f t="shared" si="159"/>
        <v>5.5133333333333328</v>
      </c>
      <c r="AB381" s="3">
        <f t="shared" si="160"/>
        <v>5.96</v>
      </c>
      <c r="AC381" s="3">
        <f t="shared" si="161"/>
        <v>6.0666666666666664</v>
      </c>
      <c r="AD381" s="3">
        <f t="shared" si="162"/>
        <v>6.18</v>
      </c>
      <c r="AE381" s="3">
        <f t="shared" si="163"/>
        <v>12.61</v>
      </c>
      <c r="AF381" s="3">
        <f t="shared" si="164"/>
        <v>4.8</v>
      </c>
      <c r="AG381" s="3">
        <f t="shared" si="165"/>
        <v>1485.3333333333333</v>
      </c>
      <c r="AH381" s="3">
        <f t="shared" si="166"/>
        <v>938.47333333333336</v>
      </c>
      <c r="AI381" s="3">
        <f t="shared" si="167"/>
        <v>4.2666666666666666</v>
      </c>
    </row>
    <row r="382" spans="1:35" x14ac:dyDescent="0.35">
      <c r="A382" s="2">
        <v>33117</v>
      </c>
      <c r="B382" s="13">
        <v>109518</v>
      </c>
      <c r="C382" s="13">
        <v>820.2</v>
      </c>
      <c r="D382" s="13">
        <v>3254.6</v>
      </c>
      <c r="E382" s="13">
        <v>133.30000000000001</v>
      </c>
      <c r="F382" s="13">
        <v>106.5</v>
      </c>
      <c r="G382" s="13">
        <v>118.4</v>
      </c>
      <c r="H382" s="3">
        <v>7.36</v>
      </c>
      <c r="I382" s="3">
        <v>7.76</v>
      </c>
      <c r="J382" s="3">
        <v>8.27</v>
      </c>
      <c r="K382" s="3">
        <v>8.51</v>
      </c>
      <c r="L382" s="3">
        <v>8.89</v>
      </c>
      <c r="M382" s="13">
        <v>10.28</v>
      </c>
      <c r="N382" s="13">
        <v>5.9</v>
      </c>
      <c r="O382" s="13">
        <v>1110</v>
      </c>
      <c r="P382" s="19">
        <v>315.41000000000003</v>
      </c>
      <c r="Q382" s="13">
        <v>8.4</v>
      </c>
      <c r="R382" s="25"/>
      <c r="S382" s="2">
        <f t="shared" si="151"/>
        <v>35674</v>
      </c>
      <c r="T382" s="3">
        <f t="shared" si="152"/>
        <v>123916.33333333333</v>
      </c>
      <c r="U382" s="3">
        <f t="shared" si="153"/>
        <v>1067.8</v>
      </c>
      <c r="V382" s="3">
        <f t="shared" si="154"/>
        <v>3993.4</v>
      </c>
      <c r="W382" s="3">
        <f t="shared" si="155"/>
        <v>158.70000000000002</v>
      </c>
      <c r="X382" s="3">
        <f t="shared" si="156"/>
        <v>111.86666666666667</v>
      </c>
      <c r="Y382" s="3">
        <f t="shared" si="157"/>
        <v>127.73333333333335</v>
      </c>
      <c r="Z382" s="3">
        <f t="shared" si="158"/>
        <v>5.0199999999999996</v>
      </c>
      <c r="AA382" s="3">
        <f t="shared" si="159"/>
        <v>5.48</v>
      </c>
      <c r="AB382" s="3">
        <f t="shared" si="160"/>
        <v>5.8599999999999994</v>
      </c>
      <c r="AC382" s="3">
        <f t="shared" si="161"/>
        <v>5.9466666666666663</v>
      </c>
      <c r="AD382" s="3">
        <f t="shared" si="162"/>
        <v>6.04</v>
      </c>
      <c r="AE382" s="3">
        <f t="shared" si="163"/>
        <v>12.656666666666666</v>
      </c>
      <c r="AF382" s="3">
        <f t="shared" si="164"/>
        <v>4.7333333333333334</v>
      </c>
      <c r="AG382" s="3">
        <f t="shared" si="165"/>
        <v>1525.3333333333333</v>
      </c>
      <c r="AH382" s="3">
        <f t="shared" si="166"/>
        <v>942.36666666666667</v>
      </c>
      <c r="AI382" s="3">
        <f t="shared" si="167"/>
        <v>4.1333333333333337</v>
      </c>
    </row>
    <row r="383" spans="1:35" x14ac:dyDescent="0.35">
      <c r="A383" s="2">
        <v>33147</v>
      </c>
      <c r="B383" s="13">
        <v>109367</v>
      </c>
      <c r="C383" s="13">
        <v>819.9</v>
      </c>
      <c r="D383" s="13">
        <v>3259.3</v>
      </c>
      <c r="E383" s="13">
        <v>133.80000000000001</v>
      </c>
      <c r="F383" s="13">
        <v>110.8</v>
      </c>
      <c r="G383" s="13">
        <v>120.8</v>
      </c>
      <c r="H383" s="3">
        <v>7.17</v>
      </c>
      <c r="I383" s="3">
        <v>7.55</v>
      </c>
      <c r="J383" s="3">
        <v>8.07</v>
      </c>
      <c r="K383" s="3">
        <v>8.33</v>
      </c>
      <c r="L383" s="3">
        <v>8.7200000000000006</v>
      </c>
      <c r="M383" s="13">
        <v>10.3</v>
      </c>
      <c r="N383" s="13">
        <v>5.9</v>
      </c>
      <c r="O383" s="13">
        <v>1014</v>
      </c>
      <c r="P383" s="19">
        <v>307.12</v>
      </c>
      <c r="Q383" s="13">
        <v>8.6999999999999975</v>
      </c>
      <c r="R383" s="25"/>
      <c r="S383" s="2">
        <f t="shared" si="151"/>
        <v>35704</v>
      </c>
      <c r="T383" s="3">
        <f t="shared" si="152"/>
        <v>124237.66666666667</v>
      </c>
      <c r="U383" s="3">
        <f t="shared" si="153"/>
        <v>1069.6000000000001</v>
      </c>
      <c r="V383" s="3">
        <f t="shared" si="154"/>
        <v>4013.3333333333335</v>
      </c>
      <c r="W383" s="3">
        <f t="shared" si="155"/>
        <v>158.96666666666667</v>
      </c>
      <c r="X383" s="3">
        <f t="shared" si="156"/>
        <v>111</v>
      </c>
      <c r="Y383" s="3">
        <f t="shared" si="157"/>
        <v>127.5</v>
      </c>
      <c r="Z383" s="3">
        <f t="shared" si="158"/>
        <v>5.09</v>
      </c>
      <c r="AA383" s="3">
        <f t="shared" si="159"/>
        <v>5.4833333333333334</v>
      </c>
      <c r="AB383" s="3">
        <f t="shared" si="160"/>
        <v>5.78</v>
      </c>
      <c r="AC383" s="3">
        <f t="shared" si="161"/>
        <v>5.833333333333333</v>
      </c>
      <c r="AD383" s="3">
        <f t="shared" si="162"/>
        <v>5.9066666666666663</v>
      </c>
      <c r="AE383" s="3">
        <f t="shared" si="163"/>
        <v>12.706666666666669</v>
      </c>
      <c r="AF383" s="3">
        <f t="shared" si="164"/>
        <v>4.666666666666667</v>
      </c>
      <c r="AG383" s="3">
        <f t="shared" si="165"/>
        <v>1532</v>
      </c>
      <c r="AH383" s="3">
        <f t="shared" si="166"/>
        <v>950.81666666666661</v>
      </c>
      <c r="AI383" s="3">
        <f t="shared" si="167"/>
        <v>4.2</v>
      </c>
    </row>
    <row r="384" spans="1:35" x14ac:dyDescent="0.35">
      <c r="A384" s="2">
        <v>33178</v>
      </c>
      <c r="B384" s="13">
        <v>109214</v>
      </c>
      <c r="C384" s="13">
        <v>822.1</v>
      </c>
      <c r="D384" s="13">
        <v>3262.6</v>
      </c>
      <c r="E384" s="13">
        <v>134.19999999999999</v>
      </c>
      <c r="F384" s="13">
        <v>111.2</v>
      </c>
      <c r="G384" s="13">
        <v>120.1</v>
      </c>
      <c r="H384" s="3">
        <v>7.06</v>
      </c>
      <c r="I384" s="3">
        <v>7.31</v>
      </c>
      <c r="J384" s="3">
        <v>7.74</v>
      </c>
      <c r="K384" s="3">
        <v>8.02</v>
      </c>
      <c r="L384" s="3">
        <v>8.39</v>
      </c>
      <c r="M384" s="13">
        <v>10.32</v>
      </c>
      <c r="N384" s="13">
        <v>6.2</v>
      </c>
      <c r="O384" s="13">
        <v>1145</v>
      </c>
      <c r="P384" s="19">
        <v>315.29000000000002</v>
      </c>
      <c r="Q384" s="13">
        <v>8.1999999999999975</v>
      </c>
      <c r="R384" s="25"/>
      <c r="S384" s="2">
        <f t="shared" si="151"/>
        <v>35735</v>
      </c>
      <c r="T384" s="3">
        <f t="shared" si="152"/>
        <v>124532</v>
      </c>
      <c r="U384" s="3">
        <f t="shared" si="153"/>
        <v>1072.3999999999999</v>
      </c>
      <c r="V384" s="3">
        <f t="shared" si="154"/>
        <v>4034.6333333333337</v>
      </c>
      <c r="W384" s="3">
        <f t="shared" si="155"/>
        <v>159.36666666666667</v>
      </c>
      <c r="X384" s="3">
        <f t="shared" si="156"/>
        <v>109.56666666666666</v>
      </c>
      <c r="Y384" s="3">
        <f t="shared" si="157"/>
        <v>126.7</v>
      </c>
      <c r="Z384" s="3">
        <f t="shared" si="158"/>
        <v>5.1133333333333333</v>
      </c>
      <c r="AA384" s="3">
        <f t="shared" si="159"/>
        <v>5.41</v>
      </c>
      <c r="AB384" s="3">
        <f t="shared" si="160"/>
        <v>5.626666666666666</v>
      </c>
      <c r="AC384" s="3">
        <f t="shared" si="161"/>
        <v>5.663333333333334</v>
      </c>
      <c r="AD384" s="3">
        <f t="shared" si="162"/>
        <v>5.7433333333333332</v>
      </c>
      <c r="AE384" s="3">
        <f t="shared" si="163"/>
        <v>12.75</v>
      </c>
      <c r="AF384" s="3">
        <f t="shared" si="164"/>
        <v>4.6333333333333337</v>
      </c>
      <c r="AG384" s="3">
        <f t="shared" si="165"/>
        <v>1533.6666666666667</v>
      </c>
      <c r="AH384" s="3">
        <f t="shared" si="166"/>
        <v>954.88333333333333</v>
      </c>
      <c r="AI384" s="3">
        <f t="shared" si="167"/>
        <v>4.1000000000000005</v>
      </c>
    </row>
    <row r="385" spans="1:35" x14ac:dyDescent="0.35">
      <c r="A385" s="2">
        <v>33208</v>
      </c>
      <c r="B385" s="13">
        <v>109166</v>
      </c>
      <c r="C385" s="13">
        <v>824.7</v>
      </c>
      <c r="D385" s="13">
        <v>3271.8</v>
      </c>
      <c r="E385" s="13">
        <v>134.30000000000001</v>
      </c>
      <c r="F385" s="13">
        <v>111</v>
      </c>
      <c r="G385" s="13">
        <v>118.7</v>
      </c>
      <c r="H385" s="3">
        <v>6.74</v>
      </c>
      <c r="I385" s="3">
        <v>7.05</v>
      </c>
      <c r="J385" s="3">
        <v>7.47</v>
      </c>
      <c r="K385" s="3">
        <v>7.73</v>
      </c>
      <c r="L385" s="3">
        <v>8.08</v>
      </c>
      <c r="M385" s="13">
        <v>10.34</v>
      </c>
      <c r="N385" s="13">
        <v>6.3</v>
      </c>
      <c r="O385" s="13">
        <v>969</v>
      </c>
      <c r="P385" s="19">
        <v>328.75</v>
      </c>
      <c r="Q385" s="13">
        <v>8.5</v>
      </c>
      <c r="R385" s="25"/>
      <c r="S385" s="2">
        <f t="shared" si="151"/>
        <v>35765</v>
      </c>
      <c r="T385" s="3">
        <f t="shared" si="152"/>
        <v>124792.33333333333</v>
      </c>
      <c r="U385" s="3">
        <f t="shared" si="153"/>
        <v>1074.7</v>
      </c>
      <c r="V385" s="3">
        <f t="shared" si="154"/>
        <v>4059.3333333333335</v>
      </c>
      <c r="W385" s="3">
        <f t="shared" si="155"/>
        <v>159.66666666666666</v>
      </c>
      <c r="X385" s="3">
        <f t="shared" si="156"/>
        <v>107.46666666666665</v>
      </c>
      <c r="Y385" s="3">
        <f t="shared" si="157"/>
        <v>125.73333333333333</v>
      </c>
      <c r="Z385" s="3">
        <f t="shared" si="158"/>
        <v>5.0966666666666667</v>
      </c>
      <c r="AA385" s="3">
        <f t="shared" si="159"/>
        <v>5.3599999999999994</v>
      </c>
      <c r="AB385" s="3">
        <f t="shared" si="160"/>
        <v>5.5166666666666666</v>
      </c>
      <c r="AC385" s="3">
        <f t="shared" si="161"/>
        <v>5.56</v>
      </c>
      <c r="AD385" s="3">
        <f t="shared" si="162"/>
        <v>5.6400000000000006</v>
      </c>
      <c r="AE385" s="3">
        <f t="shared" si="163"/>
        <v>12.79</v>
      </c>
      <c r="AF385" s="3">
        <f t="shared" si="164"/>
        <v>4.6333333333333337</v>
      </c>
      <c r="AG385" s="3">
        <f t="shared" si="165"/>
        <v>1558.3333333333333</v>
      </c>
      <c r="AH385" s="3">
        <f t="shared" si="166"/>
        <v>983.15666666666675</v>
      </c>
      <c r="AI385" s="3">
        <f t="shared" si="167"/>
        <v>4.1000000000000005</v>
      </c>
    </row>
    <row r="386" spans="1:35" x14ac:dyDescent="0.35">
      <c r="A386" s="2">
        <v>33239</v>
      </c>
      <c r="B386" s="13">
        <v>109055</v>
      </c>
      <c r="C386" s="13">
        <v>827.2</v>
      </c>
      <c r="D386" s="13">
        <v>3287.7</v>
      </c>
      <c r="E386" s="13">
        <v>135.19999999999999</v>
      </c>
      <c r="F386" s="13">
        <v>108.5</v>
      </c>
      <c r="G386" s="13">
        <v>119</v>
      </c>
      <c r="H386" s="3">
        <v>6.22</v>
      </c>
      <c r="I386" s="3">
        <v>6.64</v>
      </c>
      <c r="J386" s="3">
        <v>7.38</v>
      </c>
      <c r="K386" s="3">
        <v>7.7</v>
      </c>
      <c r="L386" s="3">
        <v>8.09</v>
      </c>
      <c r="M386" s="13">
        <v>10.38</v>
      </c>
      <c r="N386" s="13">
        <v>6.4</v>
      </c>
      <c r="O386" s="13">
        <v>798</v>
      </c>
      <c r="P386" s="19">
        <v>325.49</v>
      </c>
      <c r="Q386" s="13">
        <v>9.4</v>
      </c>
      <c r="R386" s="25"/>
      <c r="S386" s="2">
        <f t="shared" ref="S386:S449" si="168">A470</f>
        <v>35796</v>
      </c>
      <c r="T386" s="3">
        <f t="shared" ref="T386:T449" si="169">AVERAGE(B470:B472)</f>
        <v>124997.33333333333</v>
      </c>
      <c r="U386" s="3">
        <f t="shared" ref="U386:U449" si="170">AVERAGE(C470:C472)</f>
        <v>1076.2333333333333</v>
      </c>
      <c r="V386" s="3">
        <f t="shared" ref="V386:V449" si="171">AVERAGE(D470:D472)</f>
        <v>4086.4666666666672</v>
      </c>
      <c r="W386" s="3">
        <f t="shared" ref="W386:W449" si="172">AVERAGE(E470:E472)</f>
        <v>159.96666666666667</v>
      </c>
      <c r="X386" s="3">
        <f t="shared" ref="X386:X449" si="173">AVERAGE(F470:F472)</f>
        <v>105.3</v>
      </c>
      <c r="Y386" s="3">
        <f t="shared" ref="Y386:Y449" si="174">AVERAGE(G470:G472)</f>
        <v>125.03333333333335</v>
      </c>
      <c r="Z386" s="3">
        <f t="shared" ref="Z386:Z449" si="175">AVERAGE(H470:H472)</f>
        <v>5.0533333333333337</v>
      </c>
      <c r="AA386" s="3">
        <f t="shared" ref="AA386:AA449" si="176">AVERAGE(I470:I472)</f>
        <v>5.3133333333333335</v>
      </c>
      <c r="AB386" s="3">
        <f t="shared" ref="AB386:AB449" si="177">AVERAGE(J470:J472)</f>
        <v>5.46</v>
      </c>
      <c r="AC386" s="3">
        <f t="shared" ref="AC386:AC449" si="178">AVERAGE(K470:K472)</f>
        <v>5.5066666666666668</v>
      </c>
      <c r="AD386" s="3">
        <f t="shared" ref="AD386:AD449" si="179">AVERAGE(L470:L472)</f>
        <v>5.586666666666666</v>
      </c>
      <c r="AE386" s="3">
        <f t="shared" ref="AE386:AE449" si="180">AVERAGE(M470:M472)</f>
        <v>12.829999999999998</v>
      </c>
      <c r="AF386" s="3">
        <f t="shared" ref="AF386:AF449" si="181">AVERAGE(N470:N472)</f>
        <v>4.6333333333333329</v>
      </c>
      <c r="AG386" s="3">
        <f t="shared" ref="AG386:AG449" si="182">AVERAGE(O470:O472)</f>
        <v>1558.6666666666667</v>
      </c>
      <c r="AH386" s="3">
        <f t="shared" ref="AH386:AH449" si="183">AVERAGE(P470:P472)</f>
        <v>1021.31</v>
      </c>
      <c r="AI386" s="3">
        <f t="shared" ref="AI386:AI449" si="184">AVERAGE(Q470:Q472)</f>
        <v>4</v>
      </c>
    </row>
    <row r="387" spans="1:35" x14ac:dyDescent="0.35">
      <c r="A387" s="2">
        <v>33270</v>
      </c>
      <c r="B387" s="13">
        <v>108734</v>
      </c>
      <c r="C387" s="13">
        <v>832.6</v>
      </c>
      <c r="D387" s="13">
        <v>3304.5</v>
      </c>
      <c r="E387" s="13">
        <v>135.69999999999999</v>
      </c>
      <c r="F387" s="13">
        <v>104.5</v>
      </c>
      <c r="G387" s="13">
        <v>117.2</v>
      </c>
      <c r="H387" s="3">
        <v>5.94</v>
      </c>
      <c r="I387" s="3">
        <v>6.27</v>
      </c>
      <c r="J387" s="3">
        <v>7.08</v>
      </c>
      <c r="K387" s="3">
        <v>7.47</v>
      </c>
      <c r="L387" s="3">
        <v>7.85</v>
      </c>
      <c r="M387" s="13">
        <v>10.39</v>
      </c>
      <c r="N387" s="13">
        <v>6.6</v>
      </c>
      <c r="O387" s="13">
        <v>965</v>
      </c>
      <c r="P387" s="19">
        <v>362.26</v>
      </c>
      <c r="Q387" s="13">
        <v>7.9</v>
      </c>
      <c r="R387" s="25"/>
      <c r="S387" s="2">
        <f t="shared" si="168"/>
        <v>35827</v>
      </c>
      <c r="T387" s="3">
        <f t="shared" si="169"/>
        <v>125207.33333333333</v>
      </c>
      <c r="U387" s="3">
        <f t="shared" si="170"/>
        <v>1077.0666666666666</v>
      </c>
      <c r="V387" s="3">
        <f t="shared" si="171"/>
        <v>4114.4666666666672</v>
      </c>
      <c r="W387" s="3">
        <f t="shared" si="172"/>
        <v>160.06666666666666</v>
      </c>
      <c r="X387" s="3">
        <f t="shared" si="173"/>
        <v>103.59999999999998</v>
      </c>
      <c r="Y387" s="3">
        <f t="shared" si="174"/>
        <v>124.86666666666667</v>
      </c>
      <c r="Z387" s="3">
        <f t="shared" si="175"/>
        <v>5.0233333333333334</v>
      </c>
      <c r="AA387" s="3">
        <f t="shared" si="176"/>
        <v>5.3599999999999994</v>
      </c>
      <c r="AB387" s="3">
        <f t="shared" si="177"/>
        <v>5.5266666666666664</v>
      </c>
      <c r="AC387" s="3">
        <f t="shared" si="178"/>
        <v>5.57</v>
      </c>
      <c r="AD387" s="3">
        <f t="shared" si="179"/>
        <v>5.62</v>
      </c>
      <c r="AE387" s="3">
        <f t="shared" si="180"/>
        <v>12.873333333333333</v>
      </c>
      <c r="AF387" s="3">
        <f t="shared" si="181"/>
        <v>4.5333333333333341</v>
      </c>
      <c r="AG387" s="3">
        <f t="shared" si="182"/>
        <v>1563.6666666666667</v>
      </c>
      <c r="AH387" s="3">
        <f t="shared" si="183"/>
        <v>1070.9233333333332</v>
      </c>
      <c r="AI387" s="3">
        <f t="shared" si="184"/>
        <v>4</v>
      </c>
    </row>
    <row r="388" spans="1:35" x14ac:dyDescent="0.35">
      <c r="A388" s="2">
        <v>33298</v>
      </c>
      <c r="B388" s="13">
        <v>108574</v>
      </c>
      <c r="C388" s="13">
        <v>838.7</v>
      </c>
      <c r="D388" s="13">
        <v>3321.9</v>
      </c>
      <c r="E388" s="13">
        <v>135.9</v>
      </c>
      <c r="F388" s="13">
        <v>101.9</v>
      </c>
      <c r="G388" s="13">
        <v>116.2</v>
      </c>
      <c r="H388" s="3">
        <v>5.91</v>
      </c>
      <c r="I388" s="3">
        <v>6.4</v>
      </c>
      <c r="J388" s="3">
        <v>7.35</v>
      </c>
      <c r="K388" s="3">
        <v>7.77</v>
      </c>
      <c r="L388" s="3">
        <v>8.11</v>
      </c>
      <c r="M388" s="13">
        <v>10.41</v>
      </c>
      <c r="N388" s="13">
        <v>6.8</v>
      </c>
      <c r="O388" s="13">
        <v>921</v>
      </c>
      <c r="P388" s="19">
        <v>372.28</v>
      </c>
      <c r="Q388" s="13">
        <v>7.3</v>
      </c>
      <c r="R388" s="25"/>
      <c r="S388" s="2">
        <f t="shared" si="168"/>
        <v>35855</v>
      </c>
      <c r="T388" s="3">
        <f t="shared" si="169"/>
        <v>125483.33333333333</v>
      </c>
      <c r="U388" s="3">
        <f t="shared" si="170"/>
        <v>1077.5</v>
      </c>
      <c r="V388" s="3">
        <f t="shared" si="171"/>
        <v>4139.6333333333332</v>
      </c>
      <c r="W388" s="3">
        <f t="shared" si="172"/>
        <v>160.33333333333331</v>
      </c>
      <c r="X388" s="3">
        <f t="shared" si="173"/>
        <v>102.96666666666665</v>
      </c>
      <c r="Y388" s="3">
        <f t="shared" si="174"/>
        <v>124.90000000000002</v>
      </c>
      <c r="Z388" s="3">
        <f t="shared" si="175"/>
        <v>4.9933333333333332</v>
      </c>
      <c r="AA388" s="3">
        <f t="shared" si="176"/>
        <v>5.4033333333333333</v>
      </c>
      <c r="AB388" s="3">
        <f t="shared" si="177"/>
        <v>5.5866666666666669</v>
      </c>
      <c r="AC388" s="3">
        <f t="shared" si="178"/>
        <v>5.6166666666666671</v>
      </c>
      <c r="AD388" s="3">
        <f t="shared" si="179"/>
        <v>5.6466666666666656</v>
      </c>
      <c r="AE388" s="3">
        <f t="shared" si="180"/>
        <v>12.92</v>
      </c>
      <c r="AF388" s="3">
        <f t="shared" si="181"/>
        <v>4.4666666666666668</v>
      </c>
      <c r="AG388" s="3">
        <f t="shared" si="182"/>
        <v>1547.6666666666667</v>
      </c>
      <c r="AH388" s="3">
        <f t="shared" si="183"/>
        <v>1099.1499999999999</v>
      </c>
      <c r="AI388" s="3">
        <f t="shared" si="184"/>
        <v>4</v>
      </c>
    </row>
    <row r="389" spans="1:35" x14ac:dyDescent="0.35">
      <c r="A389" s="2">
        <v>33329</v>
      </c>
      <c r="B389" s="13">
        <v>108364</v>
      </c>
      <c r="C389" s="13">
        <v>843.1</v>
      </c>
      <c r="D389" s="13">
        <v>3332.4</v>
      </c>
      <c r="E389" s="13">
        <v>136.6</v>
      </c>
      <c r="F389" s="13">
        <v>101.2</v>
      </c>
      <c r="G389" s="13">
        <v>116</v>
      </c>
      <c r="H389" s="3">
        <v>5.65</v>
      </c>
      <c r="I389" s="3">
        <v>6.24</v>
      </c>
      <c r="J389" s="3">
        <v>7.23</v>
      </c>
      <c r="K389" s="3">
        <v>7.7</v>
      </c>
      <c r="L389" s="3">
        <v>8.0399999999999991</v>
      </c>
      <c r="M389" s="13">
        <v>10.46</v>
      </c>
      <c r="N389" s="13">
        <v>6.7</v>
      </c>
      <c r="O389" s="13">
        <v>1001</v>
      </c>
      <c r="P389" s="19">
        <v>379.68</v>
      </c>
      <c r="Q389" s="13">
        <v>7.3</v>
      </c>
      <c r="R389" s="25"/>
      <c r="S389" s="2">
        <f t="shared" si="168"/>
        <v>35886</v>
      </c>
      <c r="T389" s="3">
        <f t="shared" si="169"/>
        <v>125787.33333333333</v>
      </c>
      <c r="U389" s="3">
        <f t="shared" si="170"/>
        <v>1077.3</v>
      </c>
      <c r="V389" s="3">
        <f t="shared" si="171"/>
        <v>4162.8999999999996</v>
      </c>
      <c r="W389" s="3">
        <f t="shared" si="172"/>
        <v>160.5</v>
      </c>
      <c r="X389" s="3">
        <f t="shared" si="173"/>
        <v>103.06666666666668</v>
      </c>
      <c r="Y389" s="3">
        <f t="shared" si="174"/>
        <v>124.93333333333334</v>
      </c>
      <c r="Z389" s="3">
        <f t="shared" si="175"/>
        <v>4.9766666666666666</v>
      </c>
      <c r="AA389" s="3">
        <f t="shared" si="176"/>
        <v>5.41</v>
      </c>
      <c r="AB389" s="3">
        <f t="shared" si="177"/>
        <v>5.57</v>
      </c>
      <c r="AC389" s="3">
        <f t="shared" si="178"/>
        <v>5.586666666666666</v>
      </c>
      <c r="AD389" s="3">
        <f t="shared" si="179"/>
        <v>5.5966666666666667</v>
      </c>
      <c r="AE389" s="3">
        <f t="shared" si="180"/>
        <v>12.96</v>
      </c>
      <c r="AF389" s="3">
        <f t="shared" si="181"/>
        <v>4.3999999999999995</v>
      </c>
      <c r="AG389" s="3">
        <f t="shared" si="182"/>
        <v>1572.3333333333333</v>
      </c>
      <c r="AH389" s="3">
        <f t="shared" si="183"/>
        <v>1109.67</v>
      </c>
      <c r="AI389" s="3">
        <f t="shared" si="184"/>
        <v>3.9</v>
      </c>
    </row>
    <row r="390" spans="1:35" x14ac:dyDescent="0.35">
      <c r="A390" s="2">
        <v>33359</v>
      </c>
      <c r="B390" s="13">
        <v>108249</v>
      </c>
      <c r="C390" s="13">
        <v>848.8</v>
      </c>
      <c r="D390" s="13">
        <v>3343</v>
      </c>
      <c r="E390" s="13">
        <v>137.1</v>
      </c>
      <c r="F390" s="13">
        <v>102.1</v>
      </c>
      <c r="G390" s="13">
        <v>116.5</v>
      </c>
      <c r="H390" s="3">
        <v>5.46</v>
      </c>
      <c r="I390" s="3">
        <v>6.13</v>
      </c>
      <c r="J390" s="3">
        <v>7.12</v>
      </c>
      <c r="K390" s="3">
        <v>7.7</v>
      </c>
      <c r="L390" s="3">
        <v>8.07</v>
      </c>
      <c r="M390" s="13">
        <v>10.49</v>
      </c>
      <c r="N390" s="13">
        <v>6.9</v>
      </c>
      <c r="O390" s="13">
        <v>996</v>
      </c>
      <c r="P390" s="19">
        <v>377.99</v>
      </c>
      <c r="Q390" s="13">
        <v>7</v>
      </c>
      <c r="R390" s="25"/>
      <c r="S390" s="2">
        <f t="shared" si="168"/>
        <v>35916</v>
      </c>
      <c r="T390" s="3">
        <f t="shared" si="169"/>
        <v>126041.66666666667</v>
      </c>
      <c r="U390" s="3">
        <f t="shared" si="170"/>
        <v>1076.8333333333333</v>
      </c>
      <c r="V390" s="3">
        <f t="shared" si="171"/>
        <v>4184.0999999999995</v>
      </c>
      <c r="W390" s="3">
        <f t="shared" si="172"/>
        <v>160.76666666666665</v>
      </c>
      <c r="X390" s="3">
        <f t="shared" si="173"/>
        <v>103.36666666666667</v>
      </c>
      <c r="Y390" s="3">
        <f t="shared" si="174"/>
        <v>124.93333333333332</v>
      </c>
      <c r="Z390" s="3">
        <f t="shared" si="175"/>
        <v>4.9800000000000004</v>
      </c>
      <c r="AA390" s="3">
        <f t="shared" si="176"/>
        <v>5.4033333333333333</v>
      </c>
      <c r="AB390" s="3">
        <f t="shared" si="177"/>
        <v>5.5333333333333323</v>
      </c>
      <c r="AC390" s="3">
        <f t="shared" si="178"/>
        <v>5.5366666666666662</v>
      </c>
      <c r="AD390" s="3">
        <f t="shared" si="179"/>
        <v>5.5366666666666662</v>
      </c>
      <c r="AE390" s="3">
        <f t="shared" si="180"/>
        <v>12.99</v>
      </c>
      <c r="AF390" s="3">
        <f t="shared" si="181"/>
        <v>4.4666666666666668</v>
      </c>
      <c r="AG390" s="3">
        <f t="shared" si="182"/>
        <v>1625</v>
      </c>
      <c r="AH390" s="3">
        <f t="shared" si="183"/>
        <v>1124.4633333333334</v>
      </c>
      <c r="AI390" s="3">
        <f t="shared" si="184"/>
        <v>3.9</v>
      </c>
    </row>
    <row r="391" spans="1:35" x14ac:dyDescent="0.35">
      <c r="A391" s="2">
        <v>33390</v>
      </c>
      <c r="B391" s="13">
        <v>108334</v>
      </c>
      <c r="C391" s="13">
        <v>856.7</v>
      </c>
      <c r="D391" s="13">
        <v>3351.9</v>
      </c>
      <c r="E391" s="13">
        <v>137.80000000000001</v>
      </c>
      <c r="F391" s="13">
        <v>101.1</v>
      </c>
      <c r="G391" s="13">
        <v>116.4</v>
      </c>
      <c r="H391" s="3">
        <v>5.57</v>
      </c>
      <c r="I391" s="3">
        <v>6.36</v>
      </c>
      <c r="J391" s="3">
        <v>7.39</v>
      </c>
      <c r="K391" s="3">
        <v>7.94</v>
      </c>
      <c r="L391" s="3">
        <v>8.2799999999999976</v>
      </c>
      <c r="M391" s="13">
        <v>10.51</v>
      </c>
      <c r="N391" s="13">
        <v>6.9</v>
      </c>
      <c r="O391" s="13">
        <v>1036</v>
      </c>
      <c r="P391" s="19">
        <v>378.29</v>
      </c>
      <c r="Q391" s="13">
        <v>7</v>
      </c>
      <c r="R391" s="25"/>
      <c r="S391" s="2">
        <f t="shared" si="168"/>
        <v>35947</v>
      </c>
      <c r="T391" s="3">
        <f t="shared" si="169"/>
        <v>126275</v>
      </c>
      <c r="U391" s="3">
        <f t="shared" si="170"/>
        <v>1075.7666666666667</v>
      </c>
      <c r="V391" s="3">
        <f t="shared" si="171"/>
        <v>4205.5333333333338</v>
      </c>
      <c r="W391" s="3">
        <f t="shared" si="172"/>
        <v>161</v>
      </c>
      <c r="X391" s="3">
        <f t="shared" si="173"/>
        <v>103</v>
      </c>
      <c r="Y391" s="3">
        <f t="shared" si="174"/>
        <v>124.63333333333333</v>
      </c>
      <c r="Z391" s="3">
        <f t="shared" si="175"/>
        <v>4.9466666666666672</v>
      </c>
      <c r="AA391" s="3">
        <f t="shared" si="176"/>
        <v>5.3266666666666671</v>
      </c>
      <c r="AB391" s="3">
        <f t="shared" si="177"/>
        <v>5.4099999999999993</v>
      </c>
      <c r="AC391" s="3">
        <f t="shared" si="178"/>
        <v>5.416666666666667</v>
      </c>
      <c r="AD391" s="3">
        <f t="shared" si="179"/>
        <v>5.4333333333333336</v>
      </c>
      <c r="AE391" s="3">
        <f t="shared" si="180"/>
        <v>13.023333333333333</v>
      </c>
      <c r="AF391" s="3">
        <f t="shared" si="181"/>
        <v>4.5</v>
      </c>
      <c r="AG391" s="3">
        <f t="shared" si="182"/>
        <v>1651</v>
      </c>
      <c r="AH391" s="3">
        <f t="shared" si="183"/>
        <v>1113.1966666666667</v>
      </c>
      <c r="AI391" s="3">
        <f t="shared" si="184"/>
        <v>3.9666666666666663</v>
      </c>
    </row>
    <row r="392" spans="1:35" x14ac:dyDescent="0.35">
      <c r="A392" s="2">
        <v>33420</v>
      </c>
      <c r="B392" s="13">
        <v>108292</v>
      </c>
      <c r="C392" s="13">
        <v>861.6</v>
      </c>
      <c r="D392" s="13">
        <v>3356.1</v>
      </c>
      <c r="E392" s="13">
        <v>137.19999999999999</v>
      </c>
      <c r="F392" s="13">
        <v>100.7</v>
      </c>
      <c r="G392" s="13">
        <v>116.1</v>
      </c>
      <c r="H392" s="3">
        <v>5.58</v>
      </c>
      <c r="I392" s="3">
        <v>6.31</v>
      </c>
      <c r="J392" s="3">
        <v>7.38</v>
      </c>
      <c r="K392" s="3">
        <v>7.91</v>
      </c>
      <c r="L392" s="3">
        <v>8.27</v>
      </c>
      <c r="M392" s="13">
        <v>10.54</v>
      </c>
      <c r="N392" s="13">
        <v>6.8</v>
      </c>
      <c r="O392" s="13">
        <v>1063</v>
      </c>
      <c r="P392" s="19">
        <v>380.23</v>
      </c>
      <c r="Q392" s="13">
        <v>7.1</v>
      </c>
      <c r="R392" s="25"/>
      <c r="S392" s="2">
        <f t="shared" si="168"/>
        <v>35977</v>
      </c>
      <c r="T392" s="3">
        <f t="shared" si="169"/>
        <v>126500.33333333333</v>
      </c>
      <c r="U392" s="3">
        <f t="shared" si="170"/>
        <v>1076.9666666666667</v>
      </c>
      <c r="V392" s="3">
        <f t="shared" si="171"/>
        <v>4233.3666666666668</v>
      </c>
      <c r="W392" s="3">
        <f t="shared" si="172"/>
        <v>161.29999999999998</v>
      </c>
      <c r="X392" s="3">
        <f t="shared" si="173"/>
        <v>102.23333333333333</v>
      </c>
      <c r="Y392" s="3">
        <f t="shared" si="174"/>
        <v>124.30000000000001</v>
      </c>
      <c r="Z392" s="3">
        <f t="shared" si="175"/>
        <v>4.8233333333333333</v>
      </c>
      <c r="AA392" s="3">
        <f t="shared" si="176"/>
        <v>5.0933333333333337</v>
      </c>
      <c r="AB392" s="3">
        <f t="shared" si="177"/>
        <v>5.1100000000000003</v>
      </c>
      <c r="AC392" s="3">
        <f t="shared" si="178"/>
        <v>5.1166666666666671</v>
      </c>
      <c r="AD392" s="3">
        <f t="shared" si="179"/>
        <v>5.2033333333333331</v>
      </c>
      <c r="AE392" s="3">
        <f t="shared" si="180"/>
        <v>13.063333333333333</v>
      </c>
      <c r="AF392" s="3">
        <f t="shared" si="181"/>
        <v>4.5333333333333332</v>
      </c>
      <c r="AG392" s="3">
        <f t="shared" si="182"/>
        <v>1631.3333333333333</v>
      </c>
      <c r="AH392" s="3">
        <f t="shared" si="183"/>
        <v>1083.9466666666665</v>
      </c>
      <c r="AI392" s="3">
        <f t="shared" si="184"/>
        <v>4.0666666666666664</v>
      </c>
    </row>
    <row r="393" spans="1:35" x14ac:dyDescent="0.35">
      <c r="A393" s="2">
        <v>33451</v>
      </c>
      <c r="B393" s="13">
        <v>108310</v>
      </c>
      <c r="C393" s="13">
        <v>866.8</v>
      </c>
      <c r="D393" s="13">
        <v>3355</v>
      </c>
      <c r="E393" s="13">
        <v>136.80000000000001</v>
      </c>
      <c r="F393" s="13">
        <v>101.1</v>
      </c>
      <c r="G393" s="13">
        <v>116.2</v>
      </c>
      <c r="H393" s="3">
        <v>5.33</v>
      </c>
      <c r="I393" s="3">
        <v>5.78</v>
      </c>
      <c r="J393" s="3">
        <v>6.8</v>
      </c>
      <c r="K393" s="3">
        <v>7.43</v>
      </c>
      <c r="L393" s="3">
        <v>7.9</v>
      </c>
      <c r="M393" s="13">
        <v>10.56</v>
      </c>
      <c r="N393" s="13">
        <v>6.9</v>
      </c>
      <c r="O393" s="13">
        <v>1049</v>
      </c>
      <c r="P393" s="19">
        <v>389.4</v>
      </c>
      <c r="Q393" s="13">
        <v>6.8</v>
      </c>
      <c r="R393" s="25"/>
      <c r="S393" s="2">
        <f t="shared" si="168"/>
        <v>36008</v>
      </c>
      <c r="T393" s="3">
        <f t="shared" si="169"/>
        <v>126750</v>
      </c>
      <c r="U393" s="3">
        <f t="shared" si="170"/>
        <v>1080.6000000000001</v>
      </c>
      <c r="V393" s="3">
        <f t="shared" si="171"/>
        <v>4268</v>
      </c>
      <c r="W393" s="3">
        <f t="shared" si="172"/>
        <v>161.76666666666665</v>
      </c>
      <c r="X393" s="3">
        <f t="shared" si="173"/>
        <v>101.63333333333333</v>
      </c>
      <c r="Y393" s="3">
        <f t="shared" si="174"/>
        <v>124</v>
      </c>
      <c r="Z393" s="3">
        <f t="shared" si="175"/>
        <v>4.4900000000000011</v>
      </c>
      <c r="AA393" s="3">
        <f t="shared" si="176"/>
        <v>4.68</v>
      </c>
      <c r="AB393" s="3">
        <f t="shared" si="177"/>
        <v>4.68</v>
      </c>
      <c r="AC393" s="3">
        <f t="shared" si="178"/>
        <v>4.6900000000000004</v>
      </c>
      <c r="AD393" s="3">
        <f t="shared" si="179"/>
        <v>4.8933333333333335</v>
      </c>
      <c r="AE393" s="3">
        <f t="shared" si="180"/>
        <v>13.11</v>
      </c>
      <c r="AF393" s="3">
        <f t="shared" si="181"/>
        <v>4.5333333333333332</v>
      </c>
      <c r="AG393" s="3">
        <f t="shared" si="182"/>
        <v>1637</v>
      </c>
      <c r="AH393" s="3">
        <f t="shared" si="183"/>
        <v>1042.5766666666666</v>
      </c>
      <c r="AI393" s="3">
        <f t="shared" si="184"/>
        <v>4.0666666666666664</v>
      </c>
    </row>
    <row r="394" spans="1:35" x14ac:dyDescent="0.35">
      <c r="A394" s="2">
        <v>33482</v>
      </c>
      <c r="B394" s="13">
        <v>108336</v>
      </c>
      <c r="C394" s="13">
        <v>869.7</v>
      </c>
      <c r="D394" s="13">
        <v>3354.9</v>
      </c>
      <c r="E394" s="13">
        <v>137</v>
      </c>
      <c r="F394" s="13">
        <v>101.5</v>
      </c>
      <c r="G394" s="13">
        <v>116.1</v>
      </c>
      <c r="H394" s="3">
        <v>5.22</v>
      </c>
      <c r="I394" s="3">
        <v>5.57</v>
      </c>
      <c r="J394" s="3">
        <v>6.5</v>
      </c>
      <c r="K394" s="3">
        <v>7.14</v>
      </c>
      <c r="L394" s="3">
        <v>7.65</v>
      </c>
      <c r="M394" s="13">
        <v>10.58</v>
      </c>
      <c r="N394" s="13">
        <v>6.9</v>
      </c>
      <c r="O394" s="13">
        <v>1015</v>
      </c>
      <c r="P394" s="19">
        <v>387.2</v>
      </c>
      <c r="Q394" s="13">
        <v>7.4</v>
      </c>
      <c r="R394" s="25"/>
      <c r="S394" s="2">
        <f t="shared" si="168"/>
        <v>36039</v>
      </c>
      <c r="T394" s="3">
        <f t="shared" si="169"/>
        <v>126979</v>
      </c>
      <c r="U394" s="3">
        <f t="shared" si="170"/>
        <v>1086.9333333333334</v>
      </c>
      <c r="V394" s="3">
        <f t="shared" si="171"/>
        <v>4307.2333333333327</v>
      </c>
      <c r="W394" s="3">
        <f t="shared" si="172"/>
        <v>162.19999999999999</v>
      </c>
      <c r="X394" s="3">
        <f t="shared" si="173"/>
        <v>101.3</v>
      </c>
      <c r="Y394" s="3">
        <f t="shared" si="174"/>
        <v>123.8</v>
      </c>
      <c r="Z394" s="3">
        <f t="shared" si="175"/>
        <v>4.3266666666666671</v>
      </c>
      <c r="AA394" s="3">
        <f t="shared" si="176"/>
        <v>4.4533333333333331</v>
      </c>
      <c r="AB394" s="3">
        <f t="shared" si="177"/>
        <v>4.456666666666667</v>
      </c>
      <c r="AC394" s="3">
        <f t="shared" si="178"/>
        <v>4.4466666666666663</v>
      </c>
      <c r="AD394" s="3">
        <f t="shared" si="179"/>
        <v>4.7233333333333336</v>
      </c>
      <c r="AE394" s="3">
        <f t="shared" si="180"/>
        <v>13.143333333333333</v>
      </c>
      <c r="AF394" s="3">
        <f t="shared" si="181"/>
        <v>4.5</v>
      </c>
      <c r="AG394" s="3">
        <f t="shared" si="182"/>
        <v>1652.3333333333333</v>
      </c>
      <c r="AH394" s="3">
        <f t="shared" si="183"/>
        <v>1065.8466666666666</v>
      </c>
      <c r="AI394" s="3">
        <f t="shared" si="184"/>
        <v>3.8666666666666667</v>
      </c>
    </row>
    <row r="395" spans="1:35" x14ac:dyDescent="0.35">
      <c r="A395" s="2">
        <v>33512</v>
      </c>
      <c r="B395" s="13">
        <v>108357</v>
      </c>
      <c r="C395" s="13">
        <v>878</v>
      </c>
      <c r="D395" s="13">
        <v>3360.1</v>
      </c>
      <c r="E395" s="13">
        <v>136.9</v>
      </c>
      <c r="F395" s="13">
        <v>101.6</v>
      </c>
      <c r="G395" s="13">
        <v>116.4</v>
      </c>
      <c r="H395" s="3">
        <v>4.99</v>
      </c>
      <c r="I395" s="3">
        <v>5.33</v>
      </c>
      <c r="J395" s="3">
        <v>6.23</v>
      </c>
      <c r="K395" s="3">
        <v>6.87</v>
      </c>
      <c r="L395" s="3">
        <v>7.53</v>
      </c>
      <c r="M395" s="13">
        <v>10.59</v>
      </c>
      <c r="N395" s="13">
        <v>7</v>
      </c>
      <c r="O395" s="13">
        <v>1079</v>
      </c>
      <c r="P395" s="19">
        <v>386.88</v>
      </c>
      <c r="Q395" s="13">
        <v>6.7</v>
      </c>
      <c r="R395" s="25"/>
      <c r="S395" s="2">
        <f t="shared" si="168"/>
        <v>36069</v>
      </c>
      <c r="T395" s="3">
        <f t="shared" si="169"/>
        <v>127260.33333333333</v>
      </c>
      <c r="U395" s="3">
        <f t="shared" si="170"/>
        <v>1091.9666666666667</v>
      </c>
      <c r="V395" s="3">
        <f t="shared" si="171"/>
        <v>4343.0999999999995</v>
      </c>
      <c r="W395" s="3">
        <f t="shared" si="172"/>
        <v>162.63333333333335</v>
      </c>
      <c r="X395" s="3">
        <f t="shared" si="173"/>
        <v>100.89999999999999</v>
      </c>
      <c r="Y395" s="3">
        <f t="shared" si="174"/>
        <v>123.46666666666665</v>
      </c>
      <c r="Z395" s="3">
        <f t="shared" si="175"/>
        <v>4.2533333333333339</v>
      </c>
      <c r="AA395" s="3">
        <f t="shared" si="176"/>
        <v>4.3899999999999997</v>
      </c>
      <c r="AB395" s="3">
        <f t="shared" si="177"/>
        <v>4.41</v>
      </c>
      <c r="AC395" s="3">
        <f t="shared" si="178"/>
        <v>4.3899999999999997</v>
      </c>
      <c r="AD395" s="3">
        <f t="shared" si="179"/>
        <v>4.67</v>
      </c>
      <c r="AE395" s="3">
        <f t="shared" si="180"/>
        <v>13.176666666666668</v>
      </c>
      <c r="AF395" s="3">
        <f t="shared" si="181"/>
        <v>4.4333333333333336</v>
      </c>
      <c r="AG395" s="3">
        <f t="shared" si="182"/>
        <v>1722.3333333333333</v>
      </c>
      <c r="AH395" s="3">
        <f t="shared" si="183"/>
        <v>1122.3166666666666</v>
      </c>
      <c r="AI395" s="3">
        <f t="shared" si="184"/>
        <v>3.7666666666666671</v>
      </c>
    </row>
    <row r="396" spans="1:35" x14ac:dyDescent="0.35">
      <c r="A396" s="2">
        <v>33543</v>
      </c>
      <c r="B396" s="13">
        <v>108296</v>
      </c>
      <c r="C396" s="13">
        <v>887.6</v>
      </c>
      <c r="D396" s="13">
        <v>3365.5</v>
      </c>
      <c r="E396" s="13">
        <v>137.4</v>
      </c>
      <c r="F396" s="13">
        <v>102.4</v>
      </c>
      <c r="G396" s="13">
        <v>116.4</v>
      </c>
      <c r="H396" s="3">
        <v>4.5599999999999996</v>
      </c>
      <c r="I396" s="3">
        <v>4.8899999999999997</v>
      </c>
      <c r="J396" s="3">
        <v>5.9</v>
      </c>
      <c r="K396" s="3">
        <v>6.62</v>
      </c>
      <c r="L396" s="3">
        <v>7.42</v>
      </c>
      <c r="M396" s="13">
        <v>10.61</v>
      </c>
      <c r="N396" s="13">
        <v>7</v>
      </c>
      <c r="O396" s="13">
        <v>1103</v>
      </c>
      <c r="P396" s="19">
        <v>385.92</v>
      </c>
      <c r="Q396" s="13">
        <v>6.2</v>
      </c>
      <c r="R396" s="25"/>
      <c r="S396" s="2">
        <f t="shared" si="168"/>
        <v>36100</v>
      </c>
      <c r="T396" s="3">
        <f t="shared" si="169"/>
        <v>127509.66666666667</v>
      </c>
      <c r="U396" s="3">
        <f t="shared" si="170"/>
        <v>1096</v>
      </c>
      <c r="V396" s="3">
        <f t="shared" si="171"/>
        <v>4374.7333333333327</v>
      </c>
      <c r="W396" s="3">
        <f t="shared" si="172"/>
        <v>162.96666666666667</v>
      </c>
      <c r="X396" s="3">
        <f t="shared" si="173"/>
        <v>100.3</v>
      </c>
      <c r="Y396" s="3">
        <f t="shared" si="174"/>
        <v>123.09999999999998</v>
      </c>
      <c r="Z396" s="3">
        <f t="shared" si="175"/>
        <v>4.38</v>
      </c>
      <c r="AA396" s="3">
        <f t="shared" si="176"/>
        <v>4.5200000000000005</v>
      </c>
      <c r="AB396" s="3">
        <f t="shared" si="177"/>
        <v>4.5533333333333337</v>
      </c>
      <c r="AC396" s="3">
        <f t="shared" si="178"/>
        <v>4.53</v>
      </c>
      <c r="AD396" s="3">
        <f t="shared" si="179"/>
        <v>4.7333333333333334</v>
      </c>
      <c r="AE396" s="3">
        <f t="shared" si="180"/>
        <v>13.216666666666669</v>
      </c>
      <c r="AF396" s="3">
        <f t="shared" si="181"/>
        <v>4.3666666666666671</v>
      </c>
      <c r="AG396" s="3">
        <f t="shared" si="182"/>
        <v>1733.3333333333333</v>
      </c>
      <c r="AH396" s="3">
        <f t="shared" si="183"/>
        <v>1194.4166666666667</v>
      </c>
      <c r="AI396" s="3">
        <f t="shared" si="184"/>
        <v>3.7333333333333329</v>
      </c>
    </row>
    <row r="397" spans="1:35" x14ac:dyDescent="0.35">
      <c r="A397" s="2">
        <v>33573</v>
      </c>
      <c r="B397" s="13">
        <v>108328</v>
      </c>
      <c r="C397" s="13">
        <v>897</v>
      </c>
      <c r="D397" s="13">
        <v>3372.2</v>
      </c>
      <c r="E397" s="13">
        <v>137.6</v>
      </c>
      <c r="F397" s="13">
        <v>103.1</v>
      </c>
      <c r="G397" s="13">
        <v>115.9</v>
      </c>
      <c r="H397" s="3">
        <v>4.07</v>
      </c>
      <c r="I397" s="3">
        <v>4.38</v>
      </c>
      <c r="J397" s="3">
        <v>5.39</v>
      </c>
      <c r="K397" s="3">
        <v>6.19</v>
      </c>
      <c r="L397" s="3">
        <v>7.09</v>
      </c>
      <c r="M397" s="13">
        <v>10.64</v>
      </c>
      <c r="N397" s="13">
        <v>7.3</v>
      </c>
      <c r="O397" s="13">
        <v>1079</v>
      </c>
      <c r="P397" s="19">
        <v>388.51</v>
      </c>
      <c r="Q397" s="13">
        <v>6.2</v>
      </c>
      <c r="R397" s="25"/>
      <c r="S397" s="2">
        <f t="shared" si="168"/>
        <v>36130</v>
      </c>
      <c r="T397" s="3">
        <f t="shared" si="169"/>
        <v>127806</v>
      </c>
      <c r="U397" s="3">
        <f t="shared" si="170"/>
        <v>1096.6000000000001</v>
      </c>
      <c r="V397" s="3">
        <f t="shared" si="171"/>
        <v>4401.0333333333328</v>
      </c>
      <c r="W397" s="3">
        <f t="shared" si="172"/>
        <v>163.33333333333334</v>
      </c>
      <c r="X397" s="3">
        <f t="shared" si="173"/>
        <v>99.666666666666671</v>
      </c>
      <c r="Y397" s="3">
        <f t="shared" si="174"/>
        <v>122.66666666666667</v>
      </c>
      <c r="Z397" s="3">
        <f t="shared" si="175"/>
        <v>4.3900000000000006</v>
      </c>
      <c r="AA397" s="3">
        <f t="shared" si="176"/>
        <v>4.5766666666666671</v>
      </c>
      <c r="AB397" s="3">
        <f t="shared" si="177"/>
        <v>4.6633333333333331</v>
      </c>
      <c r="AC397" s="3">
        <f t="shared" si="178"/>
        <v>4.6533333333333333</v>
      </c>
      <c r="AD397" s="3">
        <f t="shared" si="179"/>
        <v>4.79</v>
      </c>
      <c r="AE397" s="3">
        <f t="shared" si="180"/>
        <v>13.26</v>
      </c>
      <c r="AF397" s="3">
        <f t="shared" si="181"/>
        <v>4.3666666666666663</v>
      </c>
      <c r="AG397" s="3">
        <f t="shared" si="182"/>
        <v>1736.6666666666667</v>
      </c>
      <c r="AH397" s="3">
        <f t="shared" si="183"/>
        <v>1228.4666666666665</v>
      </c>
      <c r="AI397" s="3">
        <f t="shared" si="184"/>
        <v>3.9</v>
      </c>
    </row>
    <row r="398" spans="1:35" x14ac:dyDescent="0.35">
      <c r="A398" s="2">
        <v>33604</v>
      </c>
      <c r="B398" s="13">
        <v>108369</v>
      </c>
      <c r="C398" s="13">
        <v>910.4</v>
      </c>
      <c r="D398" s="13">
        <v>3381.2</v>
      </c>
      <c r="E398" s="13">
        <v>137.30000000000001</v>
      </c>
      <c r="F398" s="13">
        <v>101.5</v>
      </c>
      <c r="G398" s="13">
        <v>115.6</v>
      </c>
      <c r="H398" s="3">
        <v>3.8</v>
      </c>
      <c r="I398" s="3">
        <v>4.1500000000000004</v>
      </c>
      <c r="J398" s="3">
        <v>5.4</v>
      </c>
      <c r="K398" s="3">
        <v>6.24</v>
      </c>
      <c r="L398" s="3">
        <v>7.03</v>
      </c>
      <c r="M398" s="13">
        <v>10.64</v>
      </c>
      <c r="N398" s="13">
        <v>7.3</v>
      </c>
      <c r="O398" s="13">
        <v>1176</v>
      </c>
      <c r="P398" s="19">
        <v>416.08</v>
      </c>
      <c r="Q398" s="13">
        <v>5.2</v>
      </c>
      <c r="R398" s="25"/>
      <c r="S398" s="2">
        <f t="shared" si="168"/>
        <v>36161</v>
      </c>
      <c r="T398" s="3">
        <f t="shared" si="169"/>
        <v>128016.33333333333</v>
      </c>
      <c r="U398" s="3">
        <f t="shared" si="170"/>
        <v>1097.1333333333334</v>
      </c>
      <c r="V398" s="3">
        <f t="shared" si="171"/>
        <v>4420.0000000000009</v>
      </c>
      <c r="W398" s="3">
        <f t="shared" si="172"/>
        <v>163.63333333333335</v>
      </c>
      <c r="X398" s="3">
        <f t="shared" si="173"/>
        <v>99.766666666666666</v>
      </c>
      <c r="Y398" s="3">
        <f t="shared" si="174"/>
        <v>122.59999999999998</v>
      </c>
      <c r="Z398" s="3">
        <f t="shared" si="175"/>
        <v>4.4066666666666672</v>
      </c>
      <c r="AA398" s="3">
        <f t="shared" si="176"/>
        <v>4.663333333333334</v>
      </c>
      <c r="AB398" s="3">
        <f t="shared" si="177"/>
        <v>4.873333333333334</v>
      </c>
      <c r="AC398" s="3">
        <f t="shared" si="178"/>
        <v>4.8833333333333329</v>
      </c>
      <c r="AD398" s="3">
        <f t="shared" si="179"/>
        <v>4.9833333333333334</v>
      </c>
      <c r="AE398" s="3">
        <f t="shared" si="180"/>
        <v>13.299999999999999</v>
      </c>
      <c r="AF398" s="3">
        <f t="shared" si="181"/>
        <v>4.3</v>
      </c>
      <c r="AG398" s="3">
        <f t="shared" si="182"/>
        <v>1709.3333333333333</v>
      </c>
      <c r="AH398" s="3">
        <f t="shared" si="183"/>
        <v>1259.0033333333333</v>
      </c>
      <c r="AI398" s="3">
        <f t="shared" si="184"/>
        <v>4</v>
      </c>
    </row>
    <row r="399" spans="1:35" x14ac:dyDescent="0.35">
      <c r="A399" s="2">
        <v>33635</v>
      </c>
      <c r="B399" s="13">
        <v>108311</v>
      </c>
      <c r="C399" s="13">
        <v>925.2</v>
      </c>
      <c r="D399" s="13">
        <v>3400</v>
      </c>
      <c r="E399" s="13">
        <v>137.80000000000001</v>
      </c>
      <c r="F399" s="13">
        <v>101.2</v>
      </c>
      <c r="G399" s="13">
        <v>116</v>
      </c>
      <c r="H399" s="3">
        <v>3.84</v>
      </c>
      <c r="I399" s="3">
        <v>4.29</v>
      </c>
      <c r="J399" s="3">
        <v>5.72</v>
      </c>
      <c r="K399" s="3">
        <v>6.58</v>
      </c>
      <c r="L399" s="3">
        <v>7.34</v>
      </c>
      <c r="M399" s="13">
        <v>10.67</v>
      </c>
      <c r="N399" s="13">
        <v>7.4</v>
      </c>
      <c r="O399" s="13">
        <v>1250</v>
      </c>
      <c r="P399" s="19">
        <v>412.56</v>
      </c>
      <c r="Q399" s="13">
        <v>4.9000000000000004</v>
      </c>
      <c r="R399" s="25"/>
      <c r="S399" s="2">
        <f t="shared" si="168"/>
        <v>36192</v>
      </c>
      <c r="T399" s="3">
        <f t="shared" si="169"/>
        <v>128314.66666666667</v>
      </c>
      <c r="U399" s="3">
        <f t="shared" si="170"/>
        <v>1098.3</v>
      </c>
      <c r="V399" s="3">
        <f t="shared" si="171"/>
        <v>4439.3666666666677</v>
      </c>
      <c r="W399" s="3">
        <f t="shared" si="172"/>
        <v>163.79999999999998</v>
      </c>
      <c r="X399" s="3">
        <f t="shared" si="173"/>
        <v>101.7</v>
      </c>
      <c r="Y399" s="3">
        <f t="shared" si="174"/>
        <v>122.83333333333333</v>
      </c>
      <c r="Z399" s="3">
        <f t="shared" si="175"/>
        <v>4.3900000000000006</v>
      </c>
      <c r="AA399" s="3">
        <f t="shared" si="176"/>
        <v>4.7233333333333336</v>
      </c>
      <c r="AB399" s="3">
        <f t="shared" si="177"/>
        <v>5.0133333333333345</v>
      </c>
      <c r="AC399" s="3">
        <f t="shared" si="178"/>
        <v>5.0433333333333339</v>
      </c>
      <c r="AD399" s="3">
        <f t="shared" si="179"/>
        <v>5.1366666666666667</v>
      </c>
      <c r="AE399" s="3">
        <f t="shared" si="180"/>
        <v>13.336666666666668</v>
      </c>
      <c r="AF399" s="3">
        <f t="shared" si="181"/>
        <v>4.3000000000000007</v>
      </c>
      <c r="AG399" s="3">
        <f t="shared" si="182"/>
        <v>1644.3333333333333</v>
      </c>
      <c r="AH399" s="3">
        <f t="shared" si="183"/>
        <v>1287.6666666666667</v>
      </c>
      <c r="AI399" s="3">
        <f t="shared" si="184"/>
        <v>4</v>
      </c>
    </row>
    <row r="400" spans="1:35" x14ac:dyDescent="0.35">
      <c r="A400" s="2">
        <v>33664</v>
      </c>
      <c r="B400" s="13">
        <v>108365</v>
      </c>
      <c r="C400" s="13">
        <v>936.7</v>
      </c>
      <c r="D400" s="13">
        <v>3403.9</v>
      </c>
      <c r="E400" s="13">
        <v>138.30000000000001</v>
      </c>
      <c r="F400" s="13">
        <v>101.2</v>
      </c>
      <c r="G400" s="13">
        <v>116.1</v>
      </c>
      <c r="H400" s="3">
        <v>4.04</v>
      </c>
      <c r="I400" s="3">
        <v>4.63</v>
      </c>
      <c r="J400" s="3">
        <v>6.18</v>
      </c>
      <c r="K400" s="3">
        <v>6.95</v>
      </c>
      <c r="L400" s="3">
        <v>7.54</v>
      </c>
      <c r="M400" s="13">
        <v>10.69</v>
      </c>
      <c r="N400" s="13">
        <v>7.4</v>
      </c>
      <c r="O400" s="13">
        <v>1297</v>
      </c>
      <c r="P400" s="19">
        <v>407.36</v>
      </c>
      <c r="Q400" s="13">
        <v>6.1</v>
      </c>
      <c r="R400" s="25"/>
      <c r="S400" s="2">
        <f t="shared" si="168"/>
        <v>36220</v>
      </c>
      <c r="T400" s="3">
        <f t="shared" si="169"/>
        <v>128544</v>
      </c>
      <c r="U400" s="3">
        <f t="shared" si="170"/>
        <v>1100.6666666666667</v>
      </c>
      <c r="V400" s="3">
        <f t="shared" si="171"/>
        <v>4459.3666666666659</v>
      </c>
      <c r="W400" s="3">
        <f t="shared" si="172"/>
        <v>163.93333333333334</v>
      </c>
      <c r="X400" s="3">
        <f t="shared" si="173"/>
        <v>103.60000000000001</v>
      </c>
      <c r="Y400" s="3">
        <f t="shared" si="174"/>
        <v>123.63333333333333</v>
      </c>
      <c r="Z400" s="3">
        <f t="shared" si="175"/>
        <v>4.41</v>
      </c>
      <c r="AA400" s="3">
        <f t="shared" si="176"/>
        <v>4.7733333333333334</v>
      </c>
      <c r="AB400" s="3">
        <f t="shared" si="177"/>
        <v>5.1566666666666672</v>
      </c>
      <c r="AC400" s="3">
        <f t="shared" si="178"/>
        <v>5.22</v>
      </c>
      <c r="AD400" s="3">
        <f t="shared" si="179"/>
        <v>5.3166666666666664</v>
      </c>
      <c r="AE400" s="3">
        <f t="shared" si="180"/>
        <v>13.376666666666667</v>
      </c>
      <c r="AF400" s="3">
        <f t="shared" si="181"/>
        <v>4.2333333333333334</v>
      </c>
      <c r="AG400" s="3">
        <f t="shared" si="182"/>
        <v>1624.6666666666667</v>
      </c>
      <c r="AH400" s="3">
        <f t="shared" si="183"/>
        <v>1316.1633333333332</v>
      </c>
      <c r="AI400" s="3">
        <f t="shared" si="184"/>
        <v>4</v>
      </c>
    </row>
    <row r="401" spans="1:35" x14ac:dyDescent="0.35">
      <c r="A401" s="2">
        <v>33695</v>
      </c>
      <c r="B401" s="13">
        <v>108519</v>
      </c>
      <c r="C401" s="13">
        <v>943.8</v>
      </c>
      <c r="D401" s="13">
        <v>3399.7</v>
      </c>
      <c r="E401" s="13">
        <v>138.19999999999999</v>
      </c>
      <c r="F401" s="13">
        <v>101.4</v>
      </c>
      <c r="G401" s="13">
        <v>116.3</v>
      </c>
      <c r="H401" s="3">
        <v>3.75</v>
      </c>
      <c r="I401" s="3">
        <v>4.3</v>
      </c>
      <c r="J401" s="3">
        <v>5.93</v>
      </c>
      <c r="K401" s="3">
        <v>6.78</v>
      </c>
      <c r="L401" s="3">
        <v>7.48</v>
      </c>
      <c r="M401" s="13">
        <v>10.72</v>
      </c>
      <c r="N401" s="13">
        <v>7.4</v>
      </c>
      <c r="O401" s="13">
        <v>1099</v>
      </c>
      <c r="P401" s="19">
        <v>407.41</v>
      </c>
      <c r="Q401" s="13">
        <v>6.1</v>
      </c>
      <c r="R401" s="25"/>
      <c r="S401" s="2">
        <f t="shared" si="168"/>
        <v>36251</v>
      </c>
      <c r="T401" s="3">
        <f t="shared" si="169"/>
        <v>128831.33333333333</v>
      </c>
      <c r="U401" s="3">
        <f t="shared" si="170"/>
        <v>1101.7333333333333</v>
      </c>
      <c r="V401" s="3">
        <f t="shared" si="171"/>
        <v>4484.4000000000005</v>
      </c>
      <c r="W401" s="3">
        <f t="shared" si="172"/>
        <v>164.06666666666669</v>
      </c>
      <c r="X401" s="3">
        <f t="shared" si="173"/>
        <v>104.96666666666665</v>
      </c>
      <c r="Y401" s="3">
        <f t="shared" si="174"/>
        <v>124.5</v>
      </c>
      <c r="Z401" s="3">
        <f t="shared" si="175"/>
        <v>4.4533333333333331</v>
      </c>
      <c r="AA401" s="3">
        <f t="shared" si="176"/>
        <v>4.88</v>
      </c>
      <c r="AB401" s="3">
        <f t="shared" si="177"/>
        <v>5.3533333333333326</v>
      </c>
      <c r="AC401" s="3">
        <f t="shared" si="178"/>
        <v>5.4433333333333325</v>
      </c>
      <c r="AD401" s="3">
        <f t="shared" si="179"/>
        <v>5.5399999999999991</v>
      </c>
      <c r="AE401" s="3">
        <f t="shared" si="180"/>
        <v>13.423333333333334</v>
      </c>
      <c r="AF401" s="3">
        <f t="shared" si="181"/>
        <v>4.2666666666666666</v>
      </c>
      <c r="AG401" s="3">
        <f t="shared" si="182"/>
        <v>1574.3333333333333</v>
      </c>
      <c r="AH401" s="3">
        <f t="shared" si="183"/>
        <v>1329.7933333333333</v>
      </c>
      <c r="AI401" s="3">
        <f t="shared" si="184"/>
        <v>3.9333333333333336</v>
      </c>
    </row>
    <row r="402" spans="1:35" x14ac:dyDescent="0.35">
      <c r="A402" s="2">
        <v>33725</v>
      </c>
      <c r="B402" s="13">
        <v>108649</v>
      </c>
      <c r="C402" s="13">
        <v>950.6</v>
      </c>
      <c r="D402" s="13">
        <v>3398.6</v>
      </c>
      <c r="E402" s="13">
        <v>138.1</v>
      </c>
      <c r="F402" s="13">
        <v>102</v>
      </c>
      <c r="G402" s="13">
        <v>117.2</v>
      </c>
      <c r="H402" s="3">
        <v>3.63</v>
      </c>
      <c r="I402" s="3">
        <v>4.1900000000000004</v>
      </c>
      <c r="J402" s="3">
        <v>5.81</v>
      </c>
      <c r="K402" s="3">
        <v>6.69</v>
      </c>
      <c r="L402" s="3">
        <v>7.39</v>
      </c>
      <c r="M402" s="13">
        <v>10.74</v>
      </c>
      <c r="N402" s="13">
        <v>7.6</v>
      </c>
      <c r="O402" s="13">
        <v>1214</v>
      </c>
      <c r="P402" s="19">
        <v>414.81</v>
      </c>
      <c r="Q402" s="13">
        <v>6</v>
      </c>
      <c r="R402" s="25"/>
      <c r="S402" s="2">
        <f t="shared" si="168"/>
        <v>36281</v>
      </c>
      <c r="T402" s="3">
        <f t="shared" si="169"/>
        <v>129103.66666666667</v>
      </c>
      <c r="U402" s="3">
        <f t="shared" si="170"/>
        <v>1100.8999999999999</v>
      </c>
      <c r="V402" s="3">
        <f t="shared" si="171"/>
        <v>4509</v>
      </c>
      <c r="W402" s="3">
        <f t="shared" si="172"/>
        <v>164.23333333333332</v>
      </c>
      <c r="X402" s="3">
        <f t="shared" si="173"/>
        <v>105.36666666666667</v>
      </c>
      <c r="Y402" s="3">
        <f t="shared" si="174"/>
        <v>125.2</v>
      </c>
      <c r="Z402" s="3">
        <f t="shared" si="175"/>
        <v>4.54</v>
      </c>
      <c r="AA402" s="3">
        <f t="shared" si="176"/>
        <v>4.9933333333333332</v>
      </c>
      <c r="AB402" s="3">
        <f t="shared" si="177"/>
        <v>5.5500000000000007</v>
      </c>
      <c r="AC402" s="3">
        <f t="shared" si="178"/>
        <v>5.6433333333333335</v>
      </c>
      <c r="AD402" s="3">
        <f t="shared" si="179"/>
        <v>5.7433333333333332</v>
      </c>
      <c r="AE402" s="3">
        <f t="shared" si="180"/>
        <v>13.466666666666667</v>
      </c>
      <c r="AF402" s="3">
        <f t="shared" si="181"/>
        <v>4.2666666666666666</v>
      </c>
      <c r="AG402" s="3">
        <f t="shared" si="182"/>
        <v>1613</v>
      </c>
      <c r="AH402" s="3">
        <f t="shared" si="183"/>
        <v>1345.2033333333331</v>
      </c>
      <c r="AI402" s="3">
        <f t="shared" si="184"/>
        <v>3.9666666666666668</v>
      </c>
    </row>
    <row r="403" spans="1:35" x14ac:dyDescent="0.35">
      <c r="A403" s="2">
        <v>33756</v>
      </c>
      <c r="B403" s="13">
        <v>108715</v>
      </c>
      <c r="C403" s="13">
        <v>954.3</v>
      </c>
      <c r="D403" s="13">
        <v>3393.4</v>
      </c>
      <c r="E403" s="13">
        <v>138.4</v>
      </c>
      <c r="F403" s="13">
        <v>103.3</v>
      </c>
      <c r="G403" s="13">
        <v>118</v>
      </c>
      <c r="H403" s="3">
        <v>3.66</v>
      </c>
      <c r="I403" s="3">
        <v>4.17</v>
      </c>
      <c r="J403" s="3">
        <v>5.6</v>
      </c>
      <c r="K403" s="3">
        <v>6.48</v>
      </c>
      <c r="L403" s="3">
        <v>7.26</v>
      </c>
      <c r="M403" s="13">
        <v>10.77</v>
      </c>
      <c r="N403" s="13">
        <v>7.8</v>
      </c>
      <c r="O403" s="13">
        <v>1145</v>
      </c>
      <c r="P403" s="19">
        <v>408.27</v>
      </c>
      <c r="Q403" s="13">
        <v>5.6</v>
      </c>
      <c r="R403" s="25"/>
      <c r="S403" s="2">
        <f t="shared" si="168"/>
        <v>36312</v>
      </c>
      <c r="T403" s="3">
        <f t="shared" si="169"/>
        <v>129357.33333333333</v>
      </c>
      <c r="U403" s="3">
        <f t="shared" si="170"/>
        <v>1099.3666666666666</v>
      </c>
      <c r="V403" s="3">
        <f t="shared" si="171"/>
        <v>4531.1333333333341</v>
      </c>
      <c r="W403" s="3">
        <f t="shared" si="172"/>
        <v>164.4</v>
      </c>
      <c r="X403" s="3">
        <f t="shared" si="173"/>
        <v>106.89999999999999</v>
      </c>
      <c r="Y403" s="3">
        <f t="shared" si="174"/>
        <v>125.93333333333334</v>
      </c>
      <c r="Z403" s="3">
        <f t="shared" si="175"/>
        <v>4.6133333333333333</v>
      </c>
      <c r="AA403" s="3">
        <f t="shared" si="176"/>
        <v>5.1099999999999994</v>
      </c>
      <c r="AB403" s="3">
        <f t="shared" si="177"/>
        <v>5.6966666666666663</v>
      </c>
      <c r="AC403" s="3">
        <f t="shared" si="178"/>
        <v>5.7766666666666664</v>
      </c>
      <c r="AD403" s="3">
        <f t="shared" si="179"/>
        <v>5.8766666666666678</v>
      </c>
      <c r="AE403" s="3">
        <f t="shared" si="180"/>
        <v>13.503333333333332</v>
      </c>
      <c r="AF403" s="3">
        <f t="shared" si="181"/>
        <v>4.2666666666666666</v>
      </c>
      <c r="AG403" s="3">
        <f t="shared" si="182"/>
        <v>1625.3333333333333</v>
      </c>
      <c r="AH403" s="3">
        <f t="shared" si="183"/>
        <v>1343.6766666666665</v>
      </c>
      <c r="AI403" s="3">
        <f t="shared" si="184"/>
        <v>3.9666666666666668</v>
      </c>
    </row>
    <row r="404" spans="1:35" x14ac:dyDescent="0.35">
      <c r="A404" s="2">
        <v>33786</v>
      </c>
      <c r="B404" s="13">
        <v>108793</v>
      </c>
      <c r="C404" s="13">
        <v>963.3</v>
      </c>
      <c r="D404" s="13">
        <v>3393.9</v>
      </c>
      <c r="E404" s="13">
        <v>138.30000000000001</v>
      </c>
      <c r="F404" s="13">
        <v>103.7</v>
      </c>
      <c r="G404" s="13">
        <v>117.9</v>
      </c>
      <c r="H404" s="3">
        <v>3.21</v>
      </c>
      <c r="I404" s="3">
        <v>3.6</v>
      </c>
      <c r="J404" s="3">
        <v>4.91</v>
      </c>
      <c r="K404" s="3">
        <v>5.84</v>
      </c>
      <c r="L404" s="3">
        <v>6.84</v>
      </c>
      <c r="M404" s="13">
        <v>10.79</v>
      </c>
      <c r="N404" s="13">
        <v>7.7</v>
      </c>
      <c r="O404" s="13">
        <v>1139</v>
      </c>
      <c r="P404" s="19">
        <v>415.05</v>
      </c>
      <c r="Q404" s="13">
        <v>5.3</v>
      </c>
      <c r="R404" s="25"/>
      <c r="S404" s="2">
        <f t="shared" si="168"/>
        <v>36342</v>
      </c>
      <c r="T404" s="3">
        <f t="shared" si="169"/>
        <v>129585</v>
      </c>
      <c r="U404" s="3">
        <f t="shared" si="170"/>
        <v>1098.2666666666667</v>
      </c>
      <c r="V404" s="3">
        <f t="shared" si="171"/>
        <v>4551.3</v>
      </c>
      <c r="W404" s="3">
        <f t="shared" si="172"/>
        <v>164.73333333333335</v>
      </c>
      <c r="X404" s="3">
        <f t="shared" si="173"/>
        <v>109.33333333333333</v>
      </c>
      <c r="Y404" s="3">
        <f t="shared" si="174"/>
        <v>126.86666666666667</v>
      </c>
      <c r="Z404" s="3">
        <f t="shared" si="175"/>
        <v>4.6499999999999995</v>
      </c>
      <c r="AA404" s="3">
        <f t="shared" si="176"/>
        <v>5.16</v>
      </c>
      <c r="AB404" s="3">
        <f t="shared" si="177"/>
        <v>5.7133333333333338</v>
      </c>
      <c r="AC404" s="3">
        <f t="shared" si="178"/>
        <v>5.7733333333333334</v>
      </c>
      <c r="AD404" s="3">
        <f t="shared" si="179"/>
        <v>5.8833333333333329</v>
      </c>
      <c r="AE404" s="3">
        <f t="shared" si="180"/>
        <v>13.549999999999999</v>
      </c>
      <c r="AF404" s="3">
        <f t="shared" si="181"/>
        <v>4.2333333333333334</v>
      </c>
      <c r="AG404" s="3">
        <f t="shared" si="182"/>
        <v>1650.6666666666667</v>
      </c>
      <c r="AH404" s="3">
        <f t="shared" si="183"/>
        <v>1342.2166666666667</v>
      </c>
      <c r="AI404" s="3">
        <f t="shared" si="184"/>
        <v>4.166666666666667</v>
      </c>
    </row>
    <row r="405" spans="1:35" x14ac:dyDescent="0.35">
      <c r="A405" s="2">
        <v>33817</v>
      </c>
      <c r="B405" s="13">
        <v>108925</v>
      </c>
      <c r="C405" s="13">
        <v>973.7</v>
      </c>
      <c r="D405" s="13">
        <v>3398.8</v>
      </c>
      <c r="E405" s="13">
        <v>139.1</v>
      </c>
      <c r="F405" s="13">
        <v>103.5</v>
      </c>
      <c r="G405" s="13">
        <v>117.7</v>
      </c>
      <c r="H405" s="3">
        <v>3.13</v>
      </c>
      <c r="I405" s="3">
        <v>3.47</v>
      </c>
      <c r="J405" s="3">
        <v>4.72</v>
      </c>
      <c r="K405" s="3">
        <v>5.6</v>
      </c>
      <c r="L405" s="3">
        <v>6.59</v>
      </c>
      <c r="M405" s="13">
        <v>10.81</v>
      </c>
      <c r="N405" s="13">
        <v>7.6</v>
      </c>
      <c r="O405" s="13">
        <v>1226</v>
      </c>
      <c r="P405" s="19">
        <v>417.93</v>
      </c>
      <c r="Q405" s="13">
        <v>5.2</v>
      </c>
      <c r="R405" s="25"/>
      <c r="S405" s="2">
        <f t="shared" si="168"/>
        <v>36373</v>
      </c>
      <c r="T405" s="3">
        <f t="shared" si="169"/>
        <v>129839.33333333333</v>
      </c>
      <c r="U405" s="3">
        <f t="shared" si="170"/>
        <v>1099.6666666666667</v>
      </c>
      <c r="V405" s="3">
        <f t="shared" si="171"/>
        <v>4570.3</v>
      </c>
      <c r="W405" s="3">
        <f t="shared" si="172"/>
        <v>165.1</v>
      </c>
      <c r="X405" s="3">
        <f t="shared" si="173"/>
        <v>111.10000000000001</v>
      </c>
      <c r="Y405" s="3">
        <f t="shared" si="174"/>
        <v>127.53333333333335</v>
      </c>
      <c r="Z405" s="3">
        <f t="shared" si="175"/>
        <v>4.753333333333333</v>
      </c>
      <c r="AA405" s="3">
        <f t="shared" si="176"/>
        <v>5.293333333333333</v>
      </c>
      <c r="AB405" s="3">
        <f t="shared" si="177"/>
        <v>5.82</v>
      </c>
      <c r="AC405" s="3">
        <f t="shared" si="178"/>
        <v>5.8900000000000006</v>
      </c>
      <c r="AD405" s="3">
        <f t="shared" si="179"/>
        <v>5.9899999999999993</v>
      </c>
      <c r="AE405" s="3">
        <f t="shared" si="180"/>
        <v>13.593333333333334</v>
      </c>
      <c r="AF405" s="3">
        <f t="shared" si="181"/>
        <v>4.166666666666667</v>
      </c>
      <c r="AG405" s="3">
        <f t="shared" si="182"/>
        <v>1630.3333333333333</v>
      </c>
      <c r="AH405" s="3">
        <f t="shared" si="183"/>
        <v>1315.2233333333334</v>
      </c>
      <c r="AI405" s="3">
        <f t="shared" si="184"/>
        <v>4.2333333333333334</v>
      </c>
    </row>
    <row r="406" spans="1:35" x14ac:dyDescent="0.35">
      <c r="A406" s="2">
        <v>33848</v>
      </c>
      <c r="B406" s="13">
        <v>108959</v>
      </c>
      <c r="C406" s="13">
        <v>988</v>
      </c>
      <c r="D406" s="13">
        <v>3410.3</v>
      </c>
      <c r="E406" s="13">
        <v>139.69999999999999</v>
      </c>
      <c r="F406" s="13">
        <v>103.6</v>
      </c>
      <c r="G406" s="13">
        <v>118</v>
      </c>
      <c r="H406" s="3">
        <v>2.91</v>
      </c>
      <c r="I406" s="3">
        <v>3.18</v>
      </c>
      <c r="J406" s="3">
        <v>4.42</v>
      </c>
      <c r="K406" s="3">
        <v>5.38</v>
      </c>
      <c r="L406" s="3">
        <v>6.42</v>
      </c>
      <c r="M406" s="13">
        <v>10.82</v>
      </c>
      <c r="N406" s="13">
        <v>7.6</v>
      </c>
      <c r="O406" s="13">
        <v>1186</v>
      </c>
      <c r="P406" s="19">
        <v>418.48</v>
      </c>
      <c r="Q406" s="13">
        <v>5</v>
      </c>
      <c r="R406" s="25"/>
      <c r="S406" s="2">
        <f t="shared" si="168"/>
        <v>36404</v>
      </c>
      <c r="T406" s="3">
        <f t="shared" si="169"/>
        <v>130138.33333333333</v>
      </c>
      <c r="U406" s="3">
        <f t="shared" si="170"/>
        <v>1103.5</v>
      </c>
      <c r="V406" s="3">
        <f t="shared" si="171"/>
        <v>4589.9000000000005</v>
      </c>
      <c r="W406" s="3">
        <f t="shared" si="172"/>
        <v>165.46666666666667</v>
      </c>
      <c r="X406" s="3">
        <f t="shared" si="173"/>
        <v>111.76666666666667</v>
      </c>
      <c r="Y406" s="3">
        <f t="shared" si="174"/>
        <v>128</v>
      </c>
      <c r="Z406" s="3">
        <f t="shared" si="175"/>
        <v>4.87</v>
      </c>
      <c r="AA406" s="3">
        <f t="shared" si="176"/>
        <v>5.41</v>
      </c>
      <c r="AB406" s="3">
        <f t="shared" si="177"/>
        <v>5.87</v>
      </c>
      <c r="AC406" s="3">
        <f t="shared" si="178"/>
        <v>5.9333333333333336</v>
      </c>
      <c r="AD406" s="3">
        <f t="shared" si="179"/>
        <v>6.0200000000000005</v>
      </c>
      <c r="AE406" s="3">
        <f t="shared" si="180"/>
        <v>13.636666666666665</v>
      </c>
      <c r="AF406" s="3">
        <f t="shared" si="181"/>
        <v>4.1333333333333337</v>
      </c>
      <c r="AG406" s="3">
        <f t="shared" si="182"/>
        <v>1630.3333333333333</v>
      </c>
      <c r="AH406" s="3">
        <f t="shared" si="183"/>
        <v>1336.3933333333334</v>
      </c>
      <c r="AI406" s="3">
        <f t="shared" si="184"/>
        <v>4.333333333333333</v>
      </c>
    </row>
    <row r="407" spans="1:35" x14ac:dyDescent="0.35">
      <c r="A407" s="2">
        <v>33878</v>
      </c>
      <c r="B407" s="13">
        <v>109139</v>
      </c>
      <c r="C407" s="13">
        <v>1003.7</v>
      </c>
      <c r="D407" s="13">
        <v>3423.8</v>
      </c>
      <c r="E407" s="13">
        <v>139.69999999999999</v>
      </c>
      <c r="F407" s="13">
        <v>104.3</v>
      </c>
      <c r="G407" s="13">
        <v>118.1</v>
      </c>
      <c r="H407" s="3">
        <v>2.86</v>
      </c>
      <c r="I407" s="3">
        <v>3.3</v>
      </c>
      <c r="J407" s="3">
        <v>4.6399999999999997</v>
      </c>
      <c r="K407" s="3">
        <v>5.6</v>
      </c>
      <c r="L407" s="3">
        <v>6.59</v>
      </c>
      <c r="M407" s="13">
        <v>10.85</v>
      </c>
      <c r="N407" s="13">
        <v>7.3</v>
      </c>
      <c r="O407" s="13">
        <v>1244</v>
      </c>
      <c r="P407" s="19">
        <v>412.5</v>
      </c>
      <c r="Q407" s="13">
        <v>5.0999999999999996</v>
      </c>
      <c r="R407" s="25"/>
      <c r="S407" s="2">
        <f t="shared" si="168"/>
        <v>36434</v>
      </c>
      <c r="T407" s="3">
        <f t="shared" si="169"/>
        <v>130471.66666666667</v>
      </c>
      <c r="U407" s="3">
        <f t="shared" si="170"/>
        <v>1112.0666666666666</v>
      </c>
      <c r="V407" s="3">
        <f t="shared" si="171"/>
        <v>4613.333333333333</v>
      </c>
      <c r="W407" s="3">
        <f t="shared" si="172"/>
        <v>165.76666666666668</v>
      </c>
      <c r="X407" s="3">
        <f t="shared" si="173"/>
        <v>112.43333333333334</v>
      </c>
      <c r="Y407" s="3">
        <f t="shared" si="174"/>
        <v>127.93333333333334</v>
      </c>
      <c r="Z407" s="3">
        <f t="shared" si="175"/>
        <v>5.043333333333333</v>
      </c>
      <c r="AA407" s="3">
        <f t="shared" si="176"/>
        <v>5.6066666666666665</v>
      </c>
      <c r="AB407" s="3">
        <f t="shared" si="177"/>
        <v>6</v>
      </c>
      <c r="AC407" s="3">
        <f t="shared" si="178"/>
        <v>6.0633333333333335</v>
      </c>
      <c r="AD407" s="3">
        <f t="shared" si="179"/>
        <v>6.1400000000000006</v>
      </c>
      <c r="AE407" s="3">
        <f t="shared" si="180"/>
        <v>13.666666666666666</v>
      </c>
      <c r="AF407" s="3">
        <f t="shared" si="181"/>
        <v>4.0666666666666664</v>
      </c>
      <c r="AG407" s="3">
        <f t="shared" si="182"/>
        <v>1654.6666666666667</v>
      </c>
      <c r="AH407" s="3">
        <f t="shared" si="183"/>
        <v>1373.2300000000002</v>
      </c>
      <c r="AI407" s="3">
        <f t="shared" si="184"/>
        <v>4.2666666666666666</v>
      </c>
    </row>
    <row r="408" spans="1:35" x14ac:dyDescent="0.35">
      <c r="A408" s="2">
        <v>33909</v>
      </c>
      <c r="B408" s="13">
        <v>109272</v>
      </c>
      <c r="C408" s="13">
        <v>1015.7</v>
      </c>
      <c r="D408" s="13">
        <v>3426.5</v>
      </c>
      <c r="E408" s="13">
        <v>139.6</v>
      </c>
      <c r="F408" s="13">
        <v>105.1</v>
      </c>
      <c r="G408" s="13">
        <v>117.8</v>
      </c>
      <c r="H408" s="3">
        <v>3.13</v>
      </c>
      <c r="I408" s="3">
        <v>3.68</v>
      </c>
      <c r="J408" s="3">
        <v>5.14</v>
      </c>
      <c r="K408" s="3">
        <v>6.04</v>
      </c>
      <c r="L408" s="3">
        <v>6.87</v>
      </c>
      <c r="M408" s="13">
        <v>10.87</v>
      </c>
      <c r="N408" s="13">
        <v>7.4</v>
      </c>
      <c r="O408" s="13">
        <v>1214</v>
      </c>
      <c r="P408" s="19">
        <v>422.84</v>
      </c>
      <c r="Q408" s="13">
        <v>5.4</v>
      </c>
      <c r="R408" s="25"/>
      <c r="S408" s="2">
        <f t="shared" si="168"/>
        <v>36465</v>
      </c>
      <c r="T408" s="3">
        <f t="shared" si="169"/>
        <v>130747.66666666667</v>
      </c>
      <c r="U408" s="3">
        <f t="shared" si="170"/>
        <v>1118.3333333333333</v>
      </c>
      <c r="V408" s="3">
        <f t="shared" si="171"/>
        <v>4638.2333333333336</v>
      </c>
      <c r="W408" s="3">
        <f t="shared" si="172"/>
        <v>165.96666666666667</v>
      </c>
      <c r="X408" s="3">
        <f t="shared" si="173"/>
        <v>113.43333333333334</v>
      </c>
      <c r="Y408" s="3">
        <f t="shared" si="174"/>
        <v>128.13333333333335</v>
      </c>
      <c r="Z408" s="3">
        <f t="shared" si="175"/>
        <v>5.1966666666666663</v>
      </c>
      <c r="AA408" s="3">
        <f t="shared" si="176"/>
        <v>5.8366666666666669</v>
      </c>
      <c r="AB408" s="3">
        <f t="shared" si="177"/>
        <v>6.1833333333333327</v>
      </c>
      <c r="AC408" s="3">
        <f t="shared" si="178"/>
        <v>6.246666666666667</v>
      </c>
      <c r="AD408" s="3">
        <f t="shared" si="179"/>
        <v>6.3233333333333333</v>
      </c>
      <c r="AE408" s="3">
        <f t="shared" si="180"/>
        <v>13.703333333333333</v>
      </c>
      <c r="AF408" s="3">
        <f t="shared" si="181"/>
        <v>4.0333333333333332</v>
      </c>
      <c r="AG408" s="3">
        <f t="shared" si="182"/>
        <v>1664</v>
      </c>
      <c r="AH408" s="3">
        <f t="shared" si="183"/>
        <v>1415.0900000000001</v>
      </c>
      <c r="AI408" s="3">
        <f t="shared" si="184"/>
        <v>4.3</v>
      </c>
    </row>
    <row r="409" spans="1:35" x14ac:dyDescent="0.35">
      <c r="A409" s="2">
        <v>33939</v>
      </c>
      <c r="B409" s="13">
        <v>109495</v>
      </c>
      <c r="C409" s="13">
        <v>1024.9000000000001</v>
      </c>
      <c r="D409" s="13">
        <v>3424.7</v>
      </c>
      <c r="E409" s="13">
        <v>139.6</v>
      </c>
      <c r="F409" s="13">
        <v>105.3</v>
      </c>
      <c r="G409" s="13">
        <v>117.6</v>
      </c>
      <c r="H409" s="3">
        <v>3.22</v>
      </c>
      <c r="I409" s="3">
        <v>3.71</v>
      </c>
      <c r="J409" s="3">
        <v>5.21</v>
      </c>
      <c r="K409" s="3">
        <v>6.08</v>
      </c>
      <c r="L409" s="3">
        <v>6.77</v>
      </c>
      <c r="M409" s="13">
        <v>10.89</v>
      </c>
      <c r="N409" s="13">
        <v>7.4</v>
      </c>
      <c r="O409" s="13">
        <v>1227</v>
      </c>
      <c r="P409" s="19">
        <v>435.64</v>
      </c>
      <c r="Q409" s="13">
        <v>5</v>
      </c>
      <c r="R409" s="25"/>
      <c r="S409" s="2">
        <f t="shared" si="168"/>
        <v>36495</v>
      </c>
      <c r="T409" s="3">
        <f t="shared" si="169"/>
        <v>130967</v>
      </c>
      <c r="U409" s="3">
        <f t="shared" si="170"/>
        <v>1117.6333333333334</v>
      </c>
      <c r="V409" s="3">
        <f t="shared" si="171"/>
        <v>4661.2</v>
      </c>
      <c r="W409" s="3">
        <f t="shared" si="172"/>
        <v>166.26666666666668</v>
      </c>
      <c r="X409" s="3">
        <f t="shared" si="173"/>
        <v>115.86666666666667</v>
      </c>
      <c r="Y409" s="3">
        <f t="shared" si="174"/>
        <v>128.63333333333335</v>
      </c>
      <c r="Z409" s="3">
        <f t="shared" si="175"/>
        <v>5.3566666666666665</v>
      </c>
      <c r="AA409" s="3">
        <f t="shared" si="176"/>
        <v>6.06</v>
      </c>
      <c r="AB409" s="3">
        <f t="shared" si="177"/>
        <v>6.4266666666666667</v>
      </c>
      <c r="AC409" s="3">
        <f t="shared" si="178"/>
        <v>6.4833333333333334</v>
      </c>
      <c r="AD409" s="3">
        <f t="shared" si="179"/>
        <v>6.4866666666666672</v>
      </c>
      <c r="AE409" s="3">
        <f t="shared" si="180"/>
        <v>13.75</v>
      </c>
      <c r="AF409" s="3">
        <f t="shared" si="181"/>
        <v>4.0333333333333332</v>
      </c>
      <c r="AG409" s="3">
        <f t="shared" si="182"/>
        <v>1693.6666666666667</v>
      </c>
      <c r="AH409" s="3">
        <f t="shared" si="183"/>
        <v>1414.3799999999999</v>
      </c>
      <c r="AI409" s="3">
        <f t="shared" si="184"/>
        <v>4.3</v>
      </c>
    </row>
    <row r="410" spans="1:35" x14ac:dyDescent="0.35">
      <c r="A410" s="2">
        <v>33970</v>
      </c>
      <c r="B410" s="13">
        <v>109794</v>
      </c>
      <c r="C410" s="13">
        <v>1030.4000000000001</v>
      </c>
      <c r="D410" s="13">
        <v>3419.1</v>
      </c>
      <c r="E410" s="13">
        <v>140</v>
      </c>
      <c r="F410" s="13">
        <v>105</v>
      </c>
      <c r="G410" s="13">
        <v>118</v>
      </c>
      <c r="H410" s="3">
        <v>3</v>
      </c>
      <c r="I410" s="3">
        <v>3.5</v>
      </c>
      <c r="J410" s="3">
        <v>4.93</v>
      </c>
      <c r="K410" s="3">
        <v>5.83</v>
      </c>
      <c r="L410" s="3">
        <v>6.6</v>
      </c>
      <c r="M410" s="13">
        <v>10.93</v>
      </c>
      <c r="N410" s="13">
        <v>7.3</v>
      </c>
      <c r="O410" s="13">
        <v>1210</v>
      </c>
      <c r="P410" s="19">
        <v>435.23</v>
      </c>
      <c r="Q410" s="13">
        <v>5.4</v>
      </c>
      <c r="R410" s="25"/>
      <c r="S410" s="2">
        <f t="shared" si="168"/>
        <v>36526</v>
      </c>
      <c r="T410" s="3">
        <f t="shared" si="169"/>
        <v>131241.66666666666</v>
      </c>
      <c r="U410" s="3">
        <f t="shared" si="170"/>
        <v>1112.7333333333333</v>
      </c>
      <c r="V410" s="3">
        <f t="shared" si="171"/>
        <v>4685.2666666666664</v>
      </c>
      <c r="W410" s="3">
        <f t="shared" si="172"/>
        <v>166.63333333333333</v>
      </c>
      <c r="X410" s="3">
        <f t="shared" si="173"/>
        <v>119.36666666666667</v>
      </c>
      <c r="Y410" s="3">
        <f t="shared" si="174"/>
        <v>129.63333333333335</v>
      </c>
      <c r="Z410" s="3">
        <f t="shared" si="175"/>
        <v>5.5200000000000005</v>
      </c>
      <c r="AA410" s="3">
        <f t="shared" si="176"/>
        <v>6.1866666666666665</v>
      </c>
      <c r="AB410" s="3">
        <f t="shared" si="177"/>
        <v>6.5566666666666675</v>
      </c>
      <c r="AC410" s="3">
        <f t="shared" si="178"/>
        <v>6.586666666666666</v>
      </c>
      <c r="AD410" s="3">
        <f t="shared" si="179"/>
        <v>6.4799999999999995</v>
      </c>
      <c r="AE410" s="3">
        <f t="shared" si="180"/>
        <v>13.799999999999999</v>
      </c>
      <c r="AF410" s="3">
        <f t="shared" si="181"/>
        <v>4.0333333333333332</v>
      </c>
      <c r="AG410" s="3">
        <f t="shared" si="182"/>
        <v>1659</v>
      </c>
      <c r="AH410" s="3">
        <f t="shared" si="183"/>
        <v>1418.89</v>
      </c>
      <c r="AI410" s="3">
        <f t="shared" si="184"/>
        <v>4.3</v>
      </c>
    </row>
    <row r="411" spans="1:35" x14ac:dyDescent="0.35">
      <c r="A411" s="2">
        <v>34001</v>
      </c>
      <c r="B411" s="13">
        <v>110044</v>
      </c>
      <c r="C411" s="13">
        <v>1033.5</v>
      </c>
      <c r="D411" s="13">
        <v>3414.5</v>
      </c>
      <c r="E411" s="13">
        <v>140.4</v>
      </c>
      <c r="F411" s="13">
        <v>104.3</v>
      </c>
      <c r="G411" s="13">
        <v>118.4</v>
      </c>
      <c r="H411" s="3">
        <v>2.93</v>
      </c>
      <c r="I411" s="3">
        <v>3.39</v>
      </c>
      <c r="J411" s="3">
        <v>4.58</v>
      </c>
      <c r="K411" s="3">
        <v>5.43</v>
      </c>
      <c r="L411" s="3">
        <v>6.26</v>
      </c>
      <c r="M411" s="13">
        <v>10.95</v>
      </c>
      <c r="N411" s="13">
        <v>7.1</v>
      </c>
      <c r="O411" s="13">
        <v>1210</v>
      </c>
      <c r="P411" s="19">
        <v>441.7</v>
      </c>
      <c r="Q411" s="13">
        <v>5.3</v>
      </c>
      <c r="R411" s="25"/>
      <c r="S411" s="2">
        <f t="shared" si="168"/>
        <v>36557</v>
      </c>
      <c r="T411" s="3">
        <f t="shared" si="169"/>
        <v>131536</v>
      </c>
      <c r="U411" s="3">
        <f t="shared" si="170"/>
        <v>1110.5666666666666</v>
      </c>
      <c r="V411" s="3">
        <f t="shared" si="171"/>
        <v>4718.5666666666666</v>
      </c>
      <c r="W411" s="3">
        <f t="shared" si="172"/>
        <v>166.99999999999997</v>
      </c>
      <c r="X411" s="3">
        <f t="shared" si="173"/>
        <v>121.33333333333333</v>
      </c>
      <c r="Y411" s="3">
        <f t="shared" si="174"/>
        <v>130.43333333333334</v>
      </c>
      <c r="Z411" s="3">
        <f t="shared" si="175"/>
        <v>5.6333333333333329</v>
      </c>
      <c r="AA411" s="3">
        <f t="shared" si="176"/>
        <v>6.1966666666666663</v>
      </c>
      <c r="AB411" s="3">
        <f t="shared" si="177"/>
        <v>6.5133333333333328</v>
      </c>
      <c r="AC411" s="3">
        <f t="shared" si="178"/>
        <v>6.4799999999999995</v>
      </c>
      <c r="AD411" s="3">
        <f t="shared" si="179"/>
        <v>6.2566666666666668</v>
      </c>
      <c r="AE411" s="3">
        <f t="shared" si="180"/>
        <v>13.846666666666666</v>
      </c>
      <c r="AF411" s="3">
        <f t="shared" si="181"/>
        <v>3.9666666666666663</v>
      </c>
      <c r="AG411" s="3">
        <f t="shared" si="182"/>
        <v>1655.6666666666667</v>
      </c>
      <c r="AH411" s="3">
        <f t="shared" si="183"/>
        <v>1430.8133333333333</v>
      </c>
      <c r="AI411" s="3">
        <f t="shared" si="184"/>
        <v>4.333333333333333</v>
      </c>
    </row>
    <row r="412" spans="1:35" x14ac:dyDescent="0.35">
      <c r="A412" s="2">
        <v>34029</v>
      </c>
      <c r="B412" s="13">
        <v>109994</v>
      </c>
      <c r="C412" s="13">
        <v>1038.4000000000001</v>
      </c>
      <c r="D412" s="13">
        <v>3411.7</v>
      </c>
      <c r="E412" s="13">
        <v>140.4</v>
      </c>
      <c r="F412" s="13">
        <v>104.9</v>
      </c>
      <c r="G412" s="13">
        <v>118.7</v>
      </c>
      <c r="H412" s="3">
        <v>2.95</v>
      </c>
      <c r="I412" s="3">
        <v>3.33</v>
      </c>
      <c r="J412" s="3">
        <v>4.4000000000000004</v>
      </c>
      <c r="K412" s="3">
        <v>5.19</v>
      </c>
      <c r="L412" s="3">
        <v>5.98</v>
      </c>
      <c r="M412" s="13">
        <v>10.99</v>
      </c>
      <c r="N412" s="13">
        <v>7</v>
      </c>
      <c r="O412" s="13">
        <v>1083</v>
      </c>
      <c r="P412" s="19">
        <v>450.16</v>
      </c>
      <c r="Q412" s="13">
        <v>5.4</v>
      </c>
      <c r="R412" s="25"/>
      <c r="S412" s="2">
        <f t="shared" si="168"/>
        <v>36586</v>
      </c>
      <c r="T412" s="3">
        <f t="shared" si="169"/>
        <v>131863</v>
      </c>
      <c r="U412" s="3">
        <f t="shared" si="170"/>
        <v>1109.3333333333333</v>
      </c>
      <c r="V412" s="3">
        <f t="shared" si="171"/>
        <v>4743.3999999999996</v>
      </c>
      <c r="W412" s="3">
        <f t="shared" si="172"/>
        <v>167.36666666666665</v>
      </c>
      <c r="X412" s="3">
        <f t="shared" si="173"/>
        <v>121.73333333333333</v>
      </c>
      <c r="Y412" s="3">
        <f t="shared" si="174"/>
        <v>131.03333333333333</v>
      </c>
      <c r="Z412" s="3">
        <f t="shared" si="175"/>
        <v>5.7133333333333338</v>
      </c>
      <c r="AA412" s="3">
        <f t="shared" si="176"/>
        <v>6.2333333333333343</v>
      </c>
      <c r="AB412" s="3">
        <f t="shared" si="177"/>
        <v>6.5533333333333337</v>
      </c>
      <c r="AC412" s="3">
        <f t="shared" si="178"/>
        <v>6.4833333333333334</v>
      </c>
      <c r="AD412" s="3">
        <f t="shared" si="179"/>
        <v>6.23</v>
      </c>
      <c r="AE412" s="3">
        <f t="shared" si="180"/>
        <v>13.893333333333333</v>
      </c>
      <c r="AF412" s="3">
        <f t="shared" si="181"/>
        <v>3.9333333333333336</v>
      </c>
      <c r="AG412" s="3">
        <f t="shared" si="182"/>
        <v>1601.6666666666667</v>
      </c>
      <c r="AH412" s="3">
        <f t="shared" si="183"/>
        <v>1440.6833333333332</v>
      </c>
      <c r="AI412" s="3">
        <f t="shared" si="184"/>
        <v>4.3666666666666663</v>
      </c>
    </row>
    <row r="413" spans="1:35" x14ac:dyDescent="0.35">
      <c r="A413" s="2">
        <v>34060</v>
      </c>
      <c r="B413" s="13">
        <v>110296</v>
      </c>
      <c r="C413" s="13">
        <v>1047.5999999999999</v>
      </c>
      <c r="D413" s="13">
        <v>3411.3</v>
      </c>
      <c r="E413" s="13">
        <v>140.80000000000001</v>
      </c>
      <c r="F413" s="13">
        <v>104.9</v>
      </c>
      <c r="G413" s="13">
        <v>119.3</v>
      </c>
      <c r="H413" s="3">
        <v>2.87</v>
      </c>
      <c r="I413" s="3">
        <v>3.24</v>
      </c>
      <c r="J413" s="3">
        <v>4.3</v>
      </c>
      <c r="K413" s="3">
        <v>5.13</v>
      </c>
      <c r="L413" s="3">
        <v>5.97</v>
      </c>
      <c r="M413" s="13">
        <v>10.99</v>
      </c>
      <c r="N413" s="13">
        <v>7.1</v>
      </c>
      <c r="O413" s="13">
        <v>1258</v>
      </c>
      <c r="P413" s="19">
        <v>443.08</v>
      </c>
      <c r="Q413" s="13">
        <v>4.7</v>
      </c>
      <c r="R413" s="25"/>
      <c r="S413" s="2">
        <f t="shared" si="168"/>
        <v>36617</v>
      </c>
      <c r="T413" s="3">
        <f t="shared" si="169"/>
        <v>132018</v>
      </c>
      <c r="U413" s="3">
        <f t="shared" si="170"/>
        <v>1107.7</v>
      </c>
      <c r="V413" s="3">
        <f t="shared" si="171"/>
        <v>4763.9333333333334</v>
      </c>
      <c r="W413" s="3">
        <f t="shared" si="172"/>
        <v>167.66666666666666</v>
      </c>
      <c r="X413" s="3">
        <f t="shared" si="173"/>
        <v>122.56666666666666</v>
      </c>
      <c r="Y413" s="3">
        <f t="shared" si="174"/>
        <v>132.03333333333333</v>
      </c>
      <c r="Z413" s="3">
        <f t="shared" si="175"/>
        <v>5.7133333333333338</v>
      </c>
      <c r="AA413" s="3">
        <f t="shared" si="176"/>
        <v>6.2166666666666659</v>
      </c>
      <c r="AB413" s="3">
        <f t="shared" si="177"/>
        <v>6.52</v>
      </c>
      <c r="AC413" s="3">
        <f t="shared" si="178"/>
        <v>6.416666666666667</v>
      </c>
      <c r="AD413" s="3">
        <f t="shared" si="179"/>
        <v>6.1766666666666667</v>
      </c>
      <c r="AE413" s="3">
        <f t="shared" si="180"/>
        <v>13.94</v>
      </c>
      <c r="AF413" s="3">
        <f t="shared" si="181"/>
        <v>3.9333333333333336</v>
      </c>
      <c r="AG413" s="3">
        <f t="shared" si="182"/>
        <v>1586.6666666666667</v>
      </c>
      <c r="AH413" s="3">
        <f t="shared" si="183"/>
        <v>1447.2666666666667</v>
      </c>
      <c r="AI413" s="3">
        <f t="shared" si="184"/>
        <v>4.5333333333333341</v>
      </c>
    </row>
    <row r="414" spans="1:35" x14ac:dyDescent="0.35">
      <c r="A414" s="2">
        <v>34090</v>
      </c>
      <c r="B414" s="13">
        <v>110568</v>
      </c>
      <c r="C414" s="13">
        <v>1065.9000000000001</v>
      </c>
      <c r="D414" s="13">
        <v>3436.9</v>
      </c>
      <c r="E414" s="13">
        <v>141.69999999999999</v>
      </c>
      <c r="F414" s="13">
        <v>104.3</v>
      </c>
      <c r="G414" s="13">
        <v>119.7</v>
      </c>
      <c r="H414" s="3">
        <v>2.96</v>
      </c>
      <c r="I414" s="3">
        <v>3.36</v>
      </c>
      <c r="J414" s="3">
        <v>4.4000000000000004</v>
      </c>
      <c r="K414" s="3">
        <v>5.2</v>
      </c>
      <c r="L414" s="3">
        <v>6.04</v>
      </c>
      <c r="M414" s="13">
        <v>11.01</v>
      </c>
      <c r="N414" s="13">
        <v>7.1</v>
      </c>
      <c r="O414" s="13">
        <v>1260</v>
      </c>
      <c r="P414" s="19">
        <v>445.25</v>
      </c>
      <c r="Q414" s="13">
        <v>5.3</v>
      </c>
      <c r="R414" s="25"/>
      <c r="S414" s="2">
        <f t="shared" si="168"/>
        <v>36647</v>
      </c>
      <c r="T414" s="3">
        <f t="shared" si="169"/>
        <v>132134</v>
      </c>
      <c r="U414" s="3">
        <f t="shared" si="170"/>
        <v>1103.6666666666667</v>
      </c>
      <c r="V414" s="3">
        <f t="shared" si="171"/>
        <v>4771.7</v>
      </c>
      <c r="W414" s="3">
        <f t="shared" si="172"/>
        <v>168.20000000000002</v>
      </c>
      <c r="X414" s="3">
        <f t="shared" si="173"/>
        <v>124.7</v>
      </c>
      <c r="Y414" s="3">
        <f t="shared" si="174"/>
        <v>133.03333333333333</v>
      </c>
      <c r="Z414" s="3">
        <f t="shared" si="175"/>
        <v>5.8133333333333335</v>
      </c>
      <c r="AA414" s="3">
        <f t="shared" si="176"/>
        <v>6.1933333333333325</v>
      </c>
      <c r="AB414" s="3">
        <f t="shared" si="177"/>
        <v>6.4933333333333332</v>
      </c>
      <c r="AC414" s="3">
        <f t="shared" si="178"/>
        <v>6.3900000000000006</v>
      </c>
      <c r="AD414" s="3">
        <f t="shared" si="179"/>
        <v>6.1966666666666663</v>
      </c>
      <c r="AE414" s="3">
        <f t="shared" si="180"/>
        <v>13.983333333333334</v>
      </c>
      <c r="AF414" s="3">
        <f t="shared" si="181"/>
        <v>4</v>
      </c>
      <c r="AG414" s="3">
        <f t="shared" si="182"/>
        <v>1532.3333333333333</v>
      </c>
      <c r="AH414" s="3">
        <f t="shared" si="183"/>
        <v>1451.1466666666668</v>
      </c>
      <c r="AI414" s="3">
        <f t="shared" si="184"/>
        <v>4.4333333333333327</v>
      </c>
    </row>
    <row r="415" spans="1:35" x14ac:dyDescent="0.35">
      <c r="A415" s="2">
        <v>34121</v>
      </c>
      <c r="B415" s="13">
        <v>110749</v>
      </c>
      <c r="C415" s="13">
        <v>1075.0999999999999</v>
      </c>
      <c r="D415" s="13">
        <v>3442.4</v>
      </c>
      <c r="E415" s="13">
        <v>141.4</v>
      </c>
      <c r="F415" s="13">
        <v>103.9</v>
      </c>
      <c r="G415" s="13">
        <v>119.5</v>
      </c>
      <c r="H415" s="3">
        <v>3.07</v>
      </c>
      <c r="I415" s="3">
        <v>3.54</v>
      </c>
      <c r="J415" s="3">
        <v>4.53</v>
      </c>
      <c r="K415" s="3">
        <v>5.22</v>
      </c>
      <c r="L415" s="3">
        <v>5.96</v>
      </c>
      <c r="M415" s="13">
        <v>11.03</v>
      </c>
      <c r="N415" s="13">
        <v>7</v>
      </c>
      <c r="O415" s="13">
        <v>1280</v>
      </c>
      <c r="P415" s="19">
        <v>448.06</v>
      </c>
      <c r="Q415" s="13">
        <v>5.2</v>
      </c>
      <c r="R415" s="25"/>
      <c r="S415" s="2">
        <f t="shared" si="168"/>
        <v>36678</v>
      </c>
      <c r="T415" s="3">
        <f t="shared" si="169"/>
        <v>132175.66666666666</v>
      </c>
      <c r="U415" s="3">
        <f t="shared" si="170"/>
        <v>1102.1000000000001</v>
      </c>
      <c r="V415" s="3">
        <f t="shared" si="171"/>
        <v>4792.9000000000005</v>
      </c>
      <c r="W415" s="3">
        <f t="shared" si="172"/>
        <v>168.70000000000002</v>
      </c>
      <c r="X415" s="3">
        <f t="shared" si="173"/>
        <v>125.96666666666665</v>
      </c>
      <c r="Y415" s="3">
        <f t="shared" si="174"/>
        <v>133.46666666666667</v>
      </c>
      <c r="Z415" s="3">
        <f t="shared" si="175"/>
        <v>5.913333333333334</v>
      </c>
      <c r="AA415" s="3">
        <f t="shared" si="176"/>
        <v>6.1433333333333335</v>
      </c>
      <c r="AB415" s="3">
        <f t="shared" si="177"/>
        <v>6.2933333333333339</v>
      </c>
      <c r="AC415" s="3">
        <f t="shared" si="178"/>
        <v>6.18</v>
      </c>
      <c r="AD415" s="3">
        <f t="shared" si="179"/>
        <v>5.9933333333333323</v>
      </c>
      <c r="AE415" s="3">
        <f t="shared" si="180"/>
        <v>14.023333333333333</v>
      </c>
      <c r="AF415" s="3">
        <f t="shared" si="181"/>
        <v>4.0333333333333332</v>
      </c>
      <c r="AG415" s="3">
        <f t="shared" si="182"/>
        <v>1521</v>
      </c>
      <c r="AH415" s="3">
        <f t="shared" si="183"/>
        <v>1473.4733333333334</v>
      </c>
      <c r="AI415" s="3">
        <f t="shared" si="184"/>
        <v>4.4333333333333327</v>
      </c>
    </row>
    <row r="416" spans="1:35" x14ac:dyDescent="0.35">
      <c r="A416" s="2">
        <v>34151</v>
      </c>
      <c r="B416" s="13">
        <v>111055</v>
      </c>
      <c r="C416" s="13">
        <v>1084.5999999999999</v>
      </c>
      <c r="D416" s="13">
        <v>3442</v>
      </c>
      <c r="E416" s="13">
        <v>141.4</v>
      </c>
      <c r="F416" s="13">
        <v>103.4</v>
      </c>
      <c r="G416" s="13">
        <v>119.2</v>
      </c>
      <c r="H416" s="3">
        <v>3.04</v>
      </c>
      <c r="I416" s="3">
        <v>3.47</v>
      </c>
      <c r="J416" s="3">
        <v>4.43</v>
      </c>
      <c r="K416" s="3">
        <v>5.09</v>
      </c>
      <c r="L416" s="3">
        <v>5.81</v>
      </c>
      <c r="M416" s="13">
        <v>11.05</v>
      </c>
      <c r="N416" s="13">
        <v>6.9</v>
      </c>
      <c r="O416" s="13">
        <v>1254</v>
      </c>
      <c r="P416" s="19">
        <v>447.29</v>
      </c>
      <c r="Q416" s="13">
        <v>5.3</v>
      </c>
      <c r="R416" s="25"/>
      <c r="S416" s="2">
        <f t="shared" si="168"/>
        <v>36708</v>
      </c>
      <c r="T416" s="3">
        <f t="shared" si="169"/>
        <v>132273</v>
      </c>
      <c r="U416" s="3">
        <f t="shared" si="170"/>
        <v>1101.1333333333332</v>
      </c>
      <c r="V416" s="3">
        <f t="shared" si="171"/>
        <v>4820.0333333333328</v>
      </c>
      <c r="W416" s="3">
        <f t="shared" si="172"/>
        <v>169.16666666666666</v>
      </c>
      <c r="X416" s="3">
        <f t="shared" si="173"/>
        <v>126.76666666666665</v>
      </c>
      <c r="Y416" s="3">
        <f t="shared" si="174"/>
        <v>133.76666666666668</v>
      </c>
      <c r="Z416" s="3">
        <f t="shared" si="175"/>
        <v>6.0166666666666666</v>
      </c>
      <c r="AA416" s="3">
        <f t="shared" si="176"/>
        <v>6.13</v>
      </c>
      <c r="AB416" s="3">
        <f t="shared" si="177"/>
        <v>6.1566666666666663</v>
      </c>
      <c r="AC416" s="3">
        <f t="shared" si="178"/>
        <v>6.0566666666666658</v>
      </c>
      <c r="AD416" s="3">
        <f t="shared" si="179"/>
        <v>5.8933333333333335</v>
      </c>
      <c r="AE416" s="3">
        <f t="shared" si="180"/>
        <v>14.066666666666665</v>
      </c>
      <c r="AF416" s="3">
        <f t="shared" si="181"/>
        <v>4</v>
      </c>
      <c r="AG416" s="3">
        <f t="shared" si="182"/>
        <v>1503.6666666666667</v>
      </c>
      <c r="AH416" s="3">
        <f t="shared" si="183"/>
        <v>1475.5033333333333</v>
      </c>
      <c r="AI416" s="3">
        <f t="shared" si="184"/>
        <v>4.166666666666667</v>
      </c>
    </row>
    <row r="417" spans="1:35" x14ac:dyDescent="0.35">
      <c r="A417" s="2">
        <v>34182</v>
      </c>
      <c r="B417" s="13">
        <v>111206</v>
      </c>
      <c r="C417" s="13">
        <v>1094.2</v>
      </c>
      <c r="D417" s="13">
        <v>3445.7</v>
      </c>
      <c r="E417" s="13">
        <v>141.9</v>
      </c>
      <c r="F417" s="13">
        <v>103.4</v>
      </c>
      <c r="G417" s="13">
        <v>118.7</v>
      </c>
      <c r="H417" s="3">
        <v>3.02</v>
      </c>
      <c r="I417" s="3">
        <v>3.44</v>
      </c>
      <c r="J417" s="3">
        <v>4.3600000000000003</v>
      </c>
      <c r="K417" s="3">
        <v>5.03</v>
      </c>
      <c r="L417" s="3">
        <v>5.68</v>
      </c>
      <c r="M417" s="13">
        <v>11.07</v>
      </c>
      <c r="N417" s="13">
        <v>6.8</v>
      </c>
      <c r="O417" s="13">
        <v>1300</v>
      </c>
      <c r="P417" s="19">
        <v>454.13</v>
      </c>
      <c r="Q417" s="13">
        <v>5.5</v>
      </c>
      <c r="R417" s="25"/>
      <c r="S417" s="2">
        <f t="shared" si="168"/>
        <v>36739</v>
      </c>
      <c r="T417" s="3">
        <f t="shared" si="169"/>
        <v>132311.33333333334</v>
      </c>
      <c r="U417" s="3">
        <f t="shared" si="170"/>
        <v>1099.5333333333335</v>
      </c>
      <c r="V417" s="3">
        <f t="shared" si="171"/>
        <v>4846.6333333333341</v>
      </c>
      <c r="W417" s="3">
        <f t="shared" si="172"/>
        <v>169.43333333333337</v>
      </c>
      <c r="X417" s="3">
        <f t="shared" si="173"/>
        <v>127.53333333333335</v>
      </c>
      <c r="Y417" s="3">
        <f t="shared" si="174"/>
        <v>134.33333333333334</v>
      </c>
      <c r="Z417" s="3">
        <f t="shared" si="175"/>
        <v>6.0666666666666664</v>
      </c>
      <c r="AA417" s="3">
        <f t="shared" si="176"/>
        <v>6.1066666666666665</v>
      </c>
      <c r="AB417" s="3">
        <f t="shared" si="177"/>
        <v>6.0133333333333328</v>
      </c>
      <c r="AC417" s="3">
        <f t="shared" si="178"/>
        <v>5.9233333333333329</v>
      </c>
      <c r="AD417" s="3">
        <f t="shared" si="179"/>
        <v>5.7899999999999991</v>
      </c>
      <c r="AE417" s="3">
        <f t="shared" si="180"/>
        <v>14.116666666666667</v>
      </c>
      <c r="AF417" s="3">
        <f t="shared" si="181"/>
        <v>3.9666666666666668</v>
      </c>
      <c r="AG417" s="3">
        <f t="shared" si="182"/>
        <v>1532.3333333333333</v>
      </c>
      <c r="AH417" s="3">
        <f t="shared" si="183"/>
        <v>1447.8833333333334</v>
      </c>
      <c r="AI417" s="3">
        <f t="shared" si="184"/>
        <v>4.1333333333333337</v>
      </c>
    </row>
    <row r="418" spans="1:35" x14ac:dyDescent="0.35">
      <c r="A418" s="2">
        <v>34213</v>
      </c>
      <c r="B418" s="13">
        <v>111448</v>
      </c>
      <c r="C418" s="13">
        <v>1104.2</v>
      </c>
      <c r="D418" s="13">
        <v>3452.2</v>
      </c>
      <c r="E418" s="13">
        <v>142.1</v>
      </c>
      <c r="F418" s="13">
        <v>103</v>
      </c>
      <c r="G418" s="13">
        <v>118.7</v>
      </c>
      <c r="H418" s="3">
        <v>2.95</v>
      </c>
      <c r="I418" s="3">
        <v>3.36</v>
      </c>
      <c r="J418" s="3">
        <v>4.17</v>
      </c>
      <c r="K418" s="3">
        <v>4.7300000000000004</v>
      </c>
      <c r="L418" s="3">
        <v>5.36</v>
      </c>
      <c r="M418" s="13">
        <v>11.1</v>
      </c>
      <c r="N418" s="13">
        <v>6.7</v>
      </c>
      <c r="O418" s="13">
        <v>1343</v>
      </c>
      <c r="P418" s="19">
        <v>459.24</v>
      </c>
      <c r="Q418" s="13">
        <v>4.9000000000000004</v>
      </c>
      <c r="R418" s="25"/>
      <c r="S418" s="2">
        <f t="shared" si="168"/>
        <v>36770</v>
      </c>
      <c r="T418" s="3">
        <f t="shared" si="169"/>
        <v>132420</v>
      </c>
      <c r="U418" s="3">
        <f t="shared" si="170"/>
        <v>1096.9333333333334</v>
      </c>
      <c r="V418" s="3">
        <f t="shared" si="171"/>
        <v>4867.5</v>
      </c>
      <c r="W418" s="3">
        <f t="shared" si="172"/>
        <v>169.56666666666666</v>
      </c>
      <c r="X418" s="3">
        <f t="shared" si="173"/>
        <v>129.33333333333331</v>
      </c>
      <c r="Y418" s="3">
        <f t="shared" si="174"/>
        <v>135.03333333333333</v>
      </c>
      <c r="Z418" s="3">
        <f t="shared" si="175"/>
        <v>6.0933333333333337</v>
      </c>
      <c r="AA418" s="3">
        <f t="shared" si="176"/>
        <v>6.0766666666666671</v>
      </c>
      <c r="AB418" s="3">
        <f t="shared" si="177"/>
        <v>5.8866666666666667</v>
      </c>
      <c r="AC418" s="3">
        <f t="shared" si="178"/>
        <v>5.8033333333333337</v>
      </c>
      <c r="AD418" s="3">
        <f t="shared" si="179"/>
        <v>5.753333333333333</v>
      </c>
      <c r="AE418" s="3">
        <f t="shared" si="180"/>
        <v>14.173333333333332</v>
      </c>
      <c r="AF418" s="3">
        <f t="shared" si="181"/>
        <v>3.9</v>
      </c>
      <c r="AG418" s="3">
        <f t="shared" si="182"/>
        <v>1535.6666666666667</v>
      </c>
      <c r="AH418" s="3">
        <f t="shared" si="183"/>
        <v>1412.0766666666666</v>
      </c>
      <c r="AI418" s="3">
        <f t="shared" si="184"/>
        <v>4.0666666666666664</v>
      </c>
    </row>
    <row r="419" spans="1:35" x14ac:dyDescent="0.35">
      <c r="A419" s="2">
        <v>34243</v>
      </c>
      <c r="B419" s="13">
        <v>111733</v>
      </c>
      <c r="C419" s="13">
        <v>1113.0999999999999</v>
      </c>
      <c r="D419" s="13">
        <v>3456.7</v>
      </c>
      <c r="E419" s="13">
        <v>142.69999999999999</v>
      </c>
      <c r="F419" s="13">
        <v>105.3</v>
      </c>
      <c r="G419" s="13">
        <v>119.1</v>
      </c>
      <c r="H419" s="3">
        <v>3.02</v>
      </c>
      <c r="I419" s="3">
        <v>3.39</v>
      </c>
      <c r="J419" s="3">
        <v>4.18</v>
      </c>
      <c r="K419" s="3">
        <v>4.71</v>
      </c>
      <c r="L419" s="3">
        <v>5.33</v>
      </c>
      <c r="M419" s="13">
        <v>11.13</v>
      </c>
      <c r="N419" s="13">
        <v>6.8</v>
      </c>
      <c r="O419" s="13">
        <v>1392</v>
      </c>
      <c r="P419" s="19">
        <v>463.9</v>
      </c>
      <c r="Q419" s="13">
        <v>5</v>
      </c>
      <c r="R419" s="25"/>
      <c r="S419" s="2">
        <f t="shared" si="168"/>
        <v>36800</v>
      </c>
      <c r="T419" s="3">
        <f t="shared" si="169"/>
        <v>132538.66666666666</v>
      </c>
      <c r="U419" s="3">
        <f t="shared" si="170"/>
        <v>1093.2333333333333</v>
      </c>
      <c r="V419" s="3">
        <f t="shared" si="171"/>
        <v>4891.333333333333</v>
      </c>
      <c r="W419" s="3">
        <f t="shared" si="172"/>
        <v>169.93333333333331</v>
      </c>
      <c r="X419" s="3">
        <f t="shared" si="173"/>
        <v>129.63333333333333</v>
      </c>
      <c r="Y419" s="3">
        <f t="shared" si="174"/>
        <v>135.53333333333333</v>
      </c>
      <c r="Z419" s="3">
        <f t="shared" si="175"/>
        <v>6.0166666666666666</v>
      </c>
      <c r="AA419" s="3">
        <f t="shared" si="176"/>
        <v>5.8999999999999995</v>
      </c>
      <c r="AB419" s="3">
        <f t="shared" si="177"/>
        <v>5.6333333333333329</v>
      </c>
      <c r="AC419" s="3">
        <f t="shared" si="178"/>
        <v>5.55</v>
      </c>
      <c r="AD419" s="3">
        <f t="shared" si="179"/>
        <v>5.5666666666666673</v>
      </c>
      <c r="AE419" s="3">
        <f t="shared" si="180"/>
        <v>14.226666666666667</v>
      </c>
      <c r="AF419" s="3">
        <f t="shared" si="181"/>
        <v>3.9</v>
      </c>
      <c r="AG419" s="3">
        <f t="shared" si="182"/>
        <v>1544</v>
      </c>
      <c r="AH419" s="3">
        <f t="shared" si="183"/>
        <v>1366.3700000000001</v>
      </c>
      <c r="AI419" s="3">
        <f t="shared" si="184"/>
        <v>3.9333333333333331</v>
      </c>
    </row>
    <row r="420" spans="1:35" x14ac:dyDescent="0.35">
      <c r="A420" s="2">
        <v>34274</v>
      </c>
      <c r="B420" s="13">
        <v>111984</v>
      </c>
      <c r="C420" s="13">
        <v>1124.0999999999999</v>
      </c>
      <c r="D420" s="13">
        <v>3470.1</v>
      </c>
      <c r="E420" s="13">
        <v>143</v>
      </c>
      <c r="F420" s="13">
        <v>104.4</v>
      </c>
      <c r="G420" s="13">
        <v>119</v>
      </c>
      <c r="H420" s="3">
        <v>3.1</v>
      </c>
      <c r="I420" s="3">
        <v>3.58</v>
      </c>
      <c r="J420" s="3">
        <v>4.5</v>
      </c>
      <c r="K420" s="3">
        <v>5.0599999999999996</v>
      </c>
      <c r="L420" s="3">
        <v>5.72</v>
      </c>
      <c r="M420" s="13">
        <v>11.15</v>
      </c>
      <c r="N420" s="13">
        <v>6.6</v>
      </c>
      <c r="O420" s="13">
        <v>1376</v>
      </c>
      <c r="P420" s="19">
        <v>462.89</v>
      </c>
      <c r="Q420" s="13">
        <v>4.8</v>
      </c>
      <c r="R420" s="25"/>
      <c r="S420" s="2">
        <f t="shared" si="168"/>
        <v>36831</v>
      </c>
      <c r="T420" s="3">
        <f t="shared" si="169"/>
        <v>132654.33333333334</v>
      </c>
      <c r="U420" s="3">
        <f t="shared" si="170"/>
        <v>1092.5666666666666</v>
      </c>
      <c r="V420" s="3">
        <f t="shared" si="171"/>
        <v>4926.7</v>
      </c>
      <c r="W420" s="3">
        <f t="shared" si="172"/>
        <v>170.36666666666667</v>
      </c>
      <c r="X420" s="3">
        <f t="shared" si="173"/>
        <v>131.43333333333331</v>
      </c>
      <c r="Y420" s="3">
        <f t="shared" si="174"/>
        <v>137.06666666666666</v>
      </c>
      <c r="Z420" s="3">
        <f t="shared" si="175"/>
        <v>5.6966666666666663</v>
      </c>
      <c r="AA420" s="3">
        <f t="shared" si="176"/>
        <v>5.5</v>
      </c>
      <c r="AB420" s="3">
        <f t="shared" si="177"/>
        <v>5.2733333333333334</v>
      </c>
      <c r="AC420" s="3">
        <f t="shared" si="178"/>
        <v>5.2433333333333332</v>
      </c>
      <c r="AD420" s="3">
        <f t="shared" si="179"/>
        <v>5.373333333333334</v>
      </c>
      <c r="AE420" s="3">
        <f t="shared" si="180"/>
        <v>14.266666666666666</v>
      </c>
      <c r="AF420" s="3">
        <f t="shared" si="181"/>
        <v>4</v>
      </c>
      <c r="AG420" s="3">
        <f t="shared" si="182"/>
        <v>1561</v>
      </c>
      <c r="AH420" s="3">
        <f t="shared" si="183"/>
        <v>1348.2</v>
      </c>
      <c r="AI420" s="3">
        <f t="shared" si="184"/>
        <v>3.8666666666666671</v>
      </c>
    </row>
    <row r="421" spans="1:35" x14ac:dyDescent="0.35">
      <c r="A421" s="2">
        <v>34304</v>
      </c>
      <c r="B421" s="13">
        <v>112314</v>
      </c>
      <c r="C421" s="13">
        <v>1129.5999999999999</v>
      </c>
      <c r="D421" s="13">
        <v>3474.5</v>
      </c>
      <c r="E421" s="13">
        <v>143.5</v>
      </c>
      <c r="F421" s="13">
        <v>103.7</v>
      </c>
      <c r="G421" s="13">
        <v>118.6</v>
      </c>
      <c r="H421" s="3">
        <v>3.06</v>
      </c>
      <c r="I421" s="3">
        <v>3.61</v>
      </c>
      <c r="J421" s="3">
        <v>4.54</v>
      </c>
      <c r="K421" s="3">
        <v>5.15</v>
      </c>
      <c r="L421" s="3">
        <v>5.77</v>
      </c>
      <c r="M421" s="13">
        <v>11.18</v>
      </c>
      <c r="N421" s="13">
        <v>6.5</v>
      </c>
      <c r="O421" s="13">
        <v>1533</v>
      </c>
      <c r="P421" s="19">
        <v>465.95</v>
      </c>
      <c r="Q421" s="13">
        <v>4.5</v>
      </c>
      <c r="R421" s="25"/>
      <c r="S421" s="2">
        <f t="shared" si="168"/>
        <v>36861</v>
      </c>
      <c r="T421" s="3">
        <f t="shared" si="169"/>
        <v>132732</v>
      </c>
      <c r="U421" s="3">
        <f t="shared" si="170"/>
        <v>1095.5</v>
      </c>
      <c r="V421" s="3">
        <f t="shared" si="171"/>
        <v>4971.166666666667</v>
      </c>
      <c r="W421" s="3">
        <f t="shared" si="172"/>
        <v>171.0333333333333</v>
      </c>
      <c r="X421" s="3">
        <f t="shared" si="173"/>
        <v>133.06666666666669</v>
      </c>
      <c r="Y421" s="3">
        <f t="shared" si="174"/>
        <v>137.86666666666667</v>
      </c>
      <c r="Z421" s="3">
        <f t="shared" si="175"/>
        <v>5.2666666666666666</v>
      </c>
      <c r="AA421" s="3">
        <f t="shared" si="176"/>
        <v>5.03</v>
      </c>
      <c r="AB421" s="3">
        <f t="shared" si="177"/>
        <v>4.9133333333333331</v>
      </c>
      <c r="AC421" s="3">
        <f t="shared" si="178"/>
        <v>4.9733333333333336</v>
      </c>
      <c r="AD421" s="3">
        <f t="shared" si="179"/>
        <v>5.166666666666667</v>
      </c>
      <c r="AE421" s="3">
        <f t="shared" si="180"/>
        <v>14.31</v>
      </c>
      <c r="AF421" s="3">
        <f t="shared" si="181"/>
        <v>4.1000000000000005</v>
      </c>
      <c r="AG421" s="3">
        <f t="shared" si="182"/>
        <v>1585.6666666666667</v>
      </c>
      <c r="AH421" s="3">
        <f t="shared" si="183"/>
        <v>1324.1033333333335</v>
      </c>
      <c r="AI421" s="3">
        <f t="shared" si="184"/>
        <v>3.7000000000000006</v>
      </c>
    </row>
    <row r="422" spans="1:35" x14ac:dyDescent="0.35">
      <c r="A422" s="2">
        <v>34335</v>
      </c>
      <c r="B422" s="13">
        <v>112595</v>
      </c>
      <c r="C422" s="13">
        <v>1131.5999999999999</v>
      </c>
      <c r="D422" s="13">
        <v>3474.9</v>
      </c>
      <c r="E422" s="13">
        <v>143.6</v>
      </c>
      <c r="F422" s="13">
        <v>102.8</v>
      </c>
      <c r="G422" s="13">
        <v>119.1</v>
      </c>
      <c r="H422" s="3">
        <v>2.98</v>
      </c>
      <c r="I422" s="3">
        <v>3.54</v>
      </c>
      <c r="J422" s="3">
        <v>4.4800000000000004</v>
      </c>
      <c r="K422" s="3">
        <v>5.09</v>
      </c>
      <c r="L422" s="3">
        <v>5.75</v>
      </c>
      <c r="M422" s="13">
        <v>11.2</v>
      </c>
      <c r="N422" s="13">
        <v>6.6</v>
      </c>
      <c r="O422" s="13">
        <v>1272</v>
      </c>
      <c r="P422" s="19">
        <v>472.99</v>
      </c>
      <c r="Q422" s="13">
        <v>5.9</v>
      </c>
      <c r="R422" s="25"/>
      <c r="S422" s="2">
        <f t="shared" si="168"/>
        <v>36892</v>
      </c>
      <c r="T422" s="3">
        <f t="shared" si="169"/>
        <v>132744.66666666666</v>
      </c>
      <c r="U422" s="3">
        <f t="shared" si="170"/>
        <v>1102.2666666666667</v>
      </c>
      <c r="V422" s="3">
        <f t="shared" si="171"/>
        <v>5020</v>
      </c>
      <c r="W422" s="3">
        <f t="shared" si="172"/>
        <v>171.6</v>
      </c>
      <c r="X422" s="3">
        <f t="shared" si="173"/>
        <v>133.6</v>
      </c>
      <c r="Y422" s="3">
        <f t="shared" si="174"/>
        <v>137.76666666666665</v>
      </c>
      <c r="Z422" s="3">
        <f t="shared" si="175"/>
        <v>4.8166666666666673</v>
      </c>
      <c r="AA422" s="3">
        <f t="shared" si="176"/>
        <v>4.5966666666666667</v>
      </c>
      <c r="AB422" s="3">
        <f t="shared" si="177"/>
        <v>4.6366666666666667</v>
      </c>
      <c r="AC422" s="3">
        <f t="shared" si="178"/>
        <v>4.7966666666666669</v>
      </c>
      <c r="AD422" s="3">
        <f t="shared" si="179"/>
        <v>5.05</v>
      </c>
      <c r="AE422" s="3">
        <f t="shared" si="180"/>
        <v>14.356666666666667</v>
      </c>
      <c r="AF422" s="3">
        <f t="shared" si="181"/>
        <v>4.2333333333333334</v>
      </c>
      <c r="AG422" s="3">
        <f t="shared" si="182"/>
        <v>1605</v>
      </c>
      <c r="AH422" s="3">
        <f t="shared" si="183"/>
        <v>1275.7433333333333</v>
      </c>
      <c r="AI422" s="3">
        <f t="shared" si="184"/>
        <v>3.7666666666666671</v>
      </c>
    </row>
    <row r="423" spans="1:35" x14ac:dyDescent="0.35">
      <c r="A423" s="2">
        <v>34366</v>
      </c>
      <c r="B423" s="13">
        <v>112781</v>
      </c>
      <c r="C423" s="13">
        <v>1136.3</v>
      </c>
      <c r="D423" s="13">
        <v>3475.7</v>
      </c>
      <c r="E423" s="13">
        <v>143.4</v>
      </c>
      <c r="F423" s="13">
        <v>104.1</v>
      </c>
      <c r="G423" s="13">
        <v>119.3</v>
      </c>
      <c r="H423" s="3">
        <v>3.25</v>
      </c>
      <c r="I423" s="3">
        <v>3.87</v>
      </c>
      <c r="J423" s="3">
        <v>4.83</v>
      </c>
      <c r="K423" s="3">
        <v>5.4</v>
      </c>
      <c r="L423" s="3">
        <v>5.97</v>
      </c>
      <c r="M423" s="13">
        <v>11.25</v>
      </c>
      <c r="N423" s="13">
        <v>6.6</v>
      </c>
      <c r="O423" s="13">
        <v>1337</v>
      </c>
      <c r="P423" s="19">
        <v>471.58</v>
      </c>
      <c r="Q423" s="13">
        <v>5</v>
      </c>
      <c r="R423" s="25"/>
      <c r="S423" s="2">
        <f t="shared" si="168"/>
        <v>36923</v>
      </c>
      <c r="T423" s="3">
        <f t="shared" si="169"/>
        <v>132666.33333333334</v>
      </c>
      <c r="U423" s="3">
        <f t="shared" si="170"/>
        <v>1108.9333333333334</v>
      </c>
      <c r="V423" s="3">
        <f t="shared" si="171"/>
        <v>5073.3</v>
      </c>
      <c r="W423" s="3">
        <f t="shared" si="172"/>
        <v>172.16666666666666</v>
      </c>
      <c r="X423" s="3">
        <f t="shared" si="173"/>
        <v>132.69999999999999</v>
      </c>
      <c r="Y423" s="3">
        <f t="shared" si="174"/>
        <v>136.56666666666669</v>
      </c>
      <c r="Z423" s="3">
        <f t="shared" si="175"/>
        <v>4.3900000000000006</v>
      </c>
      <c r="AA423" s="3">
        <f t="shared" si="176"/>
        <v>4.32</v>
      </c>
      <c r="AB423" s="3">
        <f t="shared" si="177"/>
        <v>4.5200000000000005</v>
      </c>
      <c r="AC423" s="3">
        <f t="shared" si="178"/>
        <v>4.7633333333333328</v>
      </c>
      <c r="AD423" s="3">
        <f t="shared" si="179"/>
        <v>5.043333333333333</v>
      </c>
      <c r="AE423" s="3">
        <f t="shared" si="180"/>
        <v>14.410000000000002</v>
      </c>
      <c r="AF423" s="3">
        <f t="shared" si="181"/>
        <v>4.3</v>
      </c>
      <c r="AG423" s="3">
        <f t="shared" si="182"/>
        <v>1621.3333333333333</v>
      </c>
      <c r="AH423" s="3">
        <f t="shared" si="183"/>
        <v>1227.1466666666665</v>
      </c>
      <c r="AI423" s="3">
        <f t="shared" si="184"/>
        <v>3.8000000000000003</v>
      </c>
    </row>
    <row r="424" spans="1:35" x14ac:dyDescent="0.35">
      <c r="A424" s="2">
        <v>34394</v>
      </c>
      <c r="B424" s="13">
        <v>113242</v>
      </c>
      <c r="C424" s="13">
        <v>1140.0999999999999</v>
      </c>
      <c r="D424" s="13">
        <v>3480.1</v>
      </c>
      <c r="E424" s="13">
        <v>143.4</v>
      </c>
      <c r="F424" s="13">
        <v>104.3</v>
      </c>
      <c r="G424" s="13">
        <v>119.7</v>
      </c>
      <c r="H424" s="3">
        <v>3.5</v>
      </c>
      <c r="I424" s="3">
        <v>4.32</v>
      </c>
      <c r="J424" s="3">
        <v>5.4</v>
      </c>
      <c r="K424" s="3">
        <v>5.94</v>
      </c>
      <c r="L424" s="3">
        <v>6.48</v>
      </c>
      <c r="M424" s="13">
        <v>11.25</v>
      </c>
      <c r="N424" s="13">
        <v>6.5</v>
      </c>
      <c r="O424" s="13">
        <v>1564</v>
      </c>
      <c r="P424" s="19">
        <v>463.81</v>
      </c>
      <c r="Q424" s="13">
        <v>4.8</v>
      </c>
      <c r="R424" s="25"/>
      <c r="S424" s="2">
        <f t="shared" si="168"/>
        <v>36951</v>
      </c>
      <c r="T424" s="3">
        <f t="shared" si="169"/>
        <v>132540</v>
      </c>
      <c r="U424" s="3">
        <f t="shared" si="170"/>
        <v>1114.7</v>
      </c>
      <c r="V424" s="3">
        <f t="shared" si="171"/>
        <v>5112.8666666666659</v>
      </c>
      <c r="W424" s="3">
        <f t="shared" si="172"/>
        <v>172.56666666666663</v>
      </c>
      <c r="X424" s="3">
        <f t="shared" si="173"/>
        <v>134.13333333333333</v>
      </c>
      <c r="Y424" s="3">
        <f t="shared" si="174"/>
        <v>136.36666666666667</v>
      </c>
      <c r="Z424" s="3">
        <f t="shared" si="175"/>
        <v>3.97</v>
      </c>
      <c r="AA424" s="3">
        <f t="shared" si="176"/>
        <v>4.0199999999999996</v>
      </c>
      <c r="AB424" s="3">
        <f t="shared" si="177"/>
        <v>4.4533333333333331</v>
      </c>
      <c r="AC424" s="3">
        <f t="shared" si="178"/>
        <v>4.7766666666666664</v>
      </c>
      <c r="AD424" s="3">
        <f t="shared" si="179"/>
        <v>5.14</v>
      </c>
      <c r="AE424" s="3">
        <f t="shared" si="180"/>
        <v>14.456666666666665</v>
      </c>
      <c r="AF424" s="3">
        <f t="shared" si="181"/>
        <v>4.333333333333333</v>
      </c>
      <c r="AG424" s="3">
        <f t="shared" si="182"/>
        <v>1614.6666666666667</v>
      </c>
      <c r="AH424" s="3">
        <f t="shared" si="183"/>
        <v>1215.3533333333332</v>
      </c>
      <c r="AI424" s="3">
        <f t="shared" si="184"/>
        <v>3.9</v>
      </c>
    </row>
    <row r="425" spans="1:35" x14ac:dyDescent="0.35">
      <c r="A425" s="2">
        <v>34425</v>
      </c>
      <c r="B425" s="13">
        <v>113586</v>
      </c>
      <c r="C425" s="13">
        <v>1141.0999999999999</v>
      </c>
      <c r="D425" s="13">
        <v>3481.3</v>
      </c>
      <c r="E425" s="13">
        <v>143.69999999999999</v>
      </c>
      <c r="F425" s="13">
        <v>103.7</v>
      </c>
      <c r="G425" s="13">
        <v>119.7</v>
      </c>
      <c r="H425" s="3">
        <v>3.68</v>
      </c>
      <c r="I425" s="3">
        <v>4.82</v>
      </c>
      <c r="J425" s="3">
        <v>5.99</v>
      </c>
      <c r="K425" s="3">
        <v>6.52</v>
      </c>
      <c r="L425" s="3">
        <v>6.97</v>
      </c>
      <c r="M425" s="13">
        <v>11.27</v>
      </c>
      <c r="N425" s="13">
        <v>6.4</v>
      </c>
      <c r="O425" s="13">
        <v>1465</v>
      </c>
      <c r="P425" s="19">
        <v>447.23</v>
      </c>
      <c r="Q425" s="13">
        <v>5.2</v>
      </c>
      <c r="R425" s="25"/>
      <c r="S425" s="2">
        <f t="shared" si="168"/>
        <v>36982</v>
      </c>
      <c r="T425" s="3">
        <f t="shared" si="169"/>
        <v>132390.66666666666</v>
      </c>
      <c r="U425" s="3">
        <f t="shared" si="170"/>
        <v>1120.4666666666665</v>
      </c>
      <c r="V425" s="3">
        <f t="shared" si="171"/>
        <v>5146.6333333333332</v>
      </c>
      <c r="W425" s="3">
        <f t="shared" si="172"/>
        <v>173</v>
      </c>
      <c r="X425" s="3">
        <f t="shared" si="173"/>
        <v>135.86666666666667</v>
      </c>
      <c r="Y425" s="3">
        <f t="shared" si="174"/>
        <v>136.23333333333335</v>
      </c>
      <c r="Z425" s="3">
        <f t="shared" si="175"/>
        <v>3.66</v>
      </c>
      <c r="AA425" s="3">
        <f t="shared" si="176"/>
        <v>3.78</v>
      </c>
      <c r="AB425" s="3">
        <f t="shared" si="177"/>
        <v>4.4266666666666667</v>
      </c>
      <c r="AC425" s="3">
        <f t="shared" si="178"/>
        <v>4.833333333333333</v>
      </c>
      <c r="AD425" s="3">
        <f t="shared" si="179"/>
        <v>5.27</v>
      </c>
      <c r="AE425" s="3">
        <f t="shared" si="180"/>
        <v>14.496666666666664</v>
      </c>
      <c r="AF425" s="3">
        <f t="shared" si="181"/>
        <v>4.3999999999999995</v>
      </c>
      <c r="AG425" s="3">
        <f t="shared" si="182"/>
        <v>1630</v>
      </c>
      <c r="AH425" s="3">
        <f t="shared" si="183"/>
        <v>1232.9733333333334</v>
      </c>
      <c r="AI425" s="3">
        <f t="shared" si="184"/>
        <v>4.0333333333333341</v>
      </c>
    </row>
    <row r="426" spans="1:35" x14ac:dyDescent="0.35">
      <c r="A426" s="2">
        <v>34455</v>
      </c>
      <c r="B426" s="13">
        <v>113921</v>
      </c>
      <c r="C426" s="13">
        <v>1143.3</v>
      </c>
      <c r="D426" s="13">
        <v>3490.8</v>
      </c>
      <c r="E426" s="13">
        <v>144</v>
      </c>
      <c r="F426" s="13">
        <v>102.8</v>
      </c>
      <c r="G426" s="13">
        <v>119.9</v>
      </c>
      <c r="H426" s="3">
        <v>4.1399999999999997</v>
      </c>
      <c r="I426" s="3">
        <v>5.31</v>
      </c>
      <c r="J426" s="3">
        <v>6.34</v>
      </c>
      <c r="K426" s="3">
        <v>6.78</v>
      </c>
      <c r="L426" s="3">
        <v>7.18</v>
      </c>
      <c r="M426" s="13">
        <v>11.29</v>
      </c>
      <c r="N426" s="13">
        <v>6.1</v>
      </c>
      <c r="O426" s="13">
        <v>1526</v>
      </c>
      <c r="P426" s="19">
        <v>450.9</v>
      </c>
      <c r="Q426" s="13">
        <v>5.3</v>
      </c>
      <c r="R426" s="25"/>
      <c r="S426" s="2">
        <f t="shared" si="168"/>
        <v>37012</v>
      </c>
      <c r="T426" s="3">
        <f t="shared" si="169"/>
        <v>132295.33333333334</v>
      </c>
      <c r="U426" s="3">
        <f t="shared" si="170"/>
        <v>1127.8666666666666</v>
      </c>
      <c r="V426" s="3">
        <f t="shared" si="171"/>
        <v>5169.0333333333338</v>
      </c>
      <c r="W426" s="3">
        <f t="shared" si="172"/>
        <v>173.5</v>
      </c>
      <c r="X426" s="3">
        <f t="shared" si="173"/>
        <v>134.96666666666667</v>
      </c>
      <c r="Y426" s="3">
        <f t="shared" si="174"/>
        <v>135.23333333333335</v>
      </c>
      <c r="Z426" s="3">
        <f t="shared" si="175"/>
        <v>3.5400000000000005</v>
      </c>
      <c r="AA426" s="3">
        <f t="shared" si="176"/>
        <v>3.66</v>
      </c>
      <c r="AB426" s="3">
        <f t="shared" si="177"/>
        <v>4.3899999999999997</v>
      </c>
      <c r="AC426" s="3">
        <f t="shared" si="178"/>
        <v>4.833333333333333</v>
      </c>
      <c r="AD426" s="3">
        <f t="shared" si="179"/>
        <v>5.3033333333333337</v>
      </c>
      <c r="AE426" s="3">
        <f t="shared" si="180"/>
        <v>14.530000000000001</v>
      </c>
      <c r="AF426" s="3">
        <f t="shared" si="181"/>
        <v>4.4666666666666668</v>
      </c>
      <c r="AG426" s="3">
        <f t="shared" si="182"/>
        <v>1637</v>
      </c>
      <c r="AH426" s="3">
        <f t="shared" si="183"/>
        <v>1237.8433333333332</v>
      </c>
      <c r="AI426" s="3">
        <f t="shared" si="184"/>
        <v>4.1333333333333329</v>
      </c>
    </row>
    <row r="427" spans="1:35" x14ac:dyDescent="0.35">
      <c r="A427" s="2">
        <v>34486</v>
      </c>
      <c r="B427" s="13">
        <v>114238</v>
      </c>
      <c r="C427" s="13">
        <v>1145.2</v>
      </c>
      <c r="D427" s="13">
        <v>3479.5</v>
      </c>
      <c r="E427" s="13">
        <v>144.4</v>
      </c>
      <c r="F427" s="13">
        <v>103.1</v>
      </c>
      <c r="G427" s="13">
        <v>120.5</v>
      </c>
      <c r="H427" s="3">
        <v>4.1399999999999997</v>
      </c>
      <c r="I427" s="3">
        <v>5.27</v>
      </c>
      <c r="J427" s="3">
        <v>6.27</v>
      </c>
      <c r="K427" s="3">
        <v>6.7</v>
      </c>
      <c r="L427" s="3">
        <v>7.1</v>
      </c>
      <c r="M427" s="13">
        <v>11.31</v>
      </c>
      <c r="N427" s="13">
        <v>6.1</v>
      </c>
      <c r="O427" s="13">
        <v>1409</v>
      </c>
      <c r="P427" s="19">
        <v>454.83</v>
      </c>
      <c r="Q427" s="13">
        <v>6.2</v>
      </c>
      <c r="R427" s="25"/>
      <c r="S427" s="2">
        <f t="shared" si="168"/>
        <v>37043</v>
      </c>
      <c r="T427" s="3">
        <f t="shared" si="169"/>
        <v>132168</v>
      </c>
      <c r="U427" s="3">
        <f t="shared" si="170"/>
        <v>1138.4333333333334</v>
      </c>
      <c r="V427" s="3">
        <f t="shared" si="171"/>
        <v>5203.7333333333336</v>
      </c>
      <c r="W427" s="3">
        <f t="shared" si="172"/>
        <v>174.03333333333333</v>
      </c>
      <c r="X427" s="3">
        <f t="shared" si="173"/>
        <v>131.26666666666668</v>
      </c>
      <c r="Y427" s="3">
        <f t="shared" si="174"/>
        <v>134.1</v>
      </c>
      <c r="Z427" s="3">
        <f t="shared" si="175"/>
        <v>3.4533333333333331</v>
      </c>
      <c r="AA427" s="3">
        <f t="shared" si="176"/>
        <v>3.5566666666666666</v>
      </c>
      <c r="AB427" s="3">
        <f t="shared" si="177"/>
        <v>4.2333333333333334</v>
      </c>
      <c r="AC427" s="3">
        <f t="shared" si="178"/>
        <v>4.7133333333333338</v>
      </c>
      <c r="AD427" s="3">
        <f t="shared" si="179"/>
        <v>5.1633333333333331</v>
      </c>
      <c r="AE427" s="3">
        <f t="shared" si="180"/>
        <v>14.56</v>
      </c>
      <c r="AF427" s="3">
        <f t="shared" si="181"/>
        <v>4.666666666666667</v>
      </c>
      <c r="AG427" s="3">
        <f t="shared" si="182"/>
        <v>1624.3333333333333</v>
      </c>
      <c r="AH427" s="3">
        <f t="shared" si="183"/>
        <v>1207.22</v>
      </c>
      <c r="AI427" s="3">
        <f t="shared" si="184"/>
        <v>4.2666666666666666</v>
      </c>
    </row>
    <row r="428" spans="1:35" x14ac:dyDescent="0.35">
      <c r="A428" s="2">
        <v>34516</v>
      </c>
      <c r="B428" s="13">
        <v>114610</v>
      </c>
      <c r="C428" s="13">
        <v>1150.7</v>
      </c>
      <c r="D428" s="13">
        <v>3488.2</v>
      </c>
      <c r="E428" s="13">
        <v>145.19999999999999</v>
      </c>
      <c r="F428" s="13">
        <v>104.5</v>
      </c>
      <c r="G428" s="13">
        <v>120.7</v>
      </c>
      <c r="H428" s="3">
        <v>4.33</v>
      </c>
      <c r="I428" s="3">
        <v>5.48</v>
      </c>
      <c r="J428" s="3">
        <v>6.48</v>
      </c>
      <c r="K428" s="3">
        <v>6.91</v>
      </c>
      <c r="L428" s="3">
        <v>7.3</v>
      </c>
      <c r="M428" s="13">
        <v>11.34</v>
      </c>
      <c r="N428" s="13">
        <v>6.1</v>
      </c>
      <c r="O428" s="13">
        <v>1439</v>
      </c>
      <c r="P428" s="19">
        <v>451.4</v>
      </c>
      <c r="Q428" s="13">
        <v>6.3</v>
      </c>
      <c r="R428" s="25"/>
      <c r="S428" s="2">
        <f t="shared" si="168"/>
        <v>37073</v>
      </c>
      <c r="T428" s="3">
        <f t="shared" si="169"/>
        <v>131992</v>
      </c>
      <c r="U428" s="3">
        <f t="shared" si="170"/>
        <v>1164.9333333333334</v>
      </c>
      <c r="V428" s="3">
        <f t="shared" si="171"/>
        <v>5262.0333333333338</v>
      </c>
      <c r="W428" s="3">
        <f t="shared" si="172"/>
        <v>174.43333333333331</v>
      </c>
      <c r="X428" s="3">
        <f t="shared" si="173"/>
        <v>129.26666666666665</v>
      </c>
      <c r="Y428" s="3">
        <f t="shared" si="174"/>
        <v>133.36666666666667</v>
      </c>
      <c r="Z428" s="3">
        <f t="shared" si="175"/>
        <v>3.17</v>
      </c>
      <c r="AA428" s="3">
        <f t="shared" si="176"/>
        <v>3.3033333333333332</v>
      </c>
      <c r="AB428" s="3">
        <f t="shared" si="177"/>
        <v>3.9333333333333336</v>
      </c>
      <c r="AC428" s="3">
        <f t="shared" si="178"/>
        <v>4.4833333333333334</v>
      </c>
      <c r="AD428" s="3">
        <f t="shared" si="179"/>
        <v>4.9800000000000004</v>
      </c>
      <c r="AE428" s="3">
        <f t="shared" si="180"/>
        <v>14.590000000000002</v>
      </c>
      <c r="AF428" s="3">
        <f t="shared" si="181"/>
        <v>4.833333333333333</v>
      </c>
      <c r="AG428" s="3">
        <f t="shared" si="182"/>
        <v>1599.6666666666667</v>
      </c>
      <c r="AH428" s="3">
        <f t="shared" si="183"/>
        <v>1142.53</v>
      </c>
      <c r="AI428" s="3">
        <f t="shared" si="184"/>
        <v>4.3333333333333339</v>
      </c>
    </row>
    <row r="429" spans="1:35" x14ac:dyDescent="0.35">
      <c r="A429" s="2">
        <v>34547</v>
      </c>
      <c r="B429" s="13">
        <v>114896</v>
      </c>
      <c r="C429" s="13">
        <v>1150.5999999999999</v>
      </c>
      <c r="D429" s="13">
        <v>3485.7</v>
      </c>
      <c r="E429" s="13">
        <v>145.6</v>
      </c>
      <c r="F429" s="13">
        <v>106.7</v>
      </c>
      <c r="G429" s="13">
        <v>121.2</v>
      </c>
      <c r="H429" s="3">
        <v>4.4800000000000004</v>
      </c>
      <c r="I429" s="3">
        <v>5.56</v>
      </c>
      <c r="J429" s="3">
        <v>6.5</v>
      </c>
      <c r="K429" s="3">
        <v>6.88</v>
      </c>
      <c r="L429" s="3">
        <v>7.24</v>
      </c>
      <c r="M429" s="13">
        <v>11.36</v>
      </c>
      <c r="N429" s="13">
        <v>6</v>
      </c>
      <c r="O429" s="13">
        <v>1450</v>
      </c>
      <c r="P429" s="19">
        <v>464.24</v>
      </c>
      <c r="Q429" s="13">
        <v>6.1</v>
      </c>
      <c r="R429" s="25"/>
      <c r="S429" s="2">
        <f t="shared" si="168"/>
        <v>37104</v>
      </c>
      <c r="T429" s="3">
        <f t="shared" si="169"/>
        <v>131751</v>
      </c>
      <c r="U429" s="3">
        <f t="shared" si="170"/>
        <v>1173.8666666666668</v>
      </c>
      <c r="V429" s="3">
        <f t="shared" si="171"/>
        <v>5306.5666666666666</v>
      </c>
      <c r="W429" s="3">
        <f t="shared" si="172"/>
        <v>174.83333333333334</v>
      </c>
      <c r="X429" s="3">
        <f t="shared" si="173"/>
        <v>127.03333333333335</v>
      </c>
      <c r="Y429" s="3">
        <f t="shared" si="174"/>
        <v>132.33333333333334</v>
      </c>
      <c r="Z429" s="3">
        <f t="shared" si="175"/>
        <v>2.72</v>
      </c>
      <c r="AA429" s="3">
        <f t="shared" si="176"/>
        <v>2.8733333333333335</v>
      </c>
      <c r="AB429" s="3">
        <f t="shared" si="177"/>
        <v>3.5433333333333334</v>
      </c>
      <c r="AC429" s="3">
        <f t="shared" si="178"/>
        <v>4.2</v>
      </c>
      <c r="AD429" s="3">
        <f t="shared" si="179"/>
        <v>4.7566666666666668</v>
      </c>
      <c r="AE429" s="3">
        <f t="shared" si="180"/>
        <v>14.626666666666665</v>
      </c>
      <c r="AF429" s="3">
        <f t="shared" si="181"/>
        <v>5.0666666666666664</v>
      </c>
      <c r="AG429" s="3">
        <f t="shared" si="182"/>
        <v>1556.3333333333333</v>
      </c>
      <c r="AH429" s="3">
        <f t="shared" si="183"/>
        <v>1099.9100000000001</v>
      </c>
      <c r="AI429" s="3">
        <f t="shared" si="184"/>
        <v>4.3666666666666671</v>
      </c>
    </row>
    <row r="430" spans="1:35" x14ac:dyDescent="0.35">
      <c r="A430" s="2">
        <v>34578</v>
      </c>
      <c r="B430" s="13">
        <v>115247</v>
      </c>
      <c r="C430" s="13">
        <v>1151.9000000000001</v>
      </c>
      <c r="D430" s="13">
        <v>3486.1</v>
      </c>
      <c r="E430" s="13">
        <v>145.80000000000001</v>
      </c>
      <c r="F430" s="13">
        <v>106.1</v>
      </c>
      <c r="G430" s="13">
        <v>121</v>
      </c>
      <c r="H430" s="3">
        <v>4.62</v>
      </c>
      <c r="I430" s="3">
        <v>5.76</v>
      </c>
      <c r="J430" s="3">
        <v>6.69</v>
      </c>
      <c r="K430" s="3">
        <v>7.08</v>
      </c>
      <c r="L430" s="3">
        <v>7.46</v>
      </c>
      <c r="M430" s="13">
        <v>11.39</v>
      </c>
      <c r="N430" s="13">
        <v>5.9</v>
      </c>
      <c r="O430" s="13">
        <v>1474</v>
      </c>
      <c r="P430" s="19">
        <v>466.96</v>
      </c>
      <c r="Q430" s="13">
        <v>6</v>
      </c>
      <c r="R430" s="25"/>
      <c r="S430" s="2">
        <f t="shared" si="168"/>
        <v>37135</v>
      </c>
      <c r="T430" s="3">
        <f t="shared" si="169"/>
        <v>131455.66666666666</v>
      </c>
      <c r="U430" s="3">
        <f t="shared" si="170"/>
        <v>1180.8</v>
      </c>
      <c r="V430" s="3">
        <f t="shared" si="171"/>
        <v>5354.333333333333</v>
      </c>
      <c r="W430" s="3">
        <f t="shared" si="172"/>
        <v>175.13333333333333</v>
      </c>
      <c r="X430" s="3">
        <f t="shared" si="173"/>
        <v>123.56666666666668</v>
      </c>
      <c r="Y430" s="3">
        <f t="shared" si="174"/>
        <v>131.13333333333335</v>
      </c>
      <c r="Z430" s="3">
        <f t="shared" si="175"/>
        <v>2.2233333333333336</v>
      </c>
      <c r="AA430" s="3">
        <f t="shared" si="176"/>
        <v>2.4433333333333334</v>
      </c>
      <c r="AB430" s="3">
        <f t="shared" si="177"/>
        <v>3.27</v>
      </c>
      <c r="AC430" s="3">
        <f t="shared" si="178"/>
        <v>4.0000000000000009</v>
      </c>
      <c r="AD430" s="3">
        <f t="shared" si="179"/>
        <v>4.6500000000000004</v>
      </c>
      <c r="AE430" s="3">
        <f t="shared" si="180"/>
        <v>14.666666666666666</v>
      </c>
      <c r="AF430" s="3">
        <f t="shared" si="181"/>
        <v>5.2666666666666666</v>
      </c>
      <c r="AG430" s="3">
        <f t="shared" si="182"/>
        <v>1568</v>
      </c>
      <c r="AH430" s="3">
        <f t="shared" si="183"/>
        <v>1083.6366666666665</v>
      </c>
      <c r="AI430" s="3">
        <f t="shared" si="184"/>
        <v>4.2666666666666666</v>
      </c>
    </row>
    <row r="431" spans="1:35" x14ac:dyDescent="0.35">
      <c r="A431" s="2">
        <v>34608</v>
      </c>
      <c r="B431" s="13">
        <v>115458</v>
      </c>
      <c r="C431" s="13">
        <v>1150.2</v>
      </c>
      <c r="D431" s="13">
        <v>3484.3</v>
      </c>
      <c r="E431" s="13">
        <v>145.80000000000001</v>
      </c>
      <c r="F431" s="13">
        <v>105.7</v>
      </c>
      <c r="G431" s="13">
        <v>120.9</v>
      </c>
      <c r="H431" s="3">
        <v>4.95</v>
      </c>
      <c r="I431" s="3">
        <v>6.11</v>
      </c>
      <c r="J431" s="3">
        <v>7.04</v>
      </c>
      <c r="K431" s="3">
        <v>7.4</v>
      </c>
      <c r="L431" s="3">
        <v>7.74</v>
      </c>
      <c r="M431" s="13">
        <v>11.43</v>
      </c>
      <c r="N431" s="13">
        <v>5.8</v>
      </c>
      <c r="O431" s="13">
        <v>1450</v>
      </c>
      <c r="P431" s="19">
        <v>463.81</v>
      </c>
      <c r="Q431" s="13">
        <v>5.6</v>
      </c>
      <c r="R431" s="25"/>
      <c r="S431" s="2">
        <f t="shared" si="168"/>
        <v>37165</v>
      </c>
      <c r="T431" s="3">
        <f t="shared" si="169"/>
        <v>131192.66666666666</v>
      </c>
      <c r="U431" s="3">
        <f t="shared" si="170"/>
        <v>1173.3</v>
      </c>
      <c r="V431" s="3">
        <f t="shared" si="171"/>
        <v>5382.7666666666664</v>
      </c>
      <c r="W431" s="3">
        <f t="shared" si="172"/>
        <v>175.30000000000004</v>
      </c>
      <c r="X431" s="3">
        <f t="shared" si="173"/>
        <v>117.90000000000002</v>
      </c>
      <c r="Y431" s="3">
        <f t="shared" si="174"/>
        <v>129.4</v>
      </c>
      <c r="Z431" s="3">
        <f t="shared" si="175"/>
        <v>1.906666666666667</v>
      </c>
      <c r="AA431" s="3">
        <f t="shared" si="176"/>
        <v>2.2433333333333336</v>
      </c>
      <c r="AB431" s="3">
        <f t="shared" si="177"/>
        <v>3.3266666666666667</v>
      </c>
      <c r="AC431" s="3">
        <f t="shared" si="178"/>
        <v>4.09</v>
      </c>
      <c r="AD431" s="3">
        <f t="shared" si="179"/>
        <v>4.7700000000000005</v>
      </c>
      <c r="AE431" s="3">
        <f t="shared" si="180"/>
        <v>14.706666666666669</v>
      </c>
      <c r="AF431" s="3">
        <f t="shared" si="181"/>
        <v>5.5</v>
      </c>
      <c r="AG431" s="3">
        <f t="shared" si="182"/>
        <v>1570</v>
      </c>
      <c r="AH431" s="3">
        <f t="shared" si="183"/>
        <v>1117.0666666666666</v>
      </c>
      <c r="AI431" s="3">
        <f t="shared" si="184"/>
        <v>4.0666666666666664</v>
      </c>
    </row>
    <row r="432" spans="1:35" x14ac:dyDescent="0.35">
      <c r="A432" s="2">
        <v>34639</v>
      </c>
      <c r="B432" s="13">
        <v>115869</v>
      </c>
      <c r="C432" s="13">
        <v>1150.9000000000001</v>
      </c>
      <c r="D432" s="13">
        <v>3487.2</v>
      </c>
      <c r="E432" s="13">
        <v>146.19999999999999</v>
      </c>
      <c r="F432" s="13">
        <v>106.1</v>
      </c>
      <c r="G432" s="13">
        <v>121.5</v>
      </c>
      <c r="H432" s="3">
        <v>5.29</v>
      </c>
      <c r="I432" s="3">
        <v>6.54</v>
      </c>
      <c r="J432" s="3">
        <v>7.44</v>
      </c>
      <c r="K432" s="3">
        <v>7.72</v>
      </c>
      <c r="L432" s="3">
        <v>7.96</v>
      </c>
      <c r="M432" s="13">
        <v>11.45</v>
      </c>
      <c r="N432" s="13">
        <v>5.6</v>
      </c>
      <c r="O432" s="13">
        <v>1511</v>
      </c>
      <c r="P432" s="19">
        <v>461.01</v>
      </c>
      <c r="Q432" s="13">
        <v>6.3</v>
      </c>
      <c r="R432" s="25"/>
      <c r="S432" s="2">
        <f t="shared" si="168"/>
        <v>37196</v>
      </c>
      <c r="T432" s="3">
        <f t="shared" si="169"/>
        <v>130992</v>
      </c>
      <c r="U432" s="3">
        <f t="shared" si="170"/>
        <v>1181.6333333333332</v>
      </c>
      <c r="V432" s="3">
        <f t="shared" si="171"/>
        <v>5421.7666666666664</v>
      </c>
      <c r="W432" s="3">
        <f t="shared" si="172"/>
        <v>175.4666666666667</v>
      </c>
      <c r="X432" s="3">
        <f t="shared" si="173"/>
        <v>115</v>
      </c>
      <c r="Y432" s="3">
        <f t="shared" si="174"/>
        <v>128.79999999999998</v>
      </c>
      <c r="Z432" s="3">
        <f t="shared" si="175"/>
        <v>1.7366666666666666</v>
      </c>
      <c r="AA432" s="3">
        <f t="shared" si="176"/>
        <v>2.186666666666667</v>
      </c>
      <c r="AB432" s="3">
        <f t="shared" si="177"/>
        <v>3.4666666666666668</v>
      </c>
      <c r="AC432" s="3">
        <f t="shared" si="178"/>
        <v>4.2333333333333334</v>
      </c>
      <c r="AD432" s="3">
        <f t="shared" si="179"/>
        <v>4.9266666666666667</v>
      </c>
      <c r="AE432" s="3">
        <f t="shared" si="180"/>
        <v>14.74</v>
      </c>
      <c r="AF432" s="3">
        <f t="shared" si="181"/>
        <v>5.6333333333333329</v>
      </c>
      <c r="AG432" s="3">
        <f t="shared" si="182"/>
        <v>1622.6666666666667</v>
      </c>
      <c r="AH432" s="3">
        <f t="shared" si="183"/>
        <v>1138.2733333333333</v>
      </c>
      <c r="AI432" s="3">
        <f t="shared" si="184"/>
        <v>4.0333333333333332</v>
      </c>
    </row>
    <row r="433" spans="1:35" x14ac:dyDescent="0.35">
      <c r="A433" s="2">
        <v>34669</v>
      </c>
      <c r="B433" s="13">
        <v>116165</v>
      </c>
      <c r="C433" s="13">
        <v>1150.7</v>
      </c>
      <c r="D433" s="13">
        <v>3486.4</v>
      </c>
      <c r="E433" s="13">
        <v>147.19999999999999</v>
      </c>
      <c r="F433" s="13">
        <v>105.9</v>
      </c>
      <c r="G433" s="13">
        <v>121.9</v>
      </c>
      <c r="H433" s="3">
        <v>5.6</v>
      </c>
      <c r="I433" s="3">
        <v>7.14</v>
      </c>
      <c r="J433" s="3">
        <v>7.71</v>
      </c>
      <c r="K433" s="3">
        <v>7.78</v>
      </c>
      <c r="L433" s="3">
        <v>7.81</v>
      </c>
      <c r="M433" s="13">
        <v>11.47</v>
      </c>
      <c r="N433" s="13">
        <v>5.5</v>
      </c>
      <c r="O433" s="13">
        <v>1455</v>
      </c>
      <c r="P433" s="19">
        <v>455.19</v>
      </c>
      <c r="Q433" s="13">
        <v>6.6</v>
      </c>
      <c r="R433" s="25"/>
      <c r="S433" s="2">
        <f t="shared" si="168"/>
        <v>37226</v>
      </c>
      <c r="T433" s="3">
        <f t="shared" si="169"/>
        <v>130856.66666666667</v>
      </c>
      <c r="U433" s="3">
        <f t="shared" si="170"/>
        <v>1188.1666666666667</v>
      </c>
      <c r="V433" s="3">
        <f t="shared" si="171"/>
        <v>5456.0333333333338</v>
      </c>
      <c r="W433" s="3">
        <f t="shared" si="172"/>
        <v>175.73333333333335</v>
      </c>
      <c r="X433" s="3">
        <f t="shared" si="173"/>
        <v>113.86666666666667</v>
      </c>
      <c r="Y433" s="3">
        <f t="shared" si="174"/>
        <v>128.33333333333334</v>
      </c>
      <c r="Z433" s="3">
        <f t="shared" si="175"/>
        <v>1.6866666666666665</v>
      </c>
      <c r="AA433" s="3">
        <f t="shared" si="176"/>
        <v>2.2033333333333336</v>
      </c>
      <c r="AB433" s="3">
        <f t="shared" si="177"/>
        <v>3.5766666666666667</v>
      </c>
      <c r="AC433" s="3">
        <f t="shared" si="178"/>
        <v>4.3433333333333337</v>
      </c>
      <c r="AD433" s="3">
        <f t="shared" si="179"/>
        <v>5.0133333333333328</v>
      </c>
      <c r="AE433" s="3">
        <f t="shared" si="180"/>
        <v>14.763333333333334</v>
      </c>
      <c r="AF433" s="3">
        <f t="shared" si="181"/>
        <v>5.7</v>
      </c>
      <c r="AG433" s="3">
        <f t="shared" si="182"/>
        <v>1698.3333333333333</v>
      </c>
      <c r="AH433" s="3">
        <f t="shared" si="183"/>
        <v>1128.6033333333335</v>
      </c>
      <c r="AI433" s="3">
        <f t="shared" si="184"/>
        <v>4</v>
      </c>
    </row>
    <row r="434" spans="1:35" x14ac:dyDescent="0.35">
      <c r="A434" s="2">
        <v>34700</v>
      </c>
      <c r="B434" s="13">
        <v>116501</v>
      </c>
      <c r="C434" s="13">
        <v>1151.4000000000001</v>
      </c>
      <c r="D434" s="13">
        <v>3492.4</v>
      </c>
      <c r="E434" s="13">
        <v>147.19999999999999</v>
      </c>
      <c r="F434" s="13">
        <v>105.7</v>
      </c>
      <c r="G434" s="13">
        <v>122.9</v>
      </c>
      <c r="H434" s="3">
        <v>5.71</v>
      </c>
      <c r="I434" s="3">
        <v>7.05</v>
      </c>
      <c r="J434" s="3">
        <v>7.66</v>
      </c>
      <c r="K434" s="3">
        <v>7.76</v>
      </c>
      <c r="L434" s="3">
        <v>7.78</v>
      </c>
      <c r="M434" s="13">
        <v>11.48</v>
      </c>
      <c r="N434" s="13">
        <v>5.6</v>
      </c>
      <c r="O434" s="13">
        <v>1407</v>
      </c>
      <c r="P434" s="19">
        <v>465.25</v>
      </c>
      <c r="Q434" s="13">
        <v>6.8</v>
      </c>
      <c r="R434" s="25"/>
      <c r="S434" s="2">
        <f t="shared" si="168"/>
        <v>37257</v>
      </c>
      <c r="T434" s="3">
        <f t="shared" si="169"/>
        <v>130768.33333333333</v>
      </c>
      <c r="U434" s="3">
        <f t="shared" si="170"/>
        <v>1191.5333333333335</v>
      </c>
      <c r="V434" s="3">
        <f t="shared" si="171"/>
        <v>5476.5333333333328</v>
      </c>
      <c r="W434" s="3">
        <f t="shared" si="172"/>
        <v>176.20000000000002</v>
      </c>
      <c r="X434" s="3">
        <f t="shared" si="173"/>
        <v>115.09999999999998</v>
      </c>
      <c r="Y434" s="3">
        <f t="shared" si="174"/>
        <v>128.9</v>
      </c>
      <c r="Z434" s="3">
        <f t="shared" si="175"/>
        <v>1.72</v>
      </c>
      <c r="AA434" s="3">
        <f t="shared" si="176"/>
        <v>2.3200000000000003</v>
      </c>
      <c r="AB434" s="3">
        <f t="shared" si="177"/>
        <v>3.75</v>
      </c>
      <c r="AC434" s="3">
        <f t="shared" si="178"/>
        <v>4.46</v>
      </c>
      <c r="AD434" s="3">
        <f t="shared" si="179"/>
        <v>5.0766666666666671</v>
      </c>
      <c r="AE434" s="3">
        <f t="shared" si="180"/>
        <v>14.786666666666667</v>
      </c>
      <c r="AF434" s="3">
        <f t="shared" si="181"/>
        <v>5.7</v>
      </c>
      <c r="AG434" s="3">
        <f t="shared" si="182"/>
        <v>1723</v>
      </c>
      <c r="AH434" s="3">
        <f t="shared" si="183"/>
        <v>1131.5566666666666</v>
      </c>
      <c r="AI434" s="3">
        <f t="shared" si="184"/>
        <v>4.0999999999999996</v>
      </c>
    </row>
    <row r="435" spans="1:35" x14ac:dyDescent="0.35">
      <c r="A435" s="2">
        <v>34731</v>
      </c>
      <c r="B435" s="13">
        <v>116697</v>
      </c>
      <c r="C435" s="13">
        <v>1147.4000000000001</v>
      </c>
      <c r="D435" s="13">
        <v>3489.9</v>
      </c>
      <c r="E435" s="13">
        <v>147.69999999999999</v>
      </c>
      <c r="F435" s="13">
        <v>105.8</v>
      </c>
      <c r="G435" s="13">
        <v>123.5</v>
      </c>
      <c r="H435" s="3">
        <v>5.77</v>
      </c>
      <c r="I435" s="3">
        <v>6.7</v>
      </c>
      <c r="J435" s="3">
        <v>7.25</v>
      </c>
      <c r="K435" s="3">
        <v>7.37</v>
      </c>
      <c r="L435" s="3">
        <v>7.47</v>
      </c>
      <c r="M435" s="13">
        <v>11.53</v>
      </c>
      <c r="N435" s="13">
        <v>5.4</v>
      </c>
      <c r="O435" s="13">
        <v>1316</v>
      </c>
      <c r="P435" s="19">
        <v>481.92</v>
      </c>
      <c r="Q435" s="13">
        <v>7.3</v>
      </c>
      <c r="R435" s="25"/>
      <c r="S435" s="2">
        <f t="shared" si="168"/>
        <v>37288</v>
      </c>
      <c r="T435" s="3">
        <f t="shared" si="169"/>
        <v>130692</v>
      </c>
      <c r="U435" s="3">
        <f t="shared" si="170"/>
        <v>1190.2666666666667</v>
      </c>
      <c r="V435" s="3">
        <f t="shared" si="171"/>
        <v>5490.333333333333</v>
      </c>
      <c r="W435" s="3">
        <f t="shared" si="172"/>
        <v>176.56666666666663</v>
      </c>
      <c r="X435" s="3">
        <f t="shared" si="173"/>
        <v>117.53333333333335</v>
      </c>
      <c r="Y435" s="3">
        <f t="shared" si="174"/>
        <v>129.66666666666669</v>
      </c>
      <c r="Z435" s="3">
        <f t="shared" si="175"/>
        <v>1.74</v>
      </c>
      <c r="AA435" s="3">
        <f t="shared" si="176"/>
        <v>2.4266666666666663</v>
      </c>
      <c r="AB435" s="3">
        <f t="shared" si="177"/>
        <v>3.9</v>
      </c>
      <c r="AC435" s="3">
        <f t="shared" si="178"/>
        <v>4.5633333333333335</v>
      </c>
      <c r="AD435" s="3">
        <f t="shared" si="179"/>
        <v>5.1333333333333337</v>
      </c>
      <c r="AE435" s="3">
        <f t="shared" si="180"/>
        <v>14.813333333333333</v>
      </c>
      <c r="AF435" s="3">
        <f t="shared" si="181"/>
        <v>5.7666666666666666</v>
      </c>
      <c r="AG435" s="3">
        <f t="shared" si="182"/>
        <v>1687.6666666666667</v>
      </c>
      <c r="AH435" s="3">
        <f t="shared" si="183"/>
        <v>1122.1300000000001</v>
      </c>
      <c r="AI435" s="3">
        <f t="shared" si="184"/>
        <v>4.1333333333333329</v>
      </c>
    </row>
    <row r="436" spans="1:35" x14ac:dyDescent="0.35">
      <c r="A436" s="2">
        <v>34759</v>
      </c>
      <c r="B436" s="13">
        <v>116907</v>
      </c>
      <c r="C436" s="13">
        <v>1146.7</v>
      </c>
      <c r="D436" s="13">
        <v>3491.1</v>
      </c>
      <c r="E436" s="13">
        <v>147.5</v>
      </c>
      <c r="F436" s="13">
        <v>105.5</v>
      </c>
      <c r="G436" s="13">
        <v>123.9</v>
      </c>
      <c r="H436" s="3">
        <v>5.73</v>
      </c>
      <c r="I436" s="3">
        <v>6.43</v>
      </c>
      <c r="J436" s="3">
        <v>6.89</v>
      </c>
      <c r="K436" s="3">
        <v>7.05</v>
      </c>
      <c r="L436" s="3">
        <v>7.2</v>
      </c>
      <c r="M436" s="13">
        <v>11.55</v>
      </c>
      <c r="N436" s="13">
        <v>5.4</v>
      </c>
      <c r="O436" s="13">
        <v>1249</v>
      </c>
      <c r="P436" s="19">
        <v>493.15</v>
      </c>
      <c r="Q436" s="13">
        <v>6.8</v>
      </c>
      <c r="R436" s="25"/>
      <c r="S436" s="2">
        <f t="shared" si="168"/>
        <v>37316</v>
      </c>
      <c r="T436" s="3">
        <f t="shared" si="169"/>
        <v>130658</v>
      </c>
      <c r="U436" s="3">
        <f t="shared" si="170"/>
        <v>1189.8333333333333</v>
      </c>
      <c r="V436" s="3">
        <f t="shared" si="171"/>
        <v>5503.0666666666657</v>
      </c>
      <c r="W436" s="3">
        <f t="shared" si="172"/>
        <v>176.63333333333333</v>
      </c>
      <c r="X436" s="3">
        <f t="shared" si="173"/>
        <v>120.33333333333333</v>
      </c>
      <c r="Y436" s="3">
        <f t="shared" si="174"/>
        <v>130.46666666666667</v>
      </c>
      <c r="Z436" s="3">
        <f t="shared" si="175"/>
        <v>1.7433333333333334</v>
      </c>
      <c r="AA436" s="3">
        <f t="shared" si="176"/>
        <v>2.4666666666666668</v>
      </c>
      <c r="AB436" s="3">
        <f t="shared" si="177"/>
        <v>3.9833333333333329</v>
      </c>
      <c r="AC436" s="3">
        <f t="shared" si="178"/>
        <v>4.6266666666666669</v>
      </c>
      <c r="AD436" s="3">
        <f t="shared" si="179"/>
        <v>5.2166666666666668</v>
      </c>
      <c r="AE436" s="3">
        <f t="shared" si="180"/>
        <v>14.846666666666666</v>
      </c>
      <c r="AF436" s="3">
        <f t="shared" si="181"/>
        <v>5.8000000000000007</v>
      </c>
      <c r="AG436" s="3">
        <f t="shared" si="182"/>
        <v>1666</v>
      </c>
      <c r="AH436" s="3">
        <f t="shared" si="183"/>
        <v>1114.99</v>
      </c>
      <c r="AI436" s="3">
        <f t="shared" si="184"/>
        <v>4.1333333333333329</v>
      </c>
    </row>
    <row r="437" spans="1:35" x14ac:dyDescent="0.35">
      <c r="A437" s="2">
        <v>34790</v>
      </c>
      <c r="B437" s="13">
        <v>117069</v>
      </c>
      <c r="C437" s="13">
        <v>1149.3</v>
      </c>
      <c r="D437" s="13">
        <v>3499.2</v>
      </c>
      <c r="E437" s="13">
        <v>148.5</v>
      </c>
      <c r="F437" s="13">
        <v>105.6</v>
      </c>
      <c r="G437" s="13">
        <v>124.6</v>
      </c>
      <c r="H437" s="3">
        <v>5.65</v>
      </c>
      <c r="I437" s="3">
        <v>6.27</v>
      </c>
      <c r="J437" s="3">
        <v>6.68</v>
      </c>
      <c r="K437" s="3">
        <v>6.86</v>
      </c>
      <c r="L437" s="3">
        <v>7.06</v>
      </c>
      <c r="M437" s="13">
        <v>11.56</v>
      </c>
      <c r="N437" s="13">
        <v>5.8</v>
      </c>
      <c r="O437" s="13">
        <v>1267</v>
      </c>
      <c r="P437" s="19">
        <v>507.91</v>
      </c>
      <c r="Q437" s="13">
        <v>6.7</v>
      </c>
      <c r="R437" s="25"/>
      <c r="S437" s="2">
        <f t="shared" si="168"/>
        <v>37347</v>
      </c>
      <c r="T437" s="3">
        <f t="shared" si="169"/>
        <v>130647</v>
      </c>
      <c r="U437" s="3">
        <f t="shared" si="170"/>
        <v>1189.8333333333333</v>
      </c>
      <c r="V437" s="3">
        <f t="shared" si="171"/>
        <v>5520.2</v>
      </c>
      <c r="W437" s="3">
        <f t="shared" si="172"/>
        <v>176.6</v>
      </c>
      <c r="X437" s="3">
        <f t="shared" si="173"/>
        <v>121.66666666666667</v>
      </c>
      <c r="Y437" s="3">
        <f t="shared" si="174"/>
        <v>130.83333333333334</v>
      </c>
      <c r="Z437" s="3">
        <f t="shared" si="175"/>
        <v>1.7133333333333332</v>
      </c>
      <c r="AA437" s="3">
        <f t="shared" si="176"/>
        <v>2.3433333333333333</v>
      </c>
      <c r="AB437" s="3">
        <f t="shared" si="177"/>
        <v>3.7666666666666671</v>
      </c>
      <c r="AC437" s="3">
        <f t="shared" si="178"/>
        <v>4.4433333333333342</v>
      </c>
      <c r="AD437" s="3">
        <f t="shared" si="179"/>
        <v>5.1000000000000005</v>
      </c>
      <c r="AE437" s="3">
        <f t="shared" si="180"/>
        <v>14.886666666666665</v>
      </c>
      <c r="AF437" s="3">
        <f t="shared" si="181"/>
        <v>5.833333333333333</v>
      </c>
      <c r="AG437" s="3">
        <f t="shared" si="182"/>
        <v>1691</v>
      </c>
      <c r="AH437" s="3">
        <f t="shared" si="183"/>
        <v>1068.4000000000001</v>
      </c>
      <c r="AI437" s="3">
        <f t="shared" si="184"/>
        <v>4.166666666666667</v>
      </c>
    </row>
    <row r="438" spans="1:35" x14ac:dyDescent="0.35">
      <c r="A438" s="2">
        <v>34820</v>
      </c>
      <c r="B438" s="13">
        <v>117049</v>
      </c>
      <c r="C438" s="13">
        <v>1145.3</v>
      </c>
      <c r="D438" s="13">
        <v>3524.2</v>
      </c>
      <c r="E438" s="13">
        <v>148.69999999999999</v>
      </c>
      <c r="F438" s="13">
        <v>105.8</v>
      </c>
      <c r="G438" s="13">
        <v>124.9</v>
      </c>
      <c r="H438" s="3">
        <v>5.67</v>
      </c>
      <c r="I438" s="3">
        <v>6</v>
      </c>
      <c r="J438" s="3">
        <v>6.27</v>
      </c>
      <c r="K438" s="3">
        <v>6.41</v>
      </c>
      <c r="L438" s="3">
        <v>6.63</v>
      </c>
      <c r="M438" s="13">
        <v>11.59</v>
      </c>
      <c r="N438" s="13">
        <v>5.6</v>
      </c>
      <c r="O438" s="13">
        <v>1314</v>
      </c>
      <c r="P438" s="19">
        <v>523.80999999999995</v>
      </c>
      <c r="Q438" s="13">
        <v>6.3</v>
      </c>
      <c r="R438" s="25"/>
      <c r="S438" s="2">
        <f t="shared" si="168"/>
        <v>37377</v>
      </c>
      <c r="T438" s="3">
        <f t="shared" si="169"/>
        <v>130636</v>
      </c>
      <c r="U438" s="3">
        <f t="shared" si="170"/>
        <v>1193.8999999999999</v>
      </c>
      <c r="V438" s="3">
        <f t="shared" si="171"/>
        <v>5551.4666666666672</v>
      </c>
      <c r="W438" s="3">
        <f t="shared" si="172"/>
        <v>176.5333333333333</v>
      </c>
      <c r="X438" s="3">
        <f t="shared" si="173"/>
        <v>121.96666666666665</v>
      </c>
      <c r="Y438" s="3">
        <f t="shared" si="174"/>
        <v>130.96666666666667</v>
      </c>
      <c r="Z438" s="3">
        <f t="shared" si="175"/>
        <v>1.7033333333333331</v>
      </c>
      <c r="AA438" s="3">
        <f t="shared" si="176"/>
        <v>2.1700000000000004</v>
      </c>
      <c r="AB438" s="3">
        <f t="shared" si="177"/>
        <v>3.4333333333333336</v>
      </c>
      <c r="AC438" s="3">
        <f t="shared" si="178"/>
        <v>4.1633333333333331</v>
      </c>
      <c r="AD438" s="3">
        <f t="shared" si="179"/>
        <v>4.9133333333333331</v>
      </c>
      <c r="AE438" s="3">
        <f t="shared" si="180"/>
        <v>14.933333333333332</v>
      </c>
      <c r="AF438" s="3">
        <f t="shared" si="181"/>
        <v>5.8</v>
      </c>
      <c r="AG438" s="3">
        <f t="shared" si="182"/>
        <v>1712</v>
      </c>
      <c r="AH438" s="3">
        <f t="shared" si="183"/>
        <v>998.95333333333338</v>
      </c>
      <c r="AI438" s="3">
        <f t="shared" si="184"/>
        <v>4.1333333333333329</v>
      </c>
    </row>
    <row r="439" spans="1:35" x14ac:dyDescent="0.35">
      <c r="A439" s="2">
        <v>34851</v>
      </c>
      <c r="B439" s="13">
        <v>117286</v>
      </c>
      <c r="C439" s="13">
        <v>1144.2</v>
      </c>
      <c r="D439" s="13">
        <v>3548.9</v>
      </c>
      <c r="E439" s="13">
        <v>148.80000000000001</v>
      </c>
      <c r="F439" s="13">
        <v>106.7</v>
      </c>
      <c r="G439" s="13">
        <v>125.3</v>
      </c>
      <c r="H439" s="3">
        <v>5.47</v>
      </c>
      <c r="I439" s="3">
        <v>5.64</v>
      </c>
      <c r="J439" s="3">
        <v>5.8</v>
      </c>
      <c r="K439" s="3">
        <v>5.93</v>
      </c>
      <c r="L439" s="3">
        <v>6.17</v>
      </c>
      <c r="M439" s="13">
        <v>11.63</v>
      </c>
      <c r="N439" s="13">
        <v>5.6</v>
      </c>
      <c r="O439" s="13">
        <v>1281</v>
      </c>
      <c r="P439" s="19">
        <v>539.35</v>
      </c>
      <c r="Q439" s="13">
        <v>5.8</v>
      </c>
      <c r="R439" s="25"/>
      <c r="S439" s="2">
        <f t="shared" si="168"/>
        <v>37408</v>
      </c>
      <c r="T439" s="3">
        <f t="shared" si="169"/>
        <v>130620.33333333333</v>
      </c>
      <c r="U439" s="3">
        <f t="shared" si="170"/>
        <v>1193.1666666666665</v>
      </c>
      <c r="V439" s="3">
        <f t="shared" si="171"/>
        <v>5588.1333333333341</v>
      </c>
      <c r="W439" s="3">
        <f t="shared" si="172"/>
        <v>176.63333333333333</v>
      </c>
      <c r="X439" s="3">
        <f t="shared" si="173"/>
        <v>122.36666666666667</v>
      </c>
      <c r="Y439" s="3">
        <f t="shared" si="174"/>
        <v>131.20000000000002</v>
      </c>
      <c r="Z439" s="3">
        <f t="shared" si="175"/>
        <v>1.6666666666666667</v>
      </c>
      <c r="AA439" s="3">
        <f t="shared" si="176"/>
        <v>1.9733333333333334</v>
      </c>
      <c r="AB439" s="3">
        <f t="shared" si="177"/>
        <v>3.0066666666666664</v>
      </c>
      <c r="AC439" s="3">
        <f t="shared" si="178"/>
        <v>3.7633333333333332</v>
      </c>
      <c r="AD439" s="3">
        <f t="shared" si="179"/>
        <v>4.6133333333333333</v>
      </c>
      <c r="AE439" s="3">
        <f t="shared" si="180"/>
        <v>14.979999999999999</v>
      </c>
      <c r="AF439" s="3">
        <f t="shared" si="181"/>
        <v>5.7666666666666666</v>
      </c>
      <c r="AG439" s="3">
        <f t="shared" si="182"/>
        <v>1668.3333333333333</v>
      </c>
      <c r="AH439" s="3">
        <f t="shared" si="183"/>
        <v>943.38666666666666</v>
      </c>
      <c r="AI439" s="3">
        <f t="shared" si="184"/>
        <v>4.1333333333333337</v>
      </c>
    </row>
    <row r="440" spans="1:35" x14ac:dyDescent="0.35">
      <c r="A440" s="2">
        <v>34881</v>
      </c>
      <c r="B440" s="13">
        <v>117380</v>
      </c>
      <c r="C440" s="13">
        <v>1145.5</v>
      </c>
      <c r="D440" s="13">
        <v>3567.4</v>
      </c>
      <c r="E440" s="13">
        <v>149</v>
      </c>
      <c r="F440" s="13">
        <v>105.8</v>
      </c>
      <c r="G440" s="13">
        <v>125.3</v>
      </c>
      <c r="H440" s="3">
        <v>5.42</v>
      </c>
      <c r="I440" s="3">
        <v>5.59</v>
      </c>
      <c r="J440" s="3">
        <v>5.89</v>
      </c>
      <c r="K440" s="3">
        <v>6.01</v>
      </c>
      <c r="L440" s="3">
        <v>6.28</v>
      </c>
      <c r="M440" s="13">
        <v>11.67</v>
      </c>
      <c r="N440" s="13">
        <v>5.7</v>
      </c>
      <c r="O440" s="13">
        <v>1461</v>
      </c>
      <c r="P440" s="19">
        <v>557.37</v>
      </c>
      <c r="Q440" s="13">
        <v>5.6</v>
      </c>
      <c r="R440" s="25"/>
      <c r="S440" s="2">
        <f t="shared" si="168"/>
        <v>37438</v>
      </c>
      <c r="T440" s="3">
        <f t="shared" si="169"/>
        <v>130559.33333333333</v>
      </c>
      <c r="U440" s="3">
        <f t="shared" si="170"/>
        <v>1194.0999999999999</v>
      </c>
      <c r="V440" s="3">
        <f t="shared" si="171"/>
        <v>5624.5999999999995</v>
      </c>
      <c r="W440" s="3">
        <f t="shared" si="172"/>
        <v>176.79999999999998</v>
      </c>
      <c r="X440" s="3">
        <f t="shared" si="173"/>
        <v>123.06666666666666</v>
      </c>
      <c r="Y440" s="3">
        <f t="shared" si="174"/>
        <v>131.66666666666666</v>
      </c>
      <c r="Z440" s="3">
        <f t="shared" si="175"/>
        <v>1.6433333333333333</v>
      </c>
      <c r="AA440" s="3">
        <f t="shared" si="176"/>
        <v>1.8133333333333332</v>
      </c>
      <c r="AB440" s="3">
        <f t="shared" si="177"/>
        <v>2.6166666666666667</v>
      </c>
      <c r="AC440" s="3">
        <f t="shared" si="178"/>
        <v>3.3466666666666662</v>
      </c>
      <c r="AD440" s="3">
        <f t="shared" si="179"/>
        <v>4.2600000000000007</v>
      </c>
      <c r="AE440" s="3">
        <f t="shared" si="180"/>
        <v>15.020000000000001</v>
      </c>
      <c r="AF440" s="3">
        <f t="shared" si="181"/>
        <v>5.7333333333333334</v>
      </c>
      <c r="AG440" s="3">
        <f t="shared" si="182"/>
        <v>1697.3333333333333</v>
      </c>
      <c r="AH440" s="3">
        <f t="shared" si="183"/>
        <v>894.65</v>
      </c>
      <c r="AI440" s="3">
        <f t="shared" si="184"/>
        <v>4.0333333333333332</v>
      </c>
    </row>
    <row r="441" spans="1:35" x14ac:dyDescent="0.35">
      <c r="A441" s="2">
        <v>34912</v>
      </c>
      <c r="B441" s="13">
        <v>117634</v>
      </c>
      <c r="C441" s="13">
        <v>1145.4000000000001</v>
      </c>
      <c r="D441" s="13">
        <v>3589</v>
      </c>
      <c r="E441" s="13">
        <v>149.1</v>
      </c>
      <c r="F441" s="13">
        <v>105.6</v>
      </c>
      <c r="G441" s="13">
        <v>125.1</v>
      </c>
      <c r="H441" s="3">
        <v>5.4</v>
      </c>
      <c r="I441" s="3">
        <v>5.75</v>
      </c>
      <c r="J441" s="3">
        <v>6.1</v>
      </c>
      <c r="K441" s="3">
        <v>6.24</v>
      </c>
      <c r="L441" s="3">
        <v>6.49</v>
      </c>
      <c r="M441" s="13">
        <v>11.69</v>
      </c>
      <c r="N441" s="13">
        <v>5.7</v>
      </c>
      <c r="O441" s="13">
        <v>1416</v>
      </c>
      <c r="P441" s="19">
        <v>559.11</v>
      </c>
      <c r="Q441" s="13">
        <v>6.1</v>
      </c>
      <c r="R441" s="25"/>
      <c r="S441" s="2">
        <f t="shared" si="168"/>
        <v>37469</v>
      </c>
      <c r="T441" s="3">
        <f t="shared" si="169"/>
        <v>130572</v>
      </c>
      <c r="U441" s="3">
        <f t="shared" si="170"/>
        <v>1195.7333333333333</v>
      </c>
      <c r="V441" s="3">
        <f t="shared" si="171"/>
        <v>5661.7333333333336</v>
      </c>
      <c r="W441" s="3">
        <f t="shared" si="172"/>
        <v>176.9</v>
      </c>
      <c r="X441" s="3">
        <f t="shared" si="173"/>
        <v>124.56666666666668</v>
      </c>
      <c r="Y441" s="3">
        <f t="shared" si="174"/>
        <v>132.33333333333334</v>
      </c>
      <c r="Z441" s="3">
        <f t="shared" si="175"/>
        <v>1.61</v>
      </c>
      <c r="AA441" s="3">
        <f t="shared" si="176"/>
        <v>1.71</v>
      </c>
      <c r="AB441" s="3">
        <f t="shared" si="177"/>
        <v>2.3633333333333333</v>
      </c>
      <c r="AC441" s="3">
        <f t="shared" si="178"/>
        <v>3.06</v>
      </c>
      <c r="AD441" s="3">
        <f t="shared" si="179"/>
        <v>4.0233333333333325</v>
      </c>
      <c r="AE441" s="3">
        <f t="shared" si="180"/>
        <v>15.066666666666665</v>
      </c>
      <c r="AF441" s="3">
        <f t="shared" si="181"/>
        <v>5.7</v>
      </c>
      <c r="AG441" s="3">
        <f t="shared" si="182"/>
        <v>1695</v>
      </c>
      <c r="AH441" s="3">
        <f t="shared" si="183"/>
        <v>878.32999999999993</v>
      </c>
      <c r="AI441" s="3">
        <f t="shared" si="184"/>
        <v>3.9666666666666668</v>
      </c>
    </row>
    <row r="442" spans="1:35" x14ac:dyDescent="0.35">
      <c r="A442" s="2">
        <v>34943</v>
      </c>
      <c r="B442" s="13">
        <v>117875</v>
      </c>
      <c r="C442" s="13">
        <v>1142</v>
      </c>
      <c r="D442" s="13">
        <v>3602.1</v>
      </c>
      <c r="E442" s="13">
        <v>149.6</v>
      </c>
      <c r="F442" s="13">
        <v>104.1</v>
      </c>
      <c r="G442" s="13">
        <v>125.2</v>
      </c>
      <c r="H442" s="3">
        <v>5.28</v>
      </c>
      <c r="I442" s="3">
        <v>5.62</v>
      </c>
      <c r="J442" s="3">
        <v>5.89</v>
      </c>
      <c r="K442" s="3">
        <v>6</v>
      </c>
      <c r="L442" s="3">
        <v>6.2</v>
      </c>
      <c r="M442" s="13">
        <v>11.73</v>
      </c>
      <c r="N442" s="13">
        <v>5.6</v>
      </c>
      <c r="O442" s="13">
        <v>1369</v>
      </c>
      <c r="P442" s="19">
        <v>578.77</v>
      </c>
      <c r="Q442" s="13">
        <v>6.3</v>
      </c>
      <c r="R442" s="25"/>
      <c r="S442" s="2">
        <f t="shared" si="168"/>
        <v>37500</v>
      </c>
      <c r="T442" s="3">
        <f t="shared" si="169"/>
        <v>130581.33333333333</v>
      </c>
      <c r="U442" s="3">
        <f t="shared" si="170"/>
        <v>1203.2333333333333</v>
      </c>
      <c r="V442" s="3">
        <f t="shared" si="171"/>
        <v>5701.4333333333334</v>
      </c>
      <c r="W442" s="3">
        <f t="shared" si="172"/>
        <v>177.16666666666666</v>
      </c>
      <c r="X442" s="3">
        <f t="shared" si="173"/>
        <v>125.76666666666667</v>
      </c>
      <c r="Y442" s="3">
        <f t="shared" si="174"/>
        <v>132.86666666666667</v>
      </c>
      <c r="Z442" s="3">
        <f t="shared" si="175"/>
        <v>1.4799999999999998</v>
      </c>
      <c r="AA442" s="3">
        <f t="shared" si="176"/>
        <v>1.62</v>
      </c>
      <c r="AB442" s="3">
        <f t="shared" si="177"/>
        <v>2.2966666666666669</v>
      </c>
      <c r="AC442" s="3">
        <f t="shared" si="178"/>
        <v>2.9800000000000004</v>
      </c>
      <c r="AD442" s="3">
        <f t="shared" si="179"/>
        <v>3.9533333333333331</v>
      </c>
      <c r="AE442" s="3">
        <f t="shared" si="180"/>
        <v>15.11</v>
      </c>
      <c r="AF442" s="3">
        <f t="shared" si="181"/>
        <v>5.7666666666666666</v>
      </c>
      <c r="AG442" s="3">
        <f t="shared" si="182"/>
        <v>1735</v>
      </c>
      <c r="AH442" s="3">
        <f t="shared" si="183"/>
        <v>877.45666666666659</v>
      </c>
      <c r="AI442" s="3">
        <f t="shared" si="184"/>
        <v>3.9666666666666668</v>
      </c>
    </row>
    <row r="443" spans="1:35" x14ac:dyDescent="0.35">
      <c r="A443" s="2">
        <v>34973</v>
      </c>
      <c r="B443" s="13">
        <v>118031</v>
      </c>
      <c r="C443" s="13">
        <v>1137.3</v>
      </c>
      <c r="D443" s="13">
        <v>3613.4</v>
      </c>
      <c r="E443" s="13">
        <v>150</v>
      </c>
      <c r="F443" s="13">
        <v>104.4</v>
      </c>
      <c r="G443" s="13">
        <v>125.3</v>
      </c>
      <c r="H443" s="3">
        <v>5.28</v>
      </c>
      <c r="I443" s="3">
        <v>5.59</v>
      </c>
      <c r="J443" s="3">
        <v>5.77</v>
      </c>
      <c r="K443" s="3">
        <v>5.86</v>
      </c>
      <c r="L443" s="3">
        <v>6.04</v>
      </c>
      <c r="M443" s="13">
        <v>11.75</v>
      </c>
      <c r="N443" s="13">
        <v>5.5</v>
      </c>
      <c r="O443" s="13">
        <v>1369</v>
      </c>
      <c r="P443" s="19">
        <v>582.91999999999996</v>
      </c>
      <c r="Q443" s="13">
        <v>6.3</v>
      </c>
      <c r="R443" s="25"/>
      <c r="S443" s="2">
        <f t="shared" si="168"/>
        <v>37530</v>
      </c>
      <c r="T443" s="3">
        <f t="shared" si="169"/>
        <v>130571.66666666667</v>
      </c>
      <c r="U443" s="3">
        <f t="shared" si="170"/>
        <v>1211.2666666666667</v>
      </c>
      <c r="V443" s="3">
        <f t="shared" si="171"/>
        <v>5740.0666666666657</v>
      </c>
      <c r="W443" s="3">
        <f t="shared" si="172"/>
        <v>177.4</v>
      </c>
      <c r="X443" s="3">
        <f t="shared" si="173"/>
        <v>126.90000000000002</v>
      </c>
      <c r="Y443" s="3">
        <f t="shared" si="174"/>
        <v>133.06666666666663</v>
      </c>
      <c r="Z443" s="3">
        <f t="shared" si="175"/>
        <v>1.3333333333333333</v>
      </c>
      <c r="AA443" s="3">
        <f t="shared" si="176"/>
        <v>1.53</v>
      </c>
      <c r="AB443" s="3">
        <f t="shared" si="177"/>
        <v>2.2666666666666671</v>
      </c>
      <c r="AC443" s="3">
        <f t="shared" si="178"/>
        <v>3.01</v>
      </c>
      <c r="AD443" s="3">
        <f t="shared" si="179"/>
        <v>4.0066666666666668</v>
      </c>
      <c r="AE443" s="3">
        <f t="shared" si="180"/>
        <v>15.156666666666666</v>
      </c>
      <c r="AF443" s="3">
        <f t="shared" si="181"/>
        <v>5.8666666666666671</v>
      </c>
      <c r="AG443" s="3">
        <f t="shared" si="182"/>
        <v>1729.6666666666667</v>
      </c>
      <c r="AH443" s="3">
        <f t="shared" si="183"/>
        <v>887.9133333333333</v>
      </c>
      <c r="AI443" s="3">
        <f t="shared" si="184"/>
        <v>4</v>
      </c>
    </row>
    <row r="444" spans="1:35" x14ac:dyDescent="0.35">
      <c r="A444" s="2">
        <v>35004</v>
      </c>
      <c r="B444" s="13">
        <v>118175</v>
      </c>
      <c r="C444" s="13">
        <v>1134.0999999999999</v>
      </c>
      <c r="D444" s="13">
        <v>3619.9</v>
      </c>
      <c r="E444" s="13">
        <v>150</v>
      </c>
      <c r="F444" s="13">
        <v>103.4</v>
      </c>
      <c r="G444" s="13">
        <v>125.4</v>
      </c>
      <c r="H444" s="3">
        <v>5.36</v>
      </c>
      <c r="I444" s="3">
        <v>5.43</v>
      </c>
      <c r="J444" s="3">
        <v>5.57</v>
      </c>
      <c r="K444" s="3">
        <v>5.69</v>
      </c>
      <c r="L444" s="3">
        <v>5.93</v>
      </c>
      <c r="M444" s="13">
        <v>11.78</v>
      </c>
      <c r="N444" s="13">
        <v>5.6</v>
      </c>
      <c r="O444" s="13">
        <v>1452</v>
      </c>
      <c r="P444" s="19">
        <v>595.53</v>
      </c>
      <c r="Q444" s="13">
        <v>6.8</v>
      </c>
      <c r="R444" s="25"/>
      <c r="S444" s="2">
        <f t="shared" si="168"/>
        <v>37561</v>
      </c>
      <c r="T444" s="3">
        <f t="shared" si="169"/>
        <v>130555.66666666667</v>
      </c>
      <c r="U444" s="3">
        <f t="shared" si="170"/>
        <v>1219.0333333333335</v>
      </c>
      <c r="V444" s="3">
        <f t="shared" si="171"/>
        <v>5774.7</v>
      </c>
      <c r="W444" s="3">
        <f t="shared" si="172"/>
        <v>177.63333333333333</v>
      </c>
      <c r="X444" s="3">
        <f t="shared" si="173"/>
        <v>129.1</v>
      </c>
      <c r="Y444" s="3">
        <f t="shared" si="174"/>
        <v>133.76666666666668</v>
      </c>
      <c r="Z444" s="3">
        <f t="shared" si="175"/>
        <v>1.1966666666666665</v>
      </c>
      <c r="AA444" s="3">
        <f t="shared" si="176"/>
        <v>1.4333333333333333</v>
      </c>
      <c r="AB444" s="3">
        <f t="shared" si="177"/>
        <v>2.2433333333333336</v>
      </c>
      <c r="AC444" s="3">
        <f t="shared" si="178"/>
        <v>3.043333333333333</v>
      </c>
      <c r="AD444" s="3">
        <f t="shared" si="179"/>
        <v>4.043333333333333</v>
      </c>
      <c r="AE444" s="3">
        <f t="shared" si="180"/>
        <v>15.19</v>
      </c>
      <c r="AF444" s="3">
        <f t="shared" si="181"/>
        <v>5.8999999999999995</v>
      </c>
      <c r="AG444" s="3">
        <f t="shared" si="182"/>
        <v>1798</v>
      </c>
      <c r="AH444" s="3">
        <f t="shared" si="183"/>
        <v>901.65</v>
      </c>
      <c r="AI444" s="3">
        <f t="shared" si="184"/>
        <v>4</v>
      </c>
    </row>
    <row r="445" spans="1:35" x14ac:dyDescent="0.35">
      <c r="A445" s="2">
        <v>35034</v>
      </c>
      <c r="B445" s="13">
        <v>118320</v>
      </c>
      <c r="C445" s="13">
        <v>1127.5</v>
      </c>
      <c r="D445" s="13">
        <v>3629.5</v>
      </c>
      <c r="E445" s="13">
        <v>150.30000000000001</v>
      </c>
      <c r="F445" s="13">
        <v>104.4</v>
      </c>
      <c r="G445" s="13">
        <v>125.7</v>
      </c>
      <c r="H445" s="3">
        <v>5.14</v>
      </c>
      <c r="I445" s="3">
        <v>5.31</v>
      </c>
      <c r="J445" s="3">
        <v>5.39</v>
      </c>
      <c r="K445" s="3">
        <v>5.51</v>
      </c>
      <c r="L445" s="3">
        <v>5.71</v>
      </c>
      <c r="M445" s="13">
        <v>11.81</v>
      </c>
      <c r="N445" s="13">
        <v>5.6</v>
      </c>
      <c r="O445" s="13">
        <v>1431</v>
      </c>
      <c r="P445" s="19">
        <v>614.57000000000005</v>
      </c>
      <c r="Q445" s="13">
        <v>6.4</v>
      </c>
      <c r="R445" s="25"/>
      <c r="S445" s="2">
        <f t="shared" si="168"/>
        <v>37591</v>
      </c>
      <c r="T445" s="3">
        <f t="shared" si="169"/>
        <v>130498.66666666667</v>
      </c>
      <c r="U445" s="3">
        <f t="shared" si="170"/>
        <v>1228.5666666666666</v>
      </c>
      <c r="V445" s="3">
        <f t="shared" si="171"/>
        <v>5804.6333333333341</v>
      </c>
      <c r="W445" s="3">
        <f t="shared" si="172"/>
        <v>178.0333333333333</v>
      </c>
      <c r="X445" s="3">
        <f t="shared" si="173"/>
        <v>133.80000000000001</v>
      </c>
      <c r="Y445" s="3">
        <f t="shared" si="174"/>
        <v>135.26666666666668</v>
      </c>
      <c r="Z445" s="3">
        <f t="shared" si="175"/>
        <v>1.1766666666666665</v>
      </c>
      <c r="AA445" s="3">
        <f t="shared" si="176"/>
        <v>1.37</v>
      </c>
      <c r="AB445" s="3">
        <f t="shared" si="177"/>
        <v>2.1533333333333333</v>
      </c>
      <c r="AC445" s="3">
        <f t="shared" si="178"/>
        <v>2.9933333333333336</v>
      </c>
      <c r="AD445" s="3">
        <f t="shared" si="179"/>
        <v>3.9933333333333336</v>
      </c>
      <c r="AE445" s="3">
        <f t="shared" si="180"/>
        <v>15.236666666666666</v>
      </c>
      <c r="AF445" s="3">
        <f t="shared" si="181"/>
        <v>5.9000000000000012</v>
      </c>
      <c r="AG445" s="3">
        <f t="shared" si="182"/>
        <v>1756.6666666666667</v>
      </c>
      <c r="AH445" s="3">
        <f t="shared" si="183"/>
        <v>877.35</v>
      </c>
      <c r="AI445" s="3">
        <f t="shared" si="184"/>
        <v>4.166666666666667</v>
      </c>
    </row>
    <row r="446" spans="1:35" x14ac:dyDescent="0.35">
      <c r="A446" s="2">
        <v>35065</v>
      </c>
      <c r="B446" s="13">
        <v>118316</v>
      </c>
      <c r="C446" s="13">
        <v>1123.5</v>
      </c>
      <c r="D446" s="13">
        <v>3647.9</v>
      </c>
      <c r="E446" s="13">
        <v>150.80000000000001</v>
      </c>
      <c r="F446" s="13">
        <v>106.9</v>
      </c>
      <c r="G446" s="13">
        <v>126.3</v>
      </c>
      <c r="H446" s="3">
        <v>5</v>
      </c>
      <c r="I446" s="3">
        <v>5.09</v>
      </c>
      <c r="J446" s="3">
        <v>5.2</v>
      </c>
      <c r="K446" s="3">
        <v>5.36</v>
      </c>
      <c r="L446" s="3">
        <v>5.65</v>
      </c>
      <c r="M446" s="13">
        <v>11.86</v>
      </c>
      <c r="N446" s="13">
        <v>5.6</v>
      </c>
      <c r="O446" s="13">
        <v>1467</v>
      </c>
      <c r="P446" s="19">
        <v>614.41999999999996</v>
      </c>
      <c r="Q446" s="13">
        <v>6.4</v>
      </c>
      <c r="R446" s="25"/>
      <c r="S446" s="2">
        <f t="shared" si="168"/>
        <v>37622</v>
      </c>
      <c r="T446" s="3">
        <f t="shared" si="169"/>
        <v>130418.66666666667</v>
      </c>
      <c r="U446" s="3">
        <f t="shared" si="170"/>
        <v>1234.9333333333334</v>
      </c>
      <c r="V446" s="3">
        <f t="shared" si="171"/>
        <v>5834.4333333333334</v>
      </c>
      <c r="W446" s="3">
        <f t="shared" si="172"/>
        <v>178.46666666666667</v>
      </c>
      <c r="X446" s="3">
        <f t="shared" si="173"/>
        <v>139.4</v>
      </c>
      <c r="Y446" s="3">
        <f t="shared" si="174"/>
        <v>138.03333333333333</v>
      </c>
      <c r="Z446" s="3">
        <f t="shared" si="175"/>
        <v>1.1566666666666665</v>
      </c>
      <c r="AA446" s="3">
        <f t="shared" si="176"/>
        <v>1.3</v>
      </c>
      <c r="AB446" s="3">
        <f t="shared" si="177"/>
        <v>2.0700000000000003</v>
      </c>
      <c r="AC446" s="3">
        <f t="shared" si="178"/>
        <v>2.9099999999999997</v>
      </c>
      <c r="AD446" s="3">
        <f t="shared" si="179"/>
        <v>3.92</v>
      </c>
      <c r="AE446" s="3">
        <f t="shared" si="180"/>
        <v>15.26</v>
      </c>
      <c r="AF446" s="3">
        <f t="shared" si="181"/>
        <v>5.8666666666666671</v>
      </c>
      <c r="AG446" s="3">
        <f t="shared" si="182"/>
        <v>1736</v>
      </c>
      <c r="AH446" s="3">
        <f t="shared" si="183"/>
        <v>859.83333333333337</v>
      </c>
      <c r="AI446" s="3">
        <f t="shared" si="184"/>
        <v>4.2</v>
      </c>
    </row>
    <row r="447" spans="1:35" x14ac:dyDescent="0.35">
      <c r="A447" s="2">
        <v>35096</v>
      </c>
      <c r="B447" s="13">
        <v>118739</v>
      </c>
      <c r="C447" s="13">
        <v>1118.5</v>
      </c>
      <c r="D447" s="13">
        <v>3661.8</v>
      </c>
      <c r="E447" s="13">
        <v>151.19999999999999</v>
      </c>
      <c r="F447" s="13">
        <v>107.1</v>
      </c>
      <c r="G447" s="13">
        <v>126.2</v>
      </c>
      <c r="H447" s="3">
        <v>4.83</v>
      </c>
      <c r="I447" s="3">
        <v>4.9400000000000004</v>
      </c>
      <c r="J447" s="3">
        <v>5.14</v>
      </c>
      <c r="K447" s="3">
        <v>5.38</v>
      </c>
      <c r="L447" s="3">
        <v>5.81</v>
      </c>
      <c r="M447" s="13">
        <v>11.87</v>
      </c>
      <c r="N447" s="13">
        <v>5.5</v>
      </c>
      <c r="O447" s="13">
        <v>1491</v>
      </c>
      <c r="P447" s="19">
        <v>649.54</v>
      </c>
      <c r="Q447" s="13">
        <v>5.3</v>
      </c>
      <c r="R447" s="25"/>
      <c r="S447" s="2">
        <f t="shared" si="168"/>
        <v>37653</v>
      </c>
      <c r="T447" s="3">
        <f t="shared" si="169"/>
        <v>130284.33333333333</v>
      </c>
      <c r="U447" s="3">
        <f t="shared" si="170"/>
        <v>1242.5</v>
      </c>
      <c r="V447" s="3">
        <f t="shared" si="171"/>
        <v>5865.833333333333</v>
      </c>
      <c r="W447" s="3">
        <f t="shared" si="172"/>
        <v>178.93333333333331</v>
      </c>
      <c r="X447" s="3">
        <f t="shared" si="173"/>
        <v>140.4</v>
      </c>
      <c r="Y447" s="3">
        <f t="shared" si="174"/>
        <v>138.53333333333333</v>
      </c>
      <c r="Z447" s="3">
        <f t="shared" si="175"/>
        <v>1.1433333333333333</v>
      </c>
      <c r="AA447" s="3">
        <f t="shared" si="176"/>
        <v>1.27</v>
      </c>
      <c r="AB447" s="3">
        <f t="shared" si="177"/>
        <v>2.0299999999999998</v>
      </c>
      <c r="AC447" s="3">
        <f t="shared" si="178"/>
        <v>2.8699999999999997</v>
      </c>
      <c r="AD447" s="3">
        <f t="shared" si="179"/>
        <v>3.89</v>
      </c>
      <c r="AE447" s="3">
        <f t="shared" si="180"/>
        <v>15.28</v>
      </c>
      <c r="AF447" s="3">
        <f t="shared" si="181"/>
        <v>5.9333333333333336</v>
      </c>
      <c r="AG447" s="3">
        <f t="shared" si="182"/>
        <v>1666</v>
      </c>
      <c r="AH447" s="3">
        <f t="shared" si="183"/>
        <v>857.89666666666653</v>
      </c>
      <c r="AI447" s="3">
        <f t="shared" si="184"/>
        <v>4.2333333333333334</v>
      </c>
    </row>
    <row r="448" spans="1:35" x14ac:dyDescent="0.35">
      <c r="A448" s="2">
        <v>35125</v>
      </c>
      <c r="B448" s="13">
        <v>118993</v>
      </c>
      <c r="C448" s="13">
        <v>1122.5999999999999</v>
      </c>
      <c r="D448" s="13">
        <v>3686.9</v>
      </c>
      <c r="E448" s="13">
        <v>151.9</v>
      </c>
      <c r="F448" s="13">
        <v>108.3</v>
      </c>
      <c r="G448" s="13">
        <v>126.4</v>
      </c>
      <c r="H448" s="3">
        <v>4.96</v>
      </c>
      <c r="I448" s="3">
        <v>5.34</v>
      </c>
      <c r="J448" s="3">
        <v>5.79</v>
      </c>
      <c r="K448" s="3">
        <v>5.97</v>
      </c>
      <c r="L448" s="3">
        <v>6.27</v>
      </c>
      <c r="M448" s="13">
        <v>11.89</v>
      </c>
      <c r="N448" s="13">
        <v>5.5</v>
      </c>
      <c r="O448" s="13">
        <v>1424</v>
      </c>
      <c r="P448" s="19">
        <v>647.07000000000005</v>
      </c>
      <c r="Q448" s="13">
        <v>6.2</v>
      </c>
      <c r="R448" s="25"/>
      <c r="S448" s="2">
        <f t="shared" si="168"/>
        <v>37681</v>
      </c>
      <c r="T448" s="3">
        <f t="shared" si="169"/>
        <v>130201.66666666667</v>
      </c>
      <c r="U448" s="3">
        <f t="shared" si="170"/>
        <v>1252.7</v>
      </c>
      <c r="V448" s="3">
        <f t="shared" si="171"/>
        <v>5905.333333333333</v>
      </c>
      <c r="W448" s="3">
        <f t="shared" si="172"/>
        <v>179.16666666666666</v>
      </c>
      <c r="X448" s="3">
        <f t="shared" si="173"/>
        <v>136.6</v>
      </c>
      <c r="Y448" s="3">
        <f t="shared" si="174"/>
        <v>138.23333333333332</v>
      </c>
      <c r="Z448" s="3">
        <f t="shared" si="175"/>
        <v>1.1100000000000001</v>
      </c>
      <c r="AA448" s="3">
        <f t="shared" si="176"/>
        <v>1.2299999999999998</v>
      </c>
      <c r="AB448" s="3">
        <f t="shared" si="177"/>
        <v>1.93</v>
      </c>
      <c r="AC448" s="3">
        <f t="shared" si="178"/>
        <v>2.7433333333333336</v>
      </c>
      <c r="AD448" s="3">
        <f t="shared" si="179"/>
        <v>3.78</v>
      </c>
      <c r="AE448" s="3">
        <f t="shared" si="180"/>
        <v>15.293333333333331</v>
      </c>
      <c r="AF448" s="3">
        <f t="shared" si="181"/>
        <v>6</v>
      </c>
      <c r="AG448" s="3">
        <f t="shared" si="182"/>
        <v>1706.6666666666667</v>
      </c>
      <c r="AH448" s="3">
        <f t="shared" si="183"/>
        <v>890.87333333333333</v>
      </c>
      <c r="AI448" s="3">
        <f t="shared" si="184"/>
        <v>4.0333333333333332</v>
      </c>
    </row>
    <row r="449" spans="1:35" x14ac:dyDescent="0.35">
      <c r="A449" s="2">
        <v>35156</v>
      </c>
      <c r="B449" s="13">
        <v>119158</v>
      </c>
      <c r="C449" s="13">
        <v>1124.8</v>
      </c>
      <c r="D449" s="13">
        <v>3697.7</v>
      </c>
      <c r="E449" s="13">
        <v>152.5</v>
      </c>
      <c r="F449" s="13">
        <v>111.2</v>
      </c>
      <c r="G449" s="13">
        <v>127.4</v>
      </c>
      <c r="H449" s="3">
        <v>4.95</v>
      </c>
      <c r="I449" s="3">
        <v>5.54</v>
      </c>
      <c r="J449" s="3">
        <v>6.11</v>
      </c>
      <c r="K449" s="3">
        <v>6.3</v>
      </c>
      <c r="L449" s="3">
        <v>6.51</v>
      </c>
      <c r="M449" s="13">
        <v>11.95</v>
      </c>
      <c r="N449" s="13">
        <v>5.6</v>
      </c>
      <c r="O449" s="13">
        <v>1516</v>
      </c>
      <c r="P449" s="19">
        <v>647.16999999999996</v>
      </c>
      <c r="Q449" s="13">
        <v>6</v>
      </c>
      <c r="R449" s="25"/>
      <c r="S449" s="2">
        <f t="shared" si="168"/>
        <v>37712</v>
      </c>
      <c r="T449" s="3">
        <f t="shared" si="169"/>
        <v>130189</v>
      </c>
      <c r="U449" s="3">
        <f t="shared" si="170"/>
        <v>1266.6000000000001</v>
      </c>
      <c r="V449" s="3">
        <f t="shared" si="171"/>
        <v>5950.1333333333341</v>
      </c>
      <c r="W449" s="3">
        <f t="shared" si="172"/>
        <v>179.6</v>
      </c>
      <c r="X449" s="3">
        <f t="shared" si="173"/>
        <v>131.9</v>
      </c>
      <c r="Y449" s="3">
        <f t="shared" si="174"/>
        <v>137.16666666666666</v>
      </c>
      <c r="Z449" s="3">
        <f t="shared" si="175"/>
        <v>1.04</v>
      </c>
      <c r="AA449" s="3">
        <f t="shared" si="176"/>
        <v>1.1533333333333333</v>
      </c>
      <c r="AB449" s="3">
        <f t="shared" si="177"/>
        <v>1.7733333333333334</v>
      </c>
      <c r="AC449" s="3">
        <f t="shared" si="178"/>
        <v>2.5733333333333337</v>
      </c>
      <c r="AD449" s="3">
        <f t="shared" si="179"/>
        <v>3.6199999999999997</v>
      </c>
      <c r="AE449" s="3">
        <f t="shared" si="180"/>
        <v>15.323333333333332</v>
      </c>
      <c r="AF449" s="3">
        <f t="shared" si="181"/>
        <v>6.1333333333333329</v>
      </c>
      <c r="AG449" s="3">
        <f t="shared" si="182"/>
        <v>1753.6666666666667</v>
      </c>
      <c r="AH449" s="3">
        <f t="shared" si="183"/>
        <v>937.99666666666656</v>
      </c>
      <c r="AI449" s="3">
        <f t="shared" si="184"/>
        <v>3.8333333333333335</v>
      </c>
    </row>
    <row r="450" spans="1:35" x14ac:dyDescent="0.35">
      <c r="A450" s="2">
        <v>35186</v>
      </c>
      <c r="B450" s="13">
        <v>119486</v>
      </c>
      <c r="C450" s="13">
        <v>1116.5</v>
      </c>
      <c r="D450" s="13">
        <v>3709.6</v>
      </c>
      <c r="E450" s="13">
        <v>152.4</v>
      </c>
      <c r="F450" s="13">
        <v>112</v>
      </c>
      <c r="G450" s="13">
        <v>128.1</v>
      </c>
      <c r="H450" s="3">
        <v>5.0199999999999996</v>
      </c>
      <c r="I450" s="3">
        <v>5.64</v>
      </c>
      <c r="J450" s="3">
        <v>6.27</v>
      </c>
      <c r="K450" s="3">
        <v>6.48</v>
      </c>
      <c r="L450" s="3">
        <v>6.74</v>
      </c>
      <c r="M450" s="13">
        <v>11.97</v>
      </c>
      <c r="N450" s="13">
        <v>5.6</v>
      </c>
      <c r="O450" s="13">
        <v>1504</v>
      </c>
      <c r="P450" s="19">
        <v>661.23</v>
      </c>
      <c r="Q450" s="13">
        <v>5.9</v>
      </c>
      <c r="R450" s="25"/>
      <c r="S450" s="2">
        <f t="shared" ref="S450:S513" si="185">A534</f>
        <v>37742</v>
      </c>
      <c r="T450" s="3">
        <f t="shared" ref="T450:T513" si="186">AVERAGE(B534:B536)</f>
        <v>130193.66666666667</v>
      </c>
      <c r="U450" s="3">
        <f t="shared" ref="U450:U513" si="187">AVERAGE(C534:C536)</f>
        <v>1279.1000000000001</v>
      </c>
      <c r="V450" s="3">
        <f t="shared" ref="V450:V513" si="188">AVERAGE(D534:D536)</f>
        <v>5998.0333333333328</v>
      </c>
      <c r="W450" s="3">
        <f t="shared" ref="W450:W513" si="189">AVERAGE(E534:E536)</f>
        <v>180.03333333333333</v>
      </c>
      <c r="X450" s="3">
        <f t="shared" ref="X450:X513" si="190">AVERAGE(F534:F536)</f>
        <v>130.46666666666667</v>
      </c>
      <c r="Y450" s="3">
        <f t="shared" ref="Y450:Y513" si="191">AVERAGE(G534:G536)</f>
        <v>137.46666666666667</v>
      </c>
      <c r="Z450" s="3">
        <f t="shared" ref="Z450:Z513" si="192">AVERAGE(H534:H536)</f>
        <v>0.96333333333333337</v>
      </c>
      <c r="AA450" s="3">
        <f t="shared" ref="AA450:AA513" si="193">AVERAGE(I534:I536)</f>
        <v>1.1033333333333333</v>
      </c>
      <c r="AB450" s="3">
        <f t="shared" ref="AB450:AB513" si="194">AVERAGE(J534:J536)</f>
        <v>1.7299999999999998</v>
      </c>
      <c r="AC450" s="3">
        <f t="shared" ref="AC450:AC513" si="195">AVERAGE(K534:K536)</f>
        <v>2.5533333333333332</v>
      </c>
      <c r="AD450" s="3">
        <f t="shared" ref="AD450:AD513" si="196">AVERAGE(L534:L536)</f>
        <v>3.6266666666666669</v>
      </c>
      <c r="AE450" s="3">
        <f t="shared" ref="AE450:AE513" si="197">AVERAGE(M534:M536)</f>
        <v>15.363333333333332</v>
      </c>
      <c r="AF450" s="3">
        <f t="shared" ref="AF450:AF513" si="198">AVERAGE(N534:N536)</f>
        <v>6.1999999999999993</v>
      </c>
      <c r="AG450" s="3">
        <f t="shared" ref="AG450:AG513" si="199">AVERAGE(O534:O536)</f>
        <v>1838.3333333333333</v>
      </c>
      <c r="AH450" s="3">
        <f t="shared" ref="AH450:AH513" si="200">AVERAGE(P534:P536)</f>
        <v>972.16666666666663</v>
      </c>
      <c r="AI450" s="3">
        <f t="shared" ref="AI450:AI513" si="201">AVERAGE(Q534:Q536)</f>
        <v>3.6666666666666665</v>
      </c>
    </row>
    <row r="451" spans="1:35" x14ac:dyDescent="0.35">
      <c r="A451" s="2">
        <v>35217</v>
      </c>
      <c r="B451" s="13">
        <v>119769</v>
      </c>
      <c r="C451" s="13">
        <v>1115.2</v>
      </c>
      <c r="D451" s="13">
        <v>3722.5</v>
      </c>
      <c r="E451" s="13">
        <v>153.30000000000001</v>
      </c>
      <c r="F451" s="13">
        <v>110.3</v>
      </c>
      <c r="G451" s="13">
        <v>128</v>
      </c>
      <c r="H451" s="3">
        <v>5.09</v>
      </c>
      <c r="I451" s="3">
        <v>5.81</v>
      </c>
      <c r="J451" s="3">
        <v>6.49</v>
      </c>
      <c r="K451" s="3">
        <v>6.69</v>
      </c>
      <c r="L451" s="3">
        <v>6.91</v>
      </c>
      <c r="M451" s="13">
        <v>12.03</v>
      </c>
      <c r="N451" s="13">
        <v>5.3</v>
      </c>
      <c r="O451" s="13">
        <v>1467</v>
      </c>
      <c r="P451" s="19">
        <v>668.5</v>
      </c>
      <c r="Q451" s="13">
        <v>6</v>
      </c>
      <c r="R451" s="25"/>
      <c r="S451" s="2">
        <f t="shared" si="185"/>
        <v>37773</v>
      </c>
      <c r="T451" s="3">
        <f t="shared" si="186"/>
        <v>130178</v>
      </c>
      <c r="U451" s="3">
        <f t="shared" si="187"/>
        <v>1288.3</v>
      </c>
      <c r="V451" s="3">
        <f t="shared" si="188"/>
        <v>6045.2</v>
      </c>
      <c r="W451" s="3">
        <f t="shared" si="189"/>
        <v>180.60000000000002</v>
      </c>
      <c r="X451" s="3">
        <f t="shared" si="190"/>
        <v>133.26666666666668</v>
      </c>
      <c r="Y451" s="3">
        <f t="shared" si="191"/>
        <v>137.9</v>
      </c>
      <c r="Z451" s="3">
        <f t="shared" si="192"/>
        <v>0.92333333333333345</v>
      </c>
      <c r="AA451" s="3">
        <f t="shared" si="193"/>
        <v>1.1466666666666667</v>
      </c>
      <c r="AB451" s="3">
        <f t="shared" si="194"/>
        <v>1.96</v>
      </c>
      <c r="AC451" s="3">
        <f t="shared" si="195"/>
        <v>2.8366666666666673</v>
      </c>
      <c r="AD451" s="3">
        <f t="shared" si="196"/>
        <v>3.9200000000000004</v>
      </c>
      <c r="AE451" s="3">
        <f t="shared" si="197"/>
        <v>15.393333333333333</v>
      </c>
      <c r="AF451" s="3">
        <f t="shared" si="198"/>
        <v>6.2</v>
      </c>
      <c r="AG451" s="3">
        <f t="shared" si="199"/>
        <v>1865.6666666666667</v>
      </c>
      <c r="AH451" s="3">
        <f t="shared" si="200"/>
        <v>990.0233333333332</v>
      </c>
      <c r="AI451" s="3">
        <f t="shared" si="201"/>
        <v>3.5333333333333332</v>
      </c>
    </row>
    <row r="452" spans="1:35" x14ac:dyDescent="0.35">
      <c r="A452" s="2">
        <v>35247</v>
      </c>
      <c r="B452" s="13">
        <v>120015</v>
      </c>
      <c r="C452" s="13">
        <v>1112.4000000000001</v>
      </c>
      <c r="D452" s="13">
        <v>3737.1</v>
      </c>
      <c r="E452" s="13">
        <v>153.80000000000001</v>
      </c>
      <c r="F452" s="13">
        <v>110.1</v>
      </c>
      <c r="G452" s="13">
        <v>128</v>
      </c>
      <c r="H452" s="3">
        <v>5.15</v>
      </c>
      <c r="I452" s="3">
        <v>5.85</v>
      </c>
      <c r="J452" s="3">
        <v>6.45</v>
      </c>
      <c r="K452" s="3">
        <v>6.64</v>
      </c>
      <c r="L452" s="3">
        <v>6.87</v>
      </c>
      <c r="M452" s="13">
        <v>12.05</v>
      </c>
      <c r="N452" s="13">
        <v>5.5</v>
      </c>
      <c r="O452" s="13">
        <v>1472</v>
      </c>
      <c r="P452" s="19">
        <v>644.07000000000005</v>
      </c>
      <c r="Q452" s="13">
        <v>5.7</v>
      </c>
      <c r="R452" s="25"/>
      <c r="S452" s="2">
        <f t="shared" si="185"/>
        <v>37803</v>
      </c>
      <c r="T452" s="3">
        <f t="shared" si="186"/>
        <v>130198</v>
      </c>
      <c r="U452" s="3">
        <f t="shared" si="187"/>
        <v>1293.7</v>
      </c>
      <c r="V452" s="3">
        <f t="shared" si="188"/>
        <v>6070.833333333333</v>
      </c>
      <c r="W452" s="3">
        <f t="shared" si="189"/>
        <v>181</v>
      </c>
      <c r="X452" s="3">
        <f t="shared" si="190"/>
        <v>137.63333333333333</v>
      </c>
      <c r="Y452" s="3">
        <f t="shared" si="191"/>
        <v>138.06666666666666</v>
      </c>
      <c r="Z452" s="3">
        <f t="shared" si="192"/>
        <v>0.93</v>
      </c>
      <c r="AA452" s="3">
        <f t="shared" si="193"/>
        <v>1.2233333333333334</v>
      </c>
      <c r="AB452" s="3">
        <f t="shared" si="194"/>
        <v>2.1999999999999997</v>
      </c>
      <c r="AC452" s="3">
        <f t="shared" si="195"/>
        <v>3.14</v>
      </c>
      <c r="AD452" s="3">
        <f t="shared" si="196"/>
        <v>4.2333333333333334</v>
      </c>
      <c r="AE452" s="3">
        <f t="shared" si="197"/>
        <v>15.410000000000002</v>
      </c>
      <c r="AF452" s="3">
        <f t="shared" si="198"/>
        <v>6.1333333333333329</v>
      </c>
      <c r="AG452" s="3">
        <f t="shared" si="199"/>
        <v>1889.6666666666667</v>
      </c>
      <c r="AH452" s="3">
        <f t="shared" si="200"/>
        <v>1000.5033333333334</v>
      </c>
      <c r="AI452" s="3">
        <f t="shared" si="201"/>
        <v>3.6333333333333329</v>
      </c>
    </row>
    <row r="453" spans="1:35" x14ac:dyDescent="0.35">
      <c r="A453" s="2">
        <v>35278</v>
      </c>
      <c r="B453" s="13">
        <v>120199</v>
      </c>
      <c r="C453" s="13">
        <v>1101.5999999999999</v>
      </c>
      <c r="D453" s="13">
        <v>3744</v>
      </c>
      <c r="E453" s="13">
        <v>154.30000000000001</v>
      </c>
      <c r="F453" s="13">
        <v>109.7</v>
      </c>
      <c r="G453" s="13">
        <v>128.30000000000001</v>
      </c>
      <c r="H453" s="3">
        <v>5.05</v>
      </c>
      <c r="I453" s="3">
        <v>5.67</v>
      </c>
      <c r="J453" s="3">
        <v>6.21</v>
      </c>
      <c r="K453" s="3">
        <v>6.39</v>
      </c>
      <c r="L453" s="3">
        <v>6.64</v>
      </c>
      <c r="M453" s="13">
        <v>12.09</v>
      </c>
      <c r="N453" s="13">
        <v>5.0999999999999996</v>
      </c>
      <c r="O453" s="13">
        <v>1557</v>
      </c>
      <c r="P453" s="19">
        <v>662.68</v>
      </c>
      <c r="Q453" s="13">
        <v>5</v>
      </c>
      <c r="R453" s="25"/>
      <c r="S453" s="2">
        <f t="shared" si="185"/>
        <v>37834</v>
      </c>
      <c r="T453" s="3">
        <f t="shared" si="186"/>
        <v>130285.66666666667</v>
      </c>
      <c r="U453" s="3">
        <f t="shared" si="187"/>
        <v>1297.1333333333334</v>
      </c>
      <c r="V453" s="3">
        <f t="shared" si="188"/>
        <v>6077.8666666666659</v>
      </c>
      <c r="W453" s="3">
        <f t="shared" si="189"/>
        <v>181.6</v>
      </c>
      <c r="X453" s="3">
        <f t="shared" si="190"/>
        <v>139.50000000000003</v>
      </c>
      <c r="Y453" s="3">
        <f t="shared" si="191"/>
        <v>138.6</v>
      </c>
      <c r="Z453" s="3">
        <f t="shared" si="192"/>
        <v>0.93666666666666654</v>
      </c>
      <c r="AA453" s="3">
        <f t="shared" si="193"/>
        <v>1.2666666666666666</v>
      </c>
      <c r="AB453" s="3">
        <f t="shared" si="194"/>
        <v>2.31</v>
      </c>
      <c r="AC453" s="3">
        <f t="shared" si="195"/>
        <v>3.2466666666666666</v>
      </c>
      <c r="AD453" s="3">
        <f t="shared" si="196"/>
        <v>4.336666666666666</v>
      </c>
      <c r="AE453" s="3">
        <f t="shared" si="197"/>
        <v>15.42</v>
      </c>
      <c r="AF453" s="3">
        <f t="shared" si="198"/>
        <v>6.0666666666666664</v>
      </c>
      <c r="AG453" s="3">
        <f t="shared" si="199"/>
        <v>1913</v>
      </c>
      <c r="AH453" s="3">
        <f t="shared" si="200"/>
        <v>1015.9</v>
      </c>
      <c r="AI453" s="3">
        <f t="shared" si="201"/>
        <v>3.6999999999999997</v>
      </c>
    </row>
    <row r="454" spans="1:35" x14ac:dyDescent="0.35">
      <c r="A454" s="2">
        <v>35309</v>
      </c>
      <c r="B454" s="13">
        <v>120410</v>
      </c>
      <c r="C454" s="13">
        <v>1096.2</v>
      </c>
      <c r="D454" s="13">
        <v>3753.4</v>
      </c>
      <c r="E454" s="13">
        <v>155</v>
      </c>
      <c r="F454" s="13">
        <v>109.8</v>
      </c>
      <c r="G454" s="13">
        <v>128.19999999999999</v>
      </c>
      <c r="H454" s="3">
        <v>5.09</v>
      </c>
      <c r="I454" s="3">
        <v>5.83</v>
      </c>
      <c r="J454" s="3">
        <v>6.41</v>
      </c>
      <c r="K454" s="3">
        <v>6.6</v>
      </c>
      <c r="L454" s="3">
        <v>6.83</v>
      </c>
      <c r="M454" s="13">
        <v>12.13</v>
      </c>
      <c r="N454" s="13">
        <v>5.2</v>
      </c>
      <c r="O454" s="13">
        <v>1475</v>
      </c>
      <c r="P454" s="19">
        <v>674.88</v>
      </c>
      <c r="Q454" s="13">
        <v>5.2</v>
      </c>
      <c r="R454" s="25"/>
      <c r="S454" s="2">
        <f t="shared" si="185"/>
        <v>37865</v>
      </c>
      <c r="T454" s="3">
        <f t="shared" si="186"/>
        <v>130394</v>
      </c>
      <c r="U454" s="3">
        <f t="shared" si="187"/>
        <v>1298.0333333333333</v>
      </c>
      <c r="V454" s="3">
        <f t="shared" si="188"/>
        <v>6067.2666666666664</v>
      </c>
      <c r="W454" s="3">
        <f t="shared" si="189"/>
        <v>182.26666666666665</v>
      </c>
      <c r="X454" s="3">
        <f t="shared" si="190"/>
        <v>139.20000000000002</v>
      </c>
      <c r="Y454" s="3">
        <f t="shared" si="191"/>
        <v>138.9</v>
      </c>
      <c r="Z454" s="3">
        <f t="shared" si="192"/>
        <v>0.93</v>
      </c>
      <c r="AA454" s="3">
        <f t="shared" si="193"/>
        <v>1.2766666666666666</v>
      </c>
      <c r="AB454" s="3">
        <f t="shared" si="194"/>
        <v>2.3133333333333335</v>
      </c>
      <c r="AC454" s="3">
        <f t="shared" si="195"/>
        <v>3.22</v>
      </c>
      <c r="AD454" s="3">
        <f t="shared" si="196"/>
        <v>4.2866666666666662</v>
      </c>
      <c r="AE454" s="3">
        <f t="shared" si="197"/>
        <v>15.436666666666667</v>
      </c>
      <c r="AF454" s="3">
        <f t="shared" si="198"/>
        <v>5.9666666666666659</v>
      </c>
      <c r="AG454" s="3">
        <f t="shared" si="199"/>
        <v>1996.3333333333333</v>
      </c>
      <c r="AH454" s="3">
        <f t="shared" si="200"/>
        <v>1036.0233333333333</v>
      </c>
      <c r="AI454" s="3">
        <f t="shared" si="201"/>
        <v>3.9</v>
      </c>
    </row>
    <row r="455" spans="1:35" x14ac:dyDescent="0.35">
      <c r="A455" s="2">
        <v>35339</v>
      </c>
      <c r="B455" s="13">
        <v>120665</v>
      </c>
      <c r="C455" s="13">
        <v>1085.7</v>
      </c>
      <c r="D455" s="13">
        <v>3772.8</v>
      </c>
      <c r="E455" s="13">
        <v>155.9</v>
      </c>
      <c r="F455" s="13">
        <v>110.5</v>
      </c>
      <c r="G455" s="13">
        <v>128</v>
      </c>
      <c r="H455" s="3">
        <v>4.99</v>
      </c>
      <c r="I455" s="3">
        <v>5.55</v>
      </c>
      <c r="J455" s="3">
        <v>6.08</v>
      </c>
      <c r="K455" s="3">
        <v>6.27</v>
      </c>
      <c r="L455" s="3">
        <v>6.53</v>
      </c>
      <c r="M455" s="13">
        <v>12.15</v>
      </c>
      <c r="N455" s="13">
        <v>5.2</v>
      </c>
      <c r="O455" s="13">
        <v>1392</v>
      </c>
      <c r="P455" s="19">
        <v>701.46</v>
      </c>
      <c r="Q455" s="13">
        <v>5.6</v>
      </c>
      <c r="R455" s="25"/>
      <c r="S455" s="2">
        <f t="shared" si="185"/>
        <v>37895</v>
      </c>
      <c r="T455" s="3">
        <f t="shared" si="186"/>
        <v>130505.33333333333</v>
      </c>
      <c r="U455" s="3">
        <f t="shared" si="187"/>
        <v>1301.0333333333331</v>
      </c>
      <c r="V455" s="3">
        <f t="shared" si="188"/>
        <v>6065.3666666666659</v>
      </c>
      <c r="W455" s="3">
        <f t="shared" si="189"/>
        <v>183.1</v>
      </c>
      <c r="X455" s="3">
        <f t="shared" si="190"/>
        <v>137.83333333333334</v>
      </c>
      <c r="Y455" s="3">
        <f t="shared" si="191"/>
        <v>139.23333333333335</v>
      </c>
      <c r="Z455" s="3">
        <f t="shared" si="192"/>
        <v>0.91666666666666663</v>
      </c>
      <c r="AA455" s="3">
        <f t="shared" si="193"/>
        <v>1.3</v>
      </c>
      <c r="AB455" s="3">
        <f t="shared" si="194"/>
        <v>2.3833333333333333</v>
      </c>
      <c r="AC455" s="3">
        <f t="shared" si="195"/>
        <v>3.25</v>
      </c>
      <c r="AD455" s="3">
        <f t="shared" si="196"/>
        <v>4.2866666666666662</v>
      </c>
      <c r="AE455" s="3">
        <f t="shared" si="197"/>
        <v>15.456666666666665</v>
      </c>
      <c r="AF455" s="3">
        <f t="shared" si="198"/>
        <v>5.833333333333333</v>
      </c>
      <c r="AG455" s="3">
        <f t="shared" si="199"/>
        <v>2035.6666666666667</v>
      </c>
      <c r="AH455" s="3">
        <f t="shared" si="200"/>
        <v>1056.4233333333334</v>
      </c>
      <c r="AI455" s="3">
        <f t="shared" si="201"/>
        <v>3.9666666666666663</v>
      </c>
    </row>
    <row r="456" spans="1:35" x14ac:dyDescent="0.35">
      <c r="A456" s="2">
        <v>35370</v>
      </c>
      <c r="B456" s="13">
        <v>120961</v>
      </c>
      <c r="C456" s="13">
        <v>1083.5</v>
      </c>
      <c r="D456" s="13">
        <v>3795.1</v>
      </c>
      <c r="E456" s="13">
        <v>156.4</v>
      </c>
      <c r="F456" s="13">
        <v>111.8</v>
      </c>
      <c r="G456" s="13">
        <v>128.19999999999999</v>
      </c>
      <c r="H456" s="3">
        <v>5.03</v>
      </c>
      <c r="I456" s="3">
        <v>5.42</v>
      </c>
      <c r="J456" s="3">
        <v>5.82</v>
      </c>
      <c r="K456" s="3">
        <v>5.97</v>
      </c>
      <c r="L456" s="3">
        <v>6.2</v>
      </c>
      <c r="M456" s="13">
        <v>12.2</v>
      </c>
      <c r="N456" s="13">
        <v>5.4</v>
      </c>
      <c r="O456" s="13">
        <v>1489</v>
      </c>
      <c r="P456" s="19">
        <v>735.67</v>
      </c>
      <c r="Q456" s="13">
        <v>5.2</v>
      </c>
      <c r="R456" s="25"/>
      <c r="S456" s="2">
        <f t="shared" si="185"/>
        <v>37926</v>
      </c>
      <c r="T456" s="3">
        <f t="shared" si="186"/>
        <v>130610.33333333333</v>
      </c>
      <c r="U456" s="3">
        <f t="shared" si="187"/>
        <v>1303.7666666666667</v>
      </c>
      <c r="V456" s="3">
        <f t="shared" si="188"/>
        <v>6069.333333333333</v>
      </c>
      <c r="W456" s="3">
        <f t="shared" si="189"/>
        <v>183.66666666666666</v>
      </c>
      <c r="X456" s="3">
        <f t="shared" si="190"/>
        <v>139.86666666666667</v>
      </c>
      <c r="Y456" s="3">
        <f t="shared" si="191"/>
        <v>139.93333333333331</v>
      </c>
      <c r="Z456" s="3">
        <f t="shared" si="192"/>
        <v>0.90333333333333332</v>
      </c>
      <c r="AA456" s="3">
        <f t="shared" si="193"/>
        <v>1.2966666666666669</v>
      </c>
      <c r="AB456" s="3">
        <f t="shared" si="194"/>
        <v>2.3866666666666667</v>
      </c>
      <c r="AC456" s="3">
        <f t="shared" si="195"/>
        <v>3.2266666666666666</v>
      </c>
      <c r="AD456" s="3">
        <f t="shared" si="196"/>
        <v>4.24</v>
      </c>
      <c r="AE456" s="3">
        <f t="shared" si="197"/>
        <v>15.483333333333334</v>
      </c>
      <c r="AF456" s="3">
        <f t="shared" si="198"/>
        <v>5.7333333333333334</v>
      </c>
      <c r="AG456" s="3">
        <f t="shared" si="199"/>
        <v>2017</v>
      </c>
      <c r="AH456" s="3">
        <f t="shared" si="200"/>
        <v>1087.6866666666667</v>
      </c>
      <c r="AI456" s="3">
        <f t="shared" si="201"/>
        <v>3.9666666666666663</v>
      </c>
    </row>
    <row r="457" spans="1:35" x14ac:dyDescent="0.35">
      <c r="A457" s="2">
        <v>35400</v>
      </c>
      <c r="B457" s="13">
        <v>121143</v>
      </c>
      <c r="C457" s="13">
        <v>1081.3</v>
      </c>
      <c r="D457" s="13">
        <v>3818.6</v>
      </c>
      <c r="E457" s="13">
        <v>156.6</v>
      </c>
      <c r="F457" s="13">
        <v>113.9</v>
      </c>
      <c r="G457" s="13">
        <v>129.1</v>
      </c>
      <c r="H457" s="3">
        <v>4.91</v>
      </c>
      <c r="I457" s="3">
        <v>5.47</v>
      </c>
      <c r="J457" s="3">
        <v>5.91</v>
      </c>
      <c r="K457" s="3">
        <v>6.07</v>
      </c>
      <c r="L457" s="3">
        <v>6.3</v>
      </c>
      <c r="M457" s="13">
        <v>12.24</v>
      </c>
      <c r="N457" s="13">
        <v>5.4</v>
      </c>
      <c r="O457" s="13">
        <v>1370</v>
      </c>
      <c r="P457" s="19">
        <v>743.25</v>
      </c>
      <c r="Q457" s="13">
        <v>5</v>
      </c>
      <c r="R457" s="25"/>
      <c r="S457" s="2">
        <f t="shared" si="185"/>
        <v>37956</v>
      </c>
      <c r="T457" s="3">
        <f t="shared" si="186"/>
        <v>130727.33333333333</v>
      </c>
      <c r="U457" s="3">
        <f t="shared" si="187"/>
        <v>1311.2</v>
      </c>
      <c r="V457" s="3">
        <f t="shared" si="188"/>
        <v>6084.5</v>
      </c>
      <c r="W457" s="3">
        <f t="shared" si="189"/>
        <v>184.06666666666669</v>
      </c>
      <c r="X457" s="3">
        <f t="shared" si="190"/>
        <v>142.83333333333334</v>
      </c>
      <c r="Y457" s="3">
        <f t="shared" si="191"/>
        <v>141</v>
      </c>
      <c r="Z457" s="3">
        <f t="shared" si="192"/>
        <v>0.90333333333333343</v>
      </c>
      <c r="AA457" s="3">
        <f t="shared" si="193"/>
        <v>1.2633333333333334</v>
      </c>
      <c r="AB457" s="3">
        <f t="shared" si="194"/>
        <v>2.3199999999999998</v>
      </c>
      <c r="AC457" s="3">
        <f t="shared" si="195"/>
        <v>3.1533333333333338</v>
      </c>
      <c r="AD457" s="3">
        <f t="shared" si="196"/>
        <v>4.166666666666667</v>
      </c>
      <c r="AE457" s="3">
        <f t="shared" si="197"/>
        <v>15.503333333333332</v>
      </c>
      <c r="AF457" s="3">
        <f t="shared" si="198"/>
        <v>5.666666666666667</v>
      </c>
      <c r="AG457" s="3">
        <f t="shared" si="199"/>
        <v>1938</v>
      </c>
      <c r="AH457" s="3">
        <f t="shared" si="200"/>
        <v>1118.8399999999999</v>
      </c>
      <c r="AI457" s="3">
        <f t="shared" si="201"/>
        <v>3.8333333333333335</v>
      </c>
    </row>
    <row r="458" spans="1:35" x14ac:dyDescent="0.35">
      <c r="A458" s="2">
        <v>35431</v>
      </c>
      <c r="B458" s="13">
        <v>121363</v>
      </c>
      <c r="C458" s="13">
        <v>1081.2</v>
      </c>
      <c r="D458" s="13">
        <v>3834.6</v>
      </c>
      <c r="E458" s="13">
        <v>156.30000000000001</v>
      </c>
      <c r="F458" s="13">
        <v>115.2</v>
      </c>
      <c r="G458" s="13">
        <v>129.69999999999999</v>
      </c>
      <c r="H458" s="3">
        <v>5.03</v>
      </c>
      <c r="I458" s="3">
        <v>5.61</v>
      </c>
      <c r="J458" s="3">
        <v>6.16</v>
      </c>
      <c r="K458" s="3">
        <v>6.33</v>
      </c>
      <c r="L458" s="3">
        <v>6.58</v>
      </c>
      <c r="M458" s="13">
        <v>12.29</v>
      </c>
      <c r="N458" s="13">
        <v>5.3</v>
      </c>
      <c r="O458" s="13">
        <v>1355</v>
      </c>
      <c r="P458" s="19">
        <v>766.22</v>
      </c>
      <c r="Q458" s="13">
        <v>4.7</v>
      </c>
      <c r="R458" s="25"/>
      <c r="S458" s="2">
        <f t="shared" si="185"/>
        <v>37987</v>
      </c>
      <c r="T458" s="3">
        <f t="shared" si="186"/>
        <v>130912</v>
      </c>
      <c r="U458" s="3">
        <f t="shared" si="187"/>
        <v>1318.7</v>
      </c>
      <c r="V458" s="3">
        <f t="shared" si="188"/>
        <v>6112.2</v>
      </c>
      <c r="W458" s="3">
        <f t="shared" si="189"/>
        <v>184.30000000000004</v>
      </c>
      <c r="X458" s="3">
        <f t="shared" si="190"/>
        <v>144.93333333333337</v>
      </c>
      <c r="Y458" s="3">
        <f t="shared" si="191"/>
        <v>142.20000000000002</v>
      </c>
      <c r="Z458" s="3">
        <f t="shared" si="192"/>
        <v>0.91666666666666663</v>
      </c>
      <c r="AA458" s="3">
        <f t="shared" si="193"/>
        <v>1.2233333333333334</v>
      </c>
      <c r="AB458" s="3">
        <f t="shared" si="194"/>
        <v>2.1733333333333333</v>
      </c>
      <c r="AC458" s="3">
        <f t="shared" si="195"/>
        <v>2.9933333333333336</v>
      </c>
      <c r="AD458" s="3">
        <f t="shared" si="196"/>
        <v>4.0200000000000005</v>
      </c>
      <c r="AE458" s="3">
        <f t="shared" si="197"/>
        <v>15.533333333333333</v>
      </c>
      <c r="AF458" s="3">
        <f t="shared" si="198"/>
        <v>5.7</v>
      </c>
      <c r="AG458" s="3">
        <f t="shared" si="199"/>
        <v>1918.3333333333333</v>
      </c>
      <c r="AH458" s="3">
        <f t="shared" si="200"/>
        <v>1133.2866666666666</v>
      </c>
      <c r="AI458" s="3">
        <f t="shared" si="201"/>
        <v>3.6999999999999997</v>
      </c>
    </row>
    <row r="459" spans="1:35" x14ac:dyDescent="0.35">
      <c r="A459" s="2">
        <v>35462</v>
      </c>
      <c r="B459" s="13">
        <v>121675</v>
      </c>
      <c r="C459" s="13">
        <v>1078.8</v>
      </c>
      <c r="D459" s="13">
        <v>3846.3</v>
      </c>
      <c r="E459" s="13">
        <v>156.9</v>
      </c>
      <c r="F459" s="13">
        <v>115</v>
      </c>
      <c r="G459" s="13">
        <v>128.5</v>
      </c>
      <c r="H459" s="3">
        <v>5.01</v>
      </c>
      <c r="I459" s="3">
        <v>5.53</v>
      </c>
      <c r="J459" s="3">
        <v>6.03</v>
      </c>
      <c r="K459" s="3">
        <v>6.2</v>
      </c>
      <c r="L459" s="3">
        <v>6.42</v>
      </c>
      <c r="M459" s="13">
        <v>12.31</v>
      </c>
      <c r="N459" s="13">
        <v>5.2</v>
      </c>
      <c r="O459" s="13">
        <v>1486</v>
      </c>
      <c r="P459" s="19">
        <v>798.39</v>
      </c>
      <c r="Q459" s="13">
        <v>4.5</v>
      </c>
      <c r="R459" s="25"/>
      <c r="S459" s="2">
        <f t="shared" si="185"/>
        <v>38018</v>
      </c>
      <c r="T459" s="3">
        <f t="shared" si="186"/>
        <v>131126</v>
      </c>
      <c r="U459" s="3">
        <f t="shared" si="187"/>
        <v>1327.6333333333334</v>
      </c>
      <c r="V459" s="3">
        <f t="shared" si="188"/>
        <v>6150.8</v>
      </c>
      <c r="W459" s="3">
        <f t="shared" si="189"/>
        <v>184.70000000000002</v>
      </c>
      <c r="X459" s="3">
        <f t="shared" si="190"/>
        <v>144.76666666666665</v>
      </c>
      <c r="Y459" s="3">
        <f t="shared" si="191"/>
        <v>143.33333333333334</v>
      </c>
      <c r="Z459" s="3">
        <f t="shared" si="192"/>
        <v>0.93666666666666654</v>
      </c>
      <c r="AA459" s="3">
        <f t="shared" si="193"/>
        <v>1.2866666666666664</v>
      </c>
      <c r="AB459" s="3">
        <f t="shared" si="194"/>
        <v>2.2733333333333334</v>
      </c>
      <c r="AC459" s="3">
        <f t="shared" si="195"/>
        <v>3.0833333333333335</v>
      </c>
      <c r="AD459" s="3">
        <f t="shared" si="196"/>
        <v>4.0866666666666669</v>
      </c>
      <c r="AE459" s="3">
        <f t="shared" si="197"/>
        <v>15.56</v>
      </c>
      <c r="AF459" s="3">
        <f t="shared" si="198"/>
        <v>5.666666666666667</v>
      </c>
      <c r="AG459" s="3">
        <f t="shared" si="199"/>
        <v>1949</v>
      </c>
      <c r="AH459" s="3">
        <f t="shared" si="200"/>
        <v>1133.5666666666666</v>
      </c>
      <c r="AI459" s="3">
        <f t="shared" si="201"/>
        <v>3.7666666666666671</v>
      </c>
    </row>
    <row r="460" spans="1:35" x14ac:dyDescent="0.35">
      <c r="A460" s="2">
        <v>35490</v>
      </c>
      <c r="B460" s="13">
        <v>121990</v>
      </c>
      <c r="C460" s="13">
        <v>1072.5</v>
      </c>
      <c r="D460" s="13">
        <v>3861.2</v>
      </c>
      <c r="E460" s="13">
        <v>157</v>
      </c>
      <c r="F460" s="13">
        <v>113</v>
      </c>
      <c r="G460" s="13">
        <v>127.3</v>
      </c>
      <c r="H460" s="3">
        <v>5.14</v>
      </c>
      <c r="I460" s="3">
        <v>5.8</v>
      </c>
      <c r="J460" s="3">
        <v>6.38</v>
      </c>
      <c r="K460" s="3">
        <v>6.54</v>
      </c>
      <c r="L460" s="3">
        <v>6.69</v>
      </c>
      <c r="M460" s="13">
        <v>12.36</v>
      </c>
      <c r="N460" s="13">
        <v>5.2</v>
      </c>
      <c r="O460" s="13">
        <v>1457</v>
      </c>
      <c r="P460" s="19">
        <v>792.16</v>
      </c>
      <c r="Q460" s="13">
        <v>4.0999999999999996</v>
      </c>
      <c r="R460" s="25"/>
      <c r="S460" s="2">
        <f t="shared" si="185"/>
        <v>38047</v>
      </c>
      <c r="T460" s="3">
        <f t="shared" si="186"/>
        <v>131415.66666666666</v>
      </c>
      <c r="U460" s="3">
        <f t="shared" si="187"/>
        <v>1331.6000000000001</v>
      </c>
      <c r="V460" s="3">
        <f t="shared" si="188"/>
        <v>6202.0666666666666</v>
      </c>
      <c r="W460" s="3">
        <f t="shared" si="189"/>
        <v>185.43333333333331</v>
      </c>
      <c r="X460" s="3">
        <f t="shared" si="190"/>
        <v>145.36666666666667</v>
      </c>
      <c r="Y460" s="3">
        <f t="shared" si="191"/>
        <v>144.9</v>
      </c>
      <c r="Z460" s="3">
        <f t="shared" si="192"/>
        <v>0.96666666666666645</v>
      </c>
      <c r="AA460" s="3">
        <f t="shared" si="193"/>
        <v>1.4666666666666668</v>
      </c>
      <c r="AB460" s="3">
        <f t="shared" si="194"/>
        <v>2.5566666666666666</v>
      </c>
      <c r="AC460" s="3">
        <f t="shared" si="195"/>
        <v>3.3433333333333333</v>
      </c>
      <c r="AD460" s="3">
        <f t="shared" si="196"/>
        <v>4.3</v>
      </c>
      <c r="AE460" s="3">
        <f t="shared" si="197"/>
        <v>15.593333333333334</v>
      </c>
      <c r="AF460" s="3">
        <f t="shared" si="198"/>
        <v>5.666666666666667</v>
      </c>
      <c r="AG460" s="3">
        <f t="shared" si="199"/>
        <v>1994</v>
      </c>
      <c r="AH460" s="3">
        <f t="shared" si="200"/>
        <v>1120.04</v>
      </c>
      <c r="AI460" s="3">
        <f t="shared" si="201"/>
        <v>3.7999999999999994</v>
      </c>
    </row>
    <row r="461" spans="1:35" x14ac:dyDescent="0.35">
      <c r="A461" s="2">
        <v>35521</v>
      </c>
      <c r="B461" s="13">
        <v>122286</v>
      </c>
      <c r="C461" s="13">
        <v>1063.9000000000001</v>
      </c>
      <c r="D461" s="13">
        <v>3877</v>
      </c>
      <c r="E461" s="13">
        <v>157</v>
      </c>
      <c r="F461" s="13">
        <v>111</v>
      </c>
      <c r="G461" s="13">
        <v>127</v>
      </c>
      <c r="H461" s="3">
        <v>5.16</v>
      </c>
      <c r="I461" s="3">
        <v>5.99</v>
      </c>
      <c r="J461" s="3">
        <v>6.61</v>
      </c>
      <c r="K461" s="3">
        <v>6.76</v>
      </c>
      <c r="L461" s="3">
        <v>6.89</v>
      </c>
      <c r="M461" s="13">
        <v>12.39</v>
      </c>
      <c r="N461" s="13">
        <v>5.0999999999999996</v>
      </c>
      <c r="O461" s="13">
        <v>1492</v>
      </c>
      <c r="P461" s="19">
        <v>763.93</v>
      </c>
      <c r="Q461" s="13">
        <v>4.7</v>
      </c>
      <c r="R461" s="25"/>
      <c r="S461" s="2">
        <f t="shared" si="185"/>
        <v>38078</v>
      </c>
      <c r="T461" s="3">
        <f t="shared" si="186"/>
        <v>131632.66666666666</v>
      </c>
      <c r="U461" s="3">
        <f t="shared" si="187"/>
        <v>1336.2666666666667</v>
      </c>
      <c r="V461" s="3">
        <f t="shared" si="188"/>
        <v>6242.2</v>
      </c>
      <c r="W461" s="3">
        <f t="shared" si="189"/>
        <v>186.16666666666666</v>
      </c>
      <c r="X461" s="3">
        <f t="shared" si="190"/>
        <v>147.5</v>
      </c>
      <c r="Y461" s="3">
        <f t="shared" si="191"/>
        <v>146.26666666666668</v>
      </c>
      <c r="Z461" s="3">
        <f t="shared" si="192"/>
        <v>1.0766666666666667</v>
      </c>
      <c r="AA461" s="3">
        <f t="shared" si="193"/>
        <v>1.7766666666666666</v>
      </c>
      <c r="AB461" s="3">
        <f t="shared" si="194"/>
        <v>2.9766666666666666</v>
      </c>
      <c r="AC461" s="3">
        <f t="shared" si="195"/>
        <v>3.7233333333333332</v>
      </c>
      <c r="AD461" s="3">
        <f t="shared" si="196"/>
        <v>4.6000000000000005</v>
      </c>
      <c r="AE461" s="3">
        <f t="shared" si="197"/>
        <v>15.63</v>
      </c>
      <c r="AF461" s="3">
        <f t="shared" si="198"/>
        <v>5.5999999999999988</v>
      </c>
      <c r="AG461" s="3">
        <f t="shared" si="199"/>
        <v>1937.3333333333333</v>
      </c>
      <c r="AH461" s="3">
        <f t="shared" si="200"/>
        <v>1122.9666666666665</v>
      </c>
      <c r="AI461" s="3">
        <f t="shared" si="201"/>
        <v>3.9</v>
      </c>
    </row>
    <row r="462" spans="1:35" x14ac:dyDescent="0.35">
      <c r="A462" s="2">
        <v>35551</v>
      </c>
      <c r="B462" s="13">
        <v>122546</v>
      </c>
      <c r="C462" s="13">
        <v>1063.8</v>
      </c>
      <c r="D462" s="13">
        <v>3889.2</v>
      </c>
      <c r="E462" s="13">
        <v>157.1</v>
      </c>
      <c r="F462" s="13">
        <v>108.8</v>
      </c>
      <c r="G462" s="13">
        <v>127.4</v>
      </c>
      <c r="H462" s="3">
        <v>5.05</v>
      </c>
      <c r="I462" s="3">
        <v>5.87</v>
      </c>
      <c r="J462" s="3">
        <v>6.42</v>
      </c>
      <c r="K462" s="3">
        <v>6.57</v>
      </c>
      <c r="L462" s="3">
        <v>6.71</v>
      </c>
      <c r="M462" s="13">
        <v>12.43</v>
      </c>
      <c r="N462" s="13">
        <v>4.9000000000000004</v>
      </c>
      <c r="O462" s="13">
        <v>1442</v>
      </c>
      <c r="P462" s="19">
        <v>833.09</v>
      </c>
      <c r="Q462" s="13">
        <v>4.5999999999999996</v>
      </c>
      <c r="R462" s="25"/>
      <c r="S462" s="2">
        <f t="shared" si="185"/>
        <v>38108</v>
      </c>
      <c r="T462" s="3">
        <f t="shared" si="186"/>
        <v>131778.33333333334</v>
      </c>
      <c r="U462" s="3">
        <f t="shared" si="187"/>
        <v>1338.9333333333334</v>
      </c>
      <c r="V462" s="3">
        <f t="shared" si="188"/>
        <v>6273.166666666667</v>
      </c>
      <c r="W462" s="3">
        <f t="shared" si="189"/>
        <v>186.9</v>
      </c>
      <c r="X462" s="3">
        <f t="shared" si="190"/>
        <v>150.06666666666669</v>
      </c>
      <c r="Y462" s="3">
        <f t="shared" si="191"/>
        <v>147.13333333333333</v>
      </c>
      <c r="Z462" s="3">
        <f t="shared" si="192"/>
        <v>1.2066666666666668</v>
      </c>
      <c r="AA462" s="3">
        <f t="shared" si="193"/>
        <v>2</v>
      </c>
      <c r="AB462" s="3">
        <f t="shared" si="194"/>
        <v>3.1366666666666667</v>
      </c>
      <c r="AC462" s="3">
        <f t="shared" si="195"/>
        <v>3.8233333333333337</v>
      </c>
      <c r="AD462" s="3">
        <f t="shared" si="196"/>
        <v>4.6499999999999995</v>
      </c>
      <c r="AE462" s="3">
        <f t="shared" si="197"/>
        <v>15.663333333333334</v>
      </c>
      <c r="AF462" s="3">
        <f t="shared" si="198"/>
        <v>5.5666666666666664</v>
      </c>
      <c r="AG462" s="3">
        <f t="shared" si="199"/>
        <v>1937</v>
      </c>
      <c r="AH462" s="3">
        <f t="shared" si="200"/>
        <v>1113.7966666666666</v>
      </c>
      <c r="AI462" s="3">
        <f t="shared" si="201"/>
        <v>4.0666666666666664</v>
      </c>
    </row>
    <row r="463" spans="1:35" x14ac:dyDescent="0.35">
      <c r="A463" s="2">
        <v>35582</v>
      </c>
      <c r="B463" s="13">
        <v>122814</v>
      </c>
      <c r="C463" s="13">
        <v>1066.0999999999999</v>
      </c>
      <c r="D463" s="13">
        <v>3906</v>
      </c>
      <c r="E463" s="13">
        <v>157.4</v>
      </c>
      <c r="F463" s="13">
        <v>110</v>
      </c>
      <c r="G463" s="13">
        <v>127.2</v>
      </c>
      <c r="H463" s="3">
        <v>4.93</v>
      </c>
      <c r="I463" s="3">
        <v>5.69</v>
      </c>
      <c r="J463" s="3">
        <v>6.24</v>
      </c>
      <c r="K463" s="3">
        <v>6.38</v>
      </c>
      <c r="L463" s="3">
        <v>6.49</v>
      </c>
      <c r="M463" s="13">
        <v>12.46</v>
      </c>
      <c r="N463" s="13">
        <v>5</v>
      </c>
      <c r="O463" s="13">
        <v>1494</v>
      </c>
      <c r="P463" s="19">
        <v>876.29</v>
      </c>
      <c r="Q463" s="13">
        <v>4.4000000000000004</v>
      </c>
      <c r="R463" s="25"/>
      <c r="S463" s="2">
        <f t="shared" si="185"/>
        <v>38139</v>
      </c>
      <c r="T463" s="3">
        <f t="shared" si="186"/>
        <v>131859.33333333334</v>
      </c>
      <c r="U463" s="3">
        <f t="shared" si="187"/>
        <v>1345.9333333333334</v>
      </c>
      <c r="V463" s="3">
        <f t="shared" si="188"/>
        <v>6287.2333333333336</v>
      </c>
      <c r="W463" s="3">
        <f t="shared" si="189"/>
        <v>187.23333333333335</v>
      </c>
      <c r="X463" s="3">
        <f t="shared" si="190"/>
        <v>151.36666666666667</v>
      </c>
      <c r="Y463" s="3">
        <f t="shared" si="191"/>
        <v>147.53333333333333</v>
      </c>
      <c r="Z463" s="3">
        <f t="shared" si="192"/>
        <v>1.36</v>
      </c>
      <c r="AA463" s="3">
        <f t="shared" si="193"/>
        <v>2.08</v>
      </c>
      <c r="AB463" s="3">
        <f t="shared" si="194"/>
        <v>3.063333333333333</v>
      </c>
      <c r="AC463" s="3">
        <f t="shared" si="195"/>
        <v>3.6966666666666668</v>
      </c>
      <c r="AD463" s="3">
        <f t="shared" si="196"/>
        <v>4.5033333333333339</v>
      </c>
      <c r="AE463" s="3">
        <f t="shared" si="197"/>
        <v>15.696666666666667</v>
      </c>
      <c r="AF463" s="3">
        <f t="shared" si="198"/>
        <v>5.5</v>
      </c>
      <c r="AG463" s="3">
        <f t="shared" si="199"/>
        <v>1951.3333333333333</v>
      </c>
      <c r="AH463" s="3">
        <f t="shared" si="200"/>
        <v>1109.1833333333332</v>
      </c>
      <c r="AI463" s="3">
        <f t="shared" si="201"/>
        <v>4.2333333333333334</v>
      </c>
    </row>
    <row r="464" spans="1:35" x14ac:dyDescent="0.35">
      <c r="A464" s="2">
        <v>35612</v>
      </c>
      <c r="B464" s="13">
        <v>123111</v>
      </c>
      <c r="C464" s="13">
        <v>1065.5</v>
      </c>
      <c r="D464" s="13">
        <v>3923.9</v>
      </c>
      <c r="E464" s="13">
        <v>157.69999999999999</v>
      </c>
      <c r="F464" s="13">
        <v>109.1</v>
      </c>
      <c r="G464" s="13">
        <v>126.9</v>
      </c>
      <c r="H464" s="3">
        <v>5.05</v>
      </c>
      <c r="I464" s="3">
        <v>5.54</v>
      </c>
      <c r="J464" s="3">
        <v>6</v>
      </c>
      <c r="K464" s="3">
        <v>6.12</v>
      </c>
      <c r="L464" s="3">
        <v>6.22</v>
      </c>
      <c r="M464" s="13">
        <v>12.5</v>
      </c>
      <c r="N464" s="13">
        <v>4.9000000000000004</v>
      </c>
      <c r="O464" s="13">
        <v>1437</v>
      </c>
      <c r="P464" s="19">
        <v>925.29</v>
      </c>
      <c r="Q464" s="13">
        <v>4.4000000000000004</v>
      </c>
      <c r="R464" s="25"/>
      <c r="S464" s="2">
        <f t="shared" si="185"/>
        <v>38169</v>
      </c>
      <c r="T464" s="3">
        <f t="shared" si="186"/>
        <v>131959.33333333334</v>
      </c>
      <c r="U464" s="3">
        <f t="shared" si="187"/>
        <v>1352.5333333333333</v>
      </c>
      <c r="V464" s="3">
        <f t="shared" si="188"/>
        <v>6312.0666666666657</v>
      </c>
      <c r="W464" s="3">
        <f t="shared" si="189"/>
        <v>187.4</v>
      </c>
      <c r="X464" s="3">
        <f t="shared" si="190"/>
        <v>151.83333333333334</v>
      </c>
      <c r="Y464" s="3">
        <f t="shared" si="191"/>
        <v>147.69999999999999</v>
      </c>
      <c r="Z464" s="3">
        <f t="shared" si="192"/>
        <v>1.4866666666666666</v>
      </c>
      <c r="AA464" s="3">
        <f t="shared" si="193"/>
        <v>2.08</v>
      </c>
      <c r="AB464" s="3">
        <f t="shared" si="194"/>
        <v>2.92</v>
      </c>
      <c r="AC464" s="3">
        <f t="shared" si="195"/>
        <v>3.5066666666666664</v>
      </c>
      <c r="AD464" s="3">
        <f t="shared" si="196"/>
        <v>4.3033333333333337</v>
      </c>
      <c r="AE464" s="3">
        <f t="shared" si="197"/>
        <v>15.733333333333334</v>
      </c>
      <c r="AF464" s="3">
        <f t="shared" si="198"/>
        <v>5.4333333333333336</v>
      </c>
      <c r="AG464" s="3">
        <f t="shared" si="199"/>
        <v>1977</v>
      </c>
      <c r="AH464" s="3">
        <f t="shared" si="200"/>
        <v>1104.1499999999999</v>
      </c>
      <c r="AI464" s="3">
        <f t="shared" si="201"/>
        <v>4.3</v>
      </c>
    </row>
    <row r="465" spans="1:35" x14ac:dyDescent="0.35">
      <c r="A465" s="2">
        <v>35643</v>
      </c>
      <c r="B465" s="13">
        <v>123093</v>
      </c>
      <c r="C465" s="13">
        <v>1075.3</v>
      </c>
      <c r="D465" s="13">
        <v>3957.4</v>
      </c>
      <c r="E465" s="13">
        <v>158.19999999999999</v>
      </c>
      <c r="F465" s="13">
        <v>110.9</v>
      </c>
      <c r="G465" s="13">
        <v>127.2</v>
      </c>
      <c r="H465" s="3">
        <v>5.14</v>
      </c>
      <c r="I465" s="3">
        <v>5.56</v>
      </c>
      <c r="J465" s="3">
        <v>6.06</v>
      </c>
      <c r="K465" s="3">
        <v>6.16</v>
      </c>
      <c r="L465" s="3">
        <v>6.3</v>
      </c>
      <c r="M465" s="13">
        <v>12.57</v>
      </c>
      <c r="N465" s="13">
        <v>4.8</v>
      </c>
      <c r="O465" s="13">
        <v>1390</v>
      </c>
      <c r="P465" s="19">
        <v>927.24</v>
      </c>
      <c r="Q465" s="13">
        <v>4.3</v>
      </c>
      <c r="R465" s="25"/>
      <c r="S465" s="2">
        <f t="shared" si="185"/>
        <v>38200</v>
      </c>
      <c r="T465" s="3">
        <f t="shared" si="186"/>
        <v>132159</v>
      </c>
      <c r="U465" s="3">
        <f t="shared" si="187"/>
        <v>1359.7</v>
      </c>
      <c r="V465" s="3">
        <f t="shared" si="188"/>
        <v>6341.7333333333327</v>
      </c>
      <c r="W465" s="3">
        <f t="shared" si="189"/>
        <v>187.73333333333335</v>
      </c>
      <c r="X465" s="3">
        <f t="shared" si="190"/>
        <v>154.33333333333334</v>
      </c>
      <c r="Y465" s="3">
        <f t="shared" si="191"/>
        <v>148.56666666666666</v>
      </c>
      <c r="Z465" s="3">
        <f t="shared" si="192"/>
        <v>1.63</v>
      </c>
      <c r="AA465" s="3">
        <f t="shared" si="193"/>
        <v>2.1233333333333335</v>
      </c>
      <c r="AB465" s="3">
        <f t="shared" si="194"/>
        <v>2.8533333333333335</v>
      </c>
      <c r="AC465" s="3">
        <f t="shared" si="195"/>
        <v>3.3933333333333331</v>
      </c>
      <c r="AD465" s="3">
        <f t="shared" si="196"/>
        <v>4.17</v>
      </c>
      <c r="AE465" s="3">
        <f t="shared" si="197"/>
        <v>15.773333333333333</v>
      </c>
      <c r="AF465" s="3">
        <f t="shared" si="198"/>
        <v>5.4333333333333336</v>
      </c>
      <c r="AG465" s="3">
        <f t="shared" si="199"/>
        <v>2000.3333333333333</v>
      </c>
      <c r="AH465" s="3">
        <f t="shared" si="200"/>
        <v>1107.9366666666667</v>
      </c>
      <c r="AI465" s="3">
        <f t="shared" si="201"/>
        <v>4.0999999999999996</v>
      </c>
    </row>
    <row r="466" spans="1:35" x14ac:dyDescent="0.35">
      <c r="A466" s="2">
        <v>35674</v>
      </c>
      <c r="B466" s="13">
        <v>123585</v>
      </c>
      <c r="C466" s="13">
        <v>1066.9000000000001</v>
      </c>
      <c r="D466" s="13">
        <v>3973.1</v>
      </c>
      <c r="E466" s="13">
        <v>158.4</v>
      </c>
      <c r="F466" s="13">
        <v>112.4</v>
      </c>
      <c r="G466" s="13">
        <v>127.5</v>
      </c>
      <c r="H466" s="3">
        <v>4.95</v>
      </c>
      <c r="I466" s="3">
        <v>5.52</v>
      </c>
      <c r="J466" s="3">
        <v>5.98</v>
      </c>
      <c r="K466" s="3">
        <v>6.11</v>
      </c>
      <c r="L466" s="3">
        <v>6.21</v>
      </c>
      <c r="M466" s="13">
        <v>12.6</v>
      </c>
      <c r="N466" s="13">
        <v>4.9000000000000004</v>
      </c>
      <c r="O466" s="13">
        <v>1546</v>
      </c>
      <c r="P466" s="19">
        <v>937.02</v>
      </c>
      <c r="Q466" s="13">
        <v>4.2</v>
      </c>
      <c r="R466" s="25"/>
      <c r="S466" s="2">
        <f t="shared" si="185"/>
        <v>38231</v>
      </c>
      <c r="T466" s="3">
        <f t="shared" si="186"/>
        <v>132347.66666666666</v>
      </c>
      <c r="U466" s="3">
        <f t="shared" si="187"/>
        <v>1366.3333333333333</v>
      </c>
      <c r="V466" s="3">
        <f t="shared" si="188"/>
        <v>6371.5666666666666</v>
      </c>
      <c r="W466" s="3">
        <f t="shared" si="189"/>
        <v>188.20000000000002</v>
      </c>
      <c r="X466" s="3">
        <f t="shared" si="190"/>
        <v>158.43333333333334</v>
      </c>
      <c r="Y466" s="3">
        <f t="shared" si="191"/>
        <v>149.70000000000002</v>
      </c>
      <c r="Z466" s="3">
        <f t="shared" si="192"/>
        <v>1.8266666666666669</v>
      </c>
      <c r="AA466" s="3">
        <f t="shared" si="193"/>
        <v>2.2833333333333332</v>
      </c>
      <c r="AB466" s="3">
        <f t="shared" si="194"/>
        <v>2.9233333333333333</v>
      </c>
      <c r="AC466" s="3">
        <f t="shared" si="195"/>
        <v>3.4133333333333336</v>
      </c>
      <c r="AD466" s="3">
        <f t="shared" si="196"/>
        <v>4.1400000000000006</v>
      </c>
      <c r="AE466" s="3">
        <f t="shared" si="197"/>
        <v>15.81</v>
      </c>
      <c r="AF466" s="3">
        <f t="shared" si="198"/>
        <v>5.4333333333333336</v>
      </c>
      <c r="AG466" s="3">
        <f t="shared" si="199"/>
        <v>1919.6666666666667</v>
      </c>
      <c r="AH466" s="3">
        <f t="shared" si="200"/>
        <v>1134.6033333333332</v>
      </c>
      <c r="AI466" s="3">
        <f t="shared" si="201"/>
        <v>4.1000000000000005</v>
      </c>
    </row>
    <row r="467" spans="1:35" x14ac:dyDescent="0.35">
      <c r="A467" s="2">
        <v>35704</v>
      </c>
      <c r="B467" s="13">
        <v>123929</v>
      </c>
      <c r="C467" s="13">
        <v>1065.5999999999999</v>
      </c>
      <c r="D467" s="13">
        <v>3992.3</v>
      </c>
      <c r="E467" s="13">
        <v>158.69999999999999</v>
      </c>
      <c r="F467" s="13">
        <v>111.8</v>
      </c>
      <c r="G467" s="13">
        <v>127.8</v>
      </c>
      <c r="H467" s="3">
        <v>4.97</v>
      </c>
      <c r="I467" s="3">
        <v>5.46</v>
      </c>
      <c r="J467" s="3">
        <v>5.84</v>
      </c>
      <c r="K467" s="3">
        <v>5.93</v>
      </c>
      <c r="L467" s="3">
        <v>6.03</v>
      </c>
      <c r="M467" s="13">
        <v>12.66</v>
      </c>
      <c r="N467" s="13">
        <v>4.7</v>
      </c>
      <c r="O467" s="13">
        <v>1520</v>
      </c>
      <c r="P467" s="19">
        <v>951.16</v>
      </c>
      <c r="Q467" s="13">
        <v>4.3</v>
      </c>
      <c r="R467" s="25"/>
      <c r="S467" s="2">
        <f t="shared" si="185"/>
        <v>38261</v>
      </c>
      <c r="T467" s="3">
        <f t="shared" si="186"/>
        <v>132524.66666666666</v>
      </c>
      <c r="U467" s="3">
        <f t="shared" si="187"/>
        <v>1370.8333333333333</v>
      </c>
      <c r="V467" s="3">
        <f t="shared" si="188"/>
        <v>6396</v>
      </c>
      <c r="W467" s="3">
        <f t="shared" si="189"/>
        <v>188.70000000000002</v>
      </c>
      <c r="X467" s="3">
        <f t="shared" si="190"/>
        <v>161.56666666666666</v>
      </c>
      <c r="Y467" s="3">
        <f t="shared" si="191"/>
        <v>150.53333333333333</v>
      </c>
      <c r="Z467" s="3">
        <f t="shared" si="192"/>
        <v>2.0066666666666664</v>
      </c>
      <c r="AA467" s="3">
        <f t="shared" si="193"/>
        <v>2.4666666666666668</v>
      </c>
      <c r="AB467" s="3">
        <f t="shared" si="194"/>
        <v>3.0499999999999994</v>
      </c>
      <c r="AC467" s="3">
        <f t="shared" si="195"/>
        <v>3.4933333333333336</v>
      </c>
      <c r="AD467" s="3">
        <f t="shared" si="196"/>
        <v>4.1733333333333329</v>
      </c>
      <c r="AE467" s="3">
        <f t="shared" si="197"/>
        <v>15.836666666666666</v>
      </c>
      <c r="AF467" s="3">
        <f t="shared" si="198"/>
        <v>5.4333333333333336</v>
      </c>
      <c r="AG467" s="3">
        <f t="shared" si="199"/>
        <v>1965.3333333333333</v>
      </c>
      <c r="AH467" s="3">
        <f t="shared" si="200"/>
        <v>1161.7866666666666</v>
      </c>
      <c r="AI467" s="3">
        <f t="shared" si="201"/>
        <v>4.0999999999999996</v>
      </c>
    </row>
    <row r="468" spans="1:35" x14ac:dyDescent="0.35">
      <c r="A468" s="2">
        <v>35735</v>
      </c>
      <c r="B468" s="13">
        <v>124235</v>
      </c>
      <c r="C468" s="13">
        <v>1070.9000000000001</v>
      </c>
      <c r="D468" s="13">
        <v>4014.8</v>
      </c>
      <c r="E468" s="13">
        <v>159</v>
      </c>
      <c r="F468" s="13">
        <v>111.4</v>
      </c>
      <c r="G468" s="13">
        <v>127.9</v>
      </c>
      <c r="H468" s="3">
        <v>5.14</v>
      </c>
      <c r="I468" s="3">
        <v>5.46</v>
      </c>
      <c r="J468" s="3">
        <v>5.76</v>
      </c>
      <c r="K468" s="3">
        <v>5.8</v>
      </c>
      <c r="L468" s="3">
        <v>5.88</v>
      </c>
      <c r="M468" s="13">
        <v>12.71</v>
      </c>
      <c r="N468" s="13">
        <v>4.5999999999999996</v>
      </c>
      <c r="O468" s="13">
        <v>1510</v>
      </c>
      <c r="P468" s="19">
        <v>938.92</v>
      </c>
      <c r="Q468" s="13">
        <v>3.9</v>
      </c>
      <c r="R468" s="25"/>
      <c r="S468" s="2">
        <f t="shared" si="185"/>
        <v>38292</v>
      </c>
      <c r="T468" s="3">
        <f t="shared" si="186"/>
        <v>132633.66666666666</v>
      </c>
      <c r="U468" s="3">
        <f t="shared" si="187"/>
        <v>1372.4333333333332</v>
      </c>
      <c r="V468" s="3">
        <f t="shared" si="188"/>
        <v>6413.0999999999995</v>
      </c>
      <c r="W468" s="3">
        <f t="shared" si="189"/>
        <v>188.96666666666667</v>
      </c>
      <c r="X468" s="3">
        <f t="shared" si="190"/>
        <v>161.1</v>
      </c>
      <c r="Y468" s="3">
        <f t="shared" si="191"/>
        <v>150.83333333333334</v>
      </c>
      <c r="Z468" s="3">
        <f t="shared" si="192"/>
        <v>2.1966666666666668</v>
      </c>
      <c r="AA468" s="3">
        <f t="shared" si="193"/>
        <v>2.6766666666666663</v>
      </c>
      <c r="AB468" s="3">
        <f t="shared" si="194"/>
        <v>3.23</v>
      </c>
      <c r="AC468" s="3">
        <f t="shared" si="195"/>
        <v>3.6133333333333333</v>
      </c>
      <c r="AD468" s="3">
        <f t="shared" si="196"/>
        <v>4.2133333333333338</v>
      </c>
      <c r="AE468" s="3">
        <f t="shared" si="197"/>
        <v>15.866666666666667</v>
      </c>
      <c r="AF468" s="3">
        <f t="shared" si="198"/>
        <v>5.3666666666666671</v>
      </c>
      <c r="AG468" s="3">
        <f t="shared" si="199"/>
        <v>1989.3333333333333</v>
      </c>
      <c r="AH468" s="3">
        <f t="shared" si="200"/>
        <v>1183.1866666666667</v>
      </c>
      <c r="AI468" s="3">
        <f t="shared" si="201"/>
        <v>4.2666666666666666</v>
      </c>
    </row>
    <row r="469" spans="1:35" x14ac:dyDescent="0.35">
      <c r="A469" s="2">
        <v>35765</v>
      </c>
      <c r="B469" s="13">
        <v>124549</v>
      </c>
      <c r="C469" s="13">
        <v>1072.3</v>
      </c>
      <c r="D469" s="13">
        <v>4032.9</v>
      </c>
      <c r="E469" s="13">
        <v>159.19999999999999</v>
      </c>
      <c r="F469" s="13">
        <v>109.8</v>
      </c>
      <c r="G469" s="13">
        <v>126.8</v>
      </c>
      <c r="H469" s="3">
        <v>5.16</v>
      </c>
      <c r="I469" s="3">
        <v>5.53</v>
      </c>
      <c r="J469" s="3">
        <v>5.74</v>
      </c>
      <c r="K469" s="3">
        <v>5.77</v>
      </c>
      <c r="L469" s="3">
        <v>5.81</v>
      </c>
      <c r="M469" s="13">
        <v>12.75</v>
      </c>
      <c r="N469" s="13">
        <v>4.7</v>
      </c>
      <c r="O469" s="13">
        <v>1566</v>
      </c>
      <c r="P469" s="19">
        <v>962.37</v>
      </c>
      <c r="Q469" s="13">
        <v>4.4000000000000004</v>
      </c>
      <c r="R469" s="25"/>
      <c r="S469" s="2">
        <f t="shared" si="185"/>
        <v>38322</v>
      </c>
      <c r="T469" s="3">
        <f t="shared" si="186"/>
        <v>132810</v>
      </c>
      <c r="U469" s="3">
        <f t="shared" si="187"/>
        <v>1371.3999999999999</v>
      </c>
      <c r="V469" s="3">
        <f t="shared" si="188"/>
        <v>6424.1333333333323</v>
      </c>
      <c r="W469" s="3">
        <f t="shared" si="189"/>
        <v>189.06666666666669</v>
      </c>
      <c r="X469" s="3">
        <f t="shared" si="190"/>
        <v>160.43333333333334</v>
      </c>
      <c r="Y469" s="3">
        <f t="shared" si="191"/>
        <v>150.9</v>
      </c>
      <c r="Z469" s="3">
        <f t="shared" si="192"/>
        <v>2.3533333333333331</v>
      </c>
      <c r="AA469" s="3">
        <f t="shared" si="193"/>
        <v>2.8533333333333331</v>
      </c>
      <c r="AB469" s="3">
        <f t="shared" si="194"/>
        <v>3.3800000000000003</v>
      </c>
      <c r="AC469" s="3">
        <f t="shared" si="195"/>
        <v>3.6933333333333334</v>
      </c>
      <c r="AD469" s="3">
        <f t="shared" si="196"/>
        <v>4.2066666666666661</v>
      </c>
      <c r="AE469" s="3">
        <f t="shared" si="197"/>
        <v>15.896666666666667</v>
      </c>
      <c r="AF469" s="3">
        <f t="shared" si="198"/>
        <v>5.3666666666666671</v>
      </c>
      <c r="AG469" s="3">
        <f t="shared" si="199"/>
        <v>2131</v>
      </c>
      <c r="AH469" s="3">
        <f t="shared" si="200"/>
        <v>1193.4166666666667</v>
      </c>
      <c r="AI469" s="3">
        <f t="shared" si="201"/>
        <v>4.2666666666666666</v>
      </c>
    </row>
    <row r="470" spans="1:35" x14ac:dyDescent="0.35">
      <c r="A470" s="2">
        <v>35796</v>
      </c>
      <c r="B470" s="13">
        <v>124812</v>
      </c>
      <c r="C470" s="13">
        <v>1074</v>
      </c>
      <c r="D470" s="13">
        <v>4056.2</v>
      </c>
      <c r="E470" s="13">
        <v>159.9</v>
      </c>
      <c r="F470" s="13">
        <v>107.5</v>
      </c>
      <c r="G470" s="13">
        <v>125.4</v>
      </c>
      <c r="H470" s="3">
        <v>5.04</v>
      </c>
      <c r="I470" s="3">
        <v>5.24</v>
      </c>
      <c r="J470" s="3">
        <v>5.38</v>
      </c>
      <c r="K470" s="3">
        <v>5.42</v>
      </c>
      <c r="L470" s="3">
        <v>5.54</v>
      </c>
      <c r="M470" s="13">
        <v>12.79</v>
      </c>
      <c r="N470" s="13">
        <v>4.5999999999999996</v>
      </c>
      <c r="O470" s="13">
        <v>1525</v>
      </c>
      <c r="P470" s="19">
        <v>963.36</v>
      </c>
      <c r="Q470" s="13">
        <v>4</v>
      </c>
      <c r="R470" s="25"/>
      <c r="S470" s="2">
        <f t="shared" si="185"/>
        <v>38353</v>
      </c>
      <c r="T470" s="3">
        <f t="shared" si="186"/>
        <v>132987.33333333334</v>
      </c>
      <c r="U470" s="3">
        <f t="shared" si="187"/>
        <v>1369.7</v>
      </c>
      <c r="V470" s="3">
        <f t="shared" si="188"/>
        <v>6432</v>
      </c>
      <c r="W470" s="3">
        <f t="shared" si="189"/>
        <v>189.29999999999998</v>
      </c>
      <c r="X470" s="3">
        <f t="shared" si="190"/>
        <v>160.83333333333334</v>
      </c>
      <c r="Y470" s="3">
        <f t="shared" si="191"/>
        <v>152.06666666666666</v>
      </c>
      <c r="Z470" s="3">
        <f t="shared" si="192"/>
        <v>2.5366666666666666</v>
      </c>
      <c r="AA470" s="3">
        <f t="shared" si="193"/>
        <v>3.063333333333333</v>
      </c>
      <c r="AB470" s="3">
        <f t="shared" si="194"/>
        <v>3.6133333333333333</v>
      </c>
      <c r="AC470" s="3">
        <f t="shared" si="195"/>
        <v>3.8833333333333333</v>
      </c>
      <c r="AD470" s="3">
        <f t="shared" si="196"/>
        <v>4.2966666666666669</v>
      </c>
      <c r="AE470" s="3">
        <f t="shared" si="197"/>
        <v>15.933333333333332</v>
      </c>
      <c r="AF470" s="3">
        <f t="shared" si="198"/>
        <v>5.3</v>
      </c>
      <c r="AG470" s="3">
        <f t="shared" si="199"/>
        <v>2071.6666666666665</v>
      </c>
      <c r="AH470" s="3">
        <f t="shared" si="200"/>
        <v>1191.98</v>
      </c>
      <c r="AI470" s="3">
        <f t="shared" si="201"/>
        <v>4.2666666666666666</v>
      </c>
    </row>
    <row r="471" spans="1:35" x14ac:dyDescent="0.35">
      <c r="A471" s="2">
        <v>35827</v>
      </c>
      <c r="B471" s="13">
        <v>125016</v>
      </c>
      <c r="C471" s="13">
        <v>1077.8</v>
      </c>
      <c r="D471" s="13">
        <v>4088.9</v>
      </c>
      <c r="E471" s="13">
        <v>159.9</v>
      </c>
      <c r="F471" s="13">
        <v>105.1</v>
      </c>
      <c r="G471" s="13">
        <v>125</v>
      </c>
      <c r="H471" s="3">
        <v>5.09</v>
      </c>
      <c r="I471" s="3">
        <v>5.31</v>
      </c>
      <c r="J471" s="3">
        <v>5.43</v>
      </c>
      <c r="K471" s="3">
        <v>5.49</v>
      </c>
      <c r="L471" s="3">
        <v>5.57</v>
      </c>
      <c r="M471" s="13">
        <v>12.83</v>
      </c>
      <c r="N471" s="13">
        <v>4.5999999999999996</v>
      </c>
      <c r="O471" s="13">
        <v>1584</v>
      </c>
      <c r="P471" s="19">
        <v>1023.74</v>
      </c>
      <c r="Q471" s="13">
        <v>3.9</v>
      </c>
      <c r="R471" s="25"/>
      <c r="S471" s="2">
        <f t="shared" si="185"/>
        <v>38384</v>
      </c>
      <c r="T471" s="3">
        <f t="shared" si="186"/>
        <v>133235.33333333334</v>
      </c>
      <c r="U471" s="3">
        <f t="shared" si="187"/>
        <v>1366.8</v>
      </c>
      <c r="V471" s="3">
        <f t="shared" si="188"/>
        <v>6442.4333333333334</v>
      </c>
      <c r="W471" s="3">
        <f t="shared" si="189"/>
        <v>189.86666666666665</v>
      </c>
      <c r="X471" s="3">
        <f t="shared" si="190"/>
        <v>164</v>
      </c>
      <c r="Y471" s="3">
        <f t="shared" si="191"/>
        <v>153.43333333333331</v>
      </c>
      <c r="Z471" s="3">
        <f t="shared" si="192"/>
        <v>2.686666666666667</v>
      </c>
      <c r="AA471" s="3">
        <f t="shared" si="193"/>
        <v>3.2166666666666668</v>
      </c>
      <c r="AB471" s="3">
        <f t="shared" si="194"/>
        <v>3.7466666666666666</v>
      </c>
      <c r="AC471" s="3">
        <f t="shared" si="195"/>
        <v>3.98</v>
      </c>
      <c r="AD471" s="3">
        <f t="shared" si="196"/>
        <v>4.3366666666666669</v>
      </c>
      <c r="AE471" s="3">
        <f t="shared" si="197"/>
        <v>15.966666666666667</v>
      </c>
      <c r="AF471" s="3">
        <f t="shared" si="198"/>
        <v>5.2666666666666666</v>
      </c>
      <c r="AG471" s="3">
        <f t="shared" si="199"/>
        <v>2044</v>
      </c>
      <c r="AH471" s="3">
        <f t="shared" si="200"/>
        <v>1186.32</v>
      </c>
      <c r="AI471" s="3">
        <f t="shared" si="201"/>
        <v>4.2333333333333334</v>
      </c>
    </row>
    <row r="472" spans="1:35" x14ac:dyDescent="0.35">
      <c r="A472" s="2">
        <v>35855</v>
      </c>
      <c r="B472" s="13">
        <v>125164</v>
      </c>
      <c r="C472" s="13">
        <v>1076.9000000000001</v>
      </c>
      <c r="D472" s="13">
        <v>4114.3</v>
      </c>
      <c r="E472" s="13">
        <v>160.1</v>
      </c>
      <c r="F472" s="13">
        <v>103.3</v>
      </c>
      <c r="G472" s="13">
        <v>124.7</v>
      </c>
      <c r="H472" s="3">
        <v>5.03</v>
      </c>
      <c r="I472" s="3">
        <v>5.39</v>
      </c>
      <c r="J472" s="3">
        <v>5.57</v>
      </c>
      <c r="K472" s="3">
        <v>5.61</v>
      </c>
      <c r="L472" s="3">
        <v>5.65</v>
      </c>
      <c r="M472" s="13">
        <v>12.87</v>
      </c>
      <c r="N472" s="13">
        <v>4.7</v>
      </c>
      <c r="O472" s="13">
        <v>1567</v>
      </c>
      <c r="P472" s="19">
        <v>1076.83</v>
      </c>
      <c r="Q472" s="13">
        <v>4.0999999999999996</v>
      </c>
      <c r="R472" s="25"/>
      <c r="S472" s="2">
        <f t="shared" si="185"/>
        <v>38412</v>
      </c>
      <c r="T472" s="3">
        <f t="shared" si="186"/>
        <v>133454.66666666666</v>
      </c>
      <c r="U472" s="3">
        <f t="shared" si="187"/>
        <v>1365.1000000000001</v>
      </c>
      <c r="V472" s="3">
        <f t="shared" si="188"/>
        <v>6455.833333333333</v>
      </c>
      <c r="W472" s="3">
        <f t="shared" si="189"/>
        <v>190.46666666666667</v>
      </c>
      <c r="X472" s="3">
        <f t="shared" si="190"/>
        <v>164.5</v>
      </c>
      <c r="Y472" s="3">
        <f t="shared" si="191"/>
        <v>154.33333333333334</v>
      </c>
      <c r="Z472" s="3">
        <f t="shared" si="192"/>
        <v>2.7866666666666666</v>
      </c>
      <c r="AA472" s="3">
        <f t="shared" si="193"/>
        <v>3.3166666666666664</v>
      </c>
      <c r="AB472" s="3">
        <f t="shared" si="194"/>
        <v>3.8066666666666666</v>
      </c>
      <c r="AC472" s="3">
        <f t="shared" si="195"/>
        <v>4.0066666666666668</v>
      </c>
      <c r="AD472" s="3">
        <f t="shared" si="196"/>
        <v>4.3266666666666671</v>
      </c>
      <c r="AE472" s="3">
        <f t="shared" si="197"/>
        <v>16.003333333333334</v>
      </c>
      <c r="AF472" s="3">
        <f t="shared" si="198"/>
        <v>5.166666666666667</v>
      </c>
      <c r="AG472" s="3">
        <f t="shared" si="199"/>
        <v>1983.3333333333333</v>
      </c>
      <c r="AH472" s="3">
        <f t="shared" si="200"/>
        <v>1179.2033333333331</v>
      </c>
      <c r="AI472" s="3">
        <f t="shared" si="201"/>
        <v>4.1999999999999993</v>
      </c>
    </row>
    <row r="473" spans="1:35" x14ac:dyDescent="0.35">
      <c r="A473" s="2">
        <v>35886</v>
      </c>
      <c r="B473" s="13">
        <v>125442</v>
      </c>
      <c r="C473" s="13">
        <v>1076.5</v>
      </c>
      <c r="D473" s="13">
        <v>4140.2</v>
      </c>
      <c r="E473" s="13">
        <v>160.19999999999999</v>
      </c>
      <c r="F473" s="13">
        <v>102.4</v>
      </c>
      <c r="G473" s="13">
        <v>124.9</v>
      </c>
      <c r="H473" s="3">
        <v>4.95</v>
      </c>
      <c r="I473" s="3">
        <v>5.38</v>
      </c>
      <c r="J473" s="3">
        <v>5.58</v>
      </c>
      <c r="K473" s="3">
        <v>5.61</v>
      </c>
      <c r="L473" s="3">
        <v>5.64</v>
      </c>
      <c r="M473" s="13">
        <v>12.92</v>
      </c>
      <c r="N473" s="13">
        <v>4.3</v>
      </c>
      <c r="O473" s="13">
        <v>1540</v>
      </c>
      <c r="P473" s="19">
        <v>1112.2</v>
      </c>
      <c r="Q473" s="13">
        <v>4</v>
      </c>
      <c r="R473" s="25"/>
      <c r="S473" s="2">
        <f t="shared" si="185"/>
        <v>38443</v>
      </c>
      <c r="T473" s="3">
        <f t="shared" si="186"/>
        <v>133716.66666666666</v>
      </c>
      <c r="U473" s="3">
        <f t="shared" si="187"/>
        <v>1368.1666666666667</v>
      </c>
      <c r="V473" s="3">
        <f t="shared" si="188"/>
        <v>6477.0333333333328</v>
      </c>
      <c r="W473" s="3">
        <f t="shared" si="189"/>
        <v>190.93333333333331</v>
      </c>
      <c r="X473" s="3">
        <f t="shared" si="190"/>
        <v>164.56666666666666</v>
      </c>
      <c r="Y473" s="3">
        <f t="shared" si="191"/>
        <v>154.53333333333333</v>
      </c>
      <c r="Z473" s="3">
        <f t="shared" si="192"/>
        <v>2.8633333333333333</v>
      </c>
      <c r="AA473" s="3">
        <f t="shared" si="193"/>
        <v>3.3366666666666664</v>
      </c>
      <c r="AB473" s="3">
        <f t="shared" si="194"/>
        <v>3.7333333333333329</v>
      </c>
      <c r="AC473" s="3">
        <f t="shared" si="195"/>
        <v>3.8733333333333331</v>
      </c>
      <c r="AD473" s="3">
        <f t="shared" si="196"/>
        <v>4.16</v>
      </c>
      <c r="AE473" s="3">
        <f t="shared" si="197"/>
        <v>16.04</v>
      </c>
      <c r="AF473" s="3">
        <f t="shared" si="198"/>
        <v>5.1000000000000005</v>
      </c>
      <c r="AG473" s="3">
        <f t="shared" si="199"/>
        <v>2051.3333333333335</v>
      </c>
      <c r="AH473" s="3">
        <f t="shared" si="200"/>
        <v>1181.6533333333334</v>
      </c>
      <c r="AI473" s="3">
        <f t="shared" si="201"/>
        <v>4.2666666666666666</v>
      </c>
    </row>
    <row r="474" spans="1:35" x14ac:dyDescent="0.35">
      <c r="A474" s="2">
        <v>35916</v>
      </c>
      <c r="B474" s="13">
        <v>125844</v>
      </c>
      <c r="C474" s="13">
        <v>1079.0999999999999</v>
      </c>
      <c r="D474" s="13">
        <v>4164.3999999999996</v>
      </c>
      <c r="E474" s="13">
        <v>160.69999999999999</v>
      </c>
      <c r="F474" s="13">
        <v>103.2</v>
      </c>
      <c r="G474" s="13">
        <v>125.1</v>
      </c>
      <c r="H474" s="3">
        <v>5</v>
      </c>
      <c r="I474" s="3">
        <v>5.44</v>
      </c>
      <c r="J474" s="3">
        <v>5.61</v>
      </c>
      <c r="K474" s="3">
        <v>5.63</v>
      </c>
      <c r="L474" s="3">
        <v>5.65</v>
      </c>
      <c r="M474" s="13">
        <v>12.97</v>
      </c>
      <c r="N474" s="13">
        <v>4.4000000000000004</v>
      </c>
      <c r="O474" s="13">
        <v>1536</v>
      </c>
      <c r="P474" s="19">
        <v>1108.42</v>
      </c>
      <c r="Q474" s="13">
        <v>3.9</v>
      </c>
      <c r="R474" s="25"/>
      <c r="S474" s="2">
        <f t="shared" si="185"/>
        <v>38473</v>
      </c>
      <c r="T474" s="3">
        <f t="shared" si="186"/>
        <v>133976</v>
      </c>
      <c r="U474" s="3">
        <f t="shared" si="187"/>
        <v>1371.7</v>
      </c>
      <c r="V474" s="3">
        <f t="shared" si="188"/>
        <v>6504.1333333333341</v>
      </c>
      <c r="W474" s="3">
        <f t="shared" si="189"/>
        <v>191.13333333333333</v>
      </c>
      <c r="X474" s="3">
        <f t="shared" si="190"/>
        <v>166.6</v>
      </c>
      <c r="Y474" s="3">
        <f t="shared" si="191"/>
        <v>154.96666666666667</v>
      </c>
      <c r="Z474" s="3">
        <f t="shared" si="192"/>
        <v>3.0100000000000002</v>
      </c>
      <c r="AA474" s="3">
        <f t="shared" si="193"/>
        <v>3.4433333333333334</v>
      </c>
      <c r="AB474" s="3">
        <f t="shared" si="194"/>
        <v>3.7733333333333334</v>
      </c>
      <c r="AC474" s="3">
        <f t="shared" si="195"/>
        <v>3.8666666666666667</v>
      </c>
      <c r="AD474" s="3">
        <f t="shared" si="196"/>
        <v>4.1066666666666665</v>
      </c>
      <c r="AE474" s="3">
        <f t="shared" si="197"/>
        <v>16.09</v>
      </c>
      <c r="AF474" s="3">
        <f t="shared" si="198"/>
        <v>5.0333333333333332</v>
      </c>
      <c r="AG474" s="3">
        <f t="shared" si="199"/>
        <v>2049</v>
      </c>
      <c r="AH474" s="3">
        <f t="shared" si="200"/>
        <v>1200.9233333333332</v>
      </c>
      <c r="AI474" s="3">
        <f t="shared" si="201"/>
        <v>4.2333333333333334</v>
      </c>
    </row>
    <row r="475" spans="1:35" x14ac:dyDescent="0.35">
      <c r="A475" s="2">
        <v>35947</v>
      </c>
      <c r="B475" s="13">
        <v>126076</v>
      </c>
      <c r="C475" s="13">
        <v>1076.3</v>
      </c>
      <c r="D475" s="13">
        <v>4184.1000000000004</v>
      </c>
      <c r="E475" s="13">
        <v>160.6</v>
      </c>
      <c r="F475" s="13">
        <v>103.6</v>
      </c>
      <c r="G475" s="13">
        <v>124.8</v>
      </c>
      <c r="H475" s="3">
        <v>4.9800000000000004</v>
      </c>
      <c r="I475" s="3">
        <v>5.41</v>
      </c>
      <c r="J475" s="3">
        <v>5.52</v>
      </c>
      <c r="K475" s="3">
        <v>5.52</v>
      </c>
      <c r="L475" s="3">
        <v>5.5</v>
      </c>
      <c r="M475" s="13">
        <v>12.99</v>
      </c>
      <c r="N475" s="13">
        <v>4.5</v>
      </c>
      <c r="O475" s="13">
        <v>1641</v>
      </c>
      <c r="P475" s="19">
        <v>1108.3900000000001</v>
      </c>
      <c r="Q475" s="13">
        <v>3.8</v>
      </c>
      <c r="R475" s="25"/>
      <c r="S475" s="2">
        <f t="shared" si="185"/>
        <v>38504</v>
      </c>
      <c r="T475" s="3">
        <f t="shared" si="186"/>
        <v>134245.33333333334</v>
      </c>
      <c r="U475" s="3">
        <f t="shared" si="187"/>
        <v>1375.6333333333332</v>
      </c>
      <c r="V475" s="3">
        <f t="shared" si="188"/>
        <v>6536.3666666666659</v>
      </c>
      <c r="W475" s="3">
        <f t="shared" si="189"/>
        <v>191.29999999999998</v>
      </c>
      <c r="X475" s="3">
        <f t="shared" si="190"/>
        <v>173.33333333333334</v>
      </c>
      <c r="Y475" s="3">
        <f t="shared" si="191"/>
        <v>156.06666666666669</v>
      </c>
      <c r="Z475" s="3">
        <f t="shared" si="192"/>
        <v>3.2100000000000004</v>
      </c>
      <c r="AA475" s="3">
        <f t="shared" si="193"/>
        <v>3.6233333333333335</v>
      </c>
      <c r="AB475" s="3">
        <f t="shared" si="194"/>
        <v>3.8933333333333331</v>
      </c>
      <c r="AC475" s="3">
        <f t="shared" si="195"/>
        <v>3.956666666666667</v>
      </c>
      <c r="AD475" s="3">
        <f t="shared" si="196"/>
        <v>4.1466666666666665</v>
      </c>
      <c r="AE475" s="3">
        <f t="shared" si="197"/>
        <v>16.133333333333333</v>
      </c>
      <c r="AF475" s="3">
        <f t="shared" si="198"/>
        <v>4.9666666666666668</v>
      </c>
      <c r="AG475" s="3">
        <f t="shared" si="199"/>
        <v>2072.3333333333335</v>
      </c>
      <c r="AH475" s="3">
        <f t="shared" si="200"/>
        <v>1216.2533333333333</v>
      </c>
      <c r="AI475" s="3">
        <f t="shared" si="201"/>
        <v>4.333333333333333</v>
      </c>
    </row>
    <row r="476" spans="1:35" x14ac:dyDescent="0.35">
      <c r="A476" s="2">
        <v>35977</v>
      </c>
      <c r="B476" s="13">
        <v>126205</v>
      </c>
      <c r="C476" s="13">
        <v>1075.0999999999999</v>
      </c>
      <c r="D476" s="13">
        <v>4203.8</v>
      </c>
      <c r="E476" s="13">
        <v>161</v>
      </c>
      <c r="F476" s="13">
        <v>103.3</v>
      </c>
      <c r="G476" s="13">
        <v>124.9</v>
      </c>
      <c r="H476" s="3">
        <v>4.96</v>
      </c>
      <c r="I476" s="3">
        <v>5.36</v>
      </c>
      <c r="J476" s="3">
        <v>5.47</v>
      </c>
      <c r="K476" s="3">
        <v>5.46</v>
      </c>
      <c r="L476" s="3">
        <v>5.46</v>
      </c>
      <c r="M476" s="13">
        <v>13.01</v>
      </c>
      <c r="N476" s="13">
        <v>4.5</v>
      </c>
      <c r="O476" s="13">
        <v>1698</v>
      </c>
      <c r="P476" s="19">
        <v>1156.58</v>
      </c>
      <c r="Q476" s="13">
        <v>4</v>
      </c>
      <c r="R476" s="25"/>
      <c r="S476" s="2">
        <f t="shared" si="185"/>
        <v>38534</v>
      </c>
      <c r="T476" s="3">
        <f t="shared" si="186"/>
        <v>134453.33333333334</v>
      </c>
      <c r="U476" s="3">
        <f t="shared" si="187"/>
        <v>1375.1333333333332</v>
      </c>
      <c r="V476" s="3">
        <f t="shared" si="188"/>
        <v>6569.2</v>
      </c>
      <c r="W476" s="3">
        <f t="shared" si="189"/>
        <v>191.6</v>
      </c>
      <c r="X476" s="3">
        <f t="shared" si="190"/>
        <v>188.16666666666666</v>
      </c>
      <c r="Y476" s="3">
        <f t="shared" si="191"/>
        <v>158.69999999999999</v>
      </c>
      <c r="Z476" s="3">
        <f t="shared" si="192"/>
        <v>3.36</v>
      </c>
      <c r="AA476" s="3">
        <f t="shared" si="193"/>
        <v>3.7866666666666666</v>
      </c>
      <c r="AB476" s="3">
        <f t="shared" si="194"/>
        <v>3.9833333333333329</v>
      </c>
      <c r="AC476" s="3">
        <f t="shared" si="195"/>
        <v>4.0366666666666662</v>
      </c>
      <c r="AD476" s="3">
        <f t="shared" si="196"/>
        <v>4.2133333333333338</v>
      </c>
      <c r="AE476" s="3">
        <f t="shared" si="197"/>
        <v>16.170000000000002</v>
      </c>
      <c r="AF476" s="3">
        <f t="shared" si="198"/>
        <v>4.9666666666666668</v>
      </c>
      <c r="AG476" s="3">
        <f t="shared" si="199"/>
        <v>2100</v>
      </c>
      <c r="AH476" s="3">
        <f t="shared" si="200"/>
        <v>1224.1433333333334</v>
      </c>
      <c r="AI476" s="3">
        <f t="shared" si="201"/>
        <v>4.4666666666666659</v>
      </c>
    </row>
    <row r="477" spans="1:35" x14ac:dyDescent="0.35">
      <c r="A477" s="2">
        <v>36008</v>
      </c>
      <c r="B477" s="13">
        <v>126544</v>
      </c>
      <c r="C477" s="13">
        <v>1075.9000000000001</v>
      </c>
      <c r="D477" s="13">
        <v>4228.7</v>
      </c>
      <c r="E477" s="13">
        <v>161.4</v>
      </c>
      <c r="F477" s="13">
        <v>102.1</v>
      </c>
      <c r="G477" s="13">
        <v>124.2</v>
      </c>
      <c r="H477" s="3">
        <v>4.9000000000000004</v>
      </c>
      <c r="I477" s="3">
        <v>5.21</v>
      </c>
      <c r="J477" s="3">
        <v>5.24</v>
      </c>
      <c r="K477" s="3">
        <v>5.27</v>
      </c>
      <c r="L477" s="3">
        <v>5.34</v>
      </c>
      <c r="M477" s="13">
        <v>13.07</v>
      </c>
      <c r="N477" s="13">
        <v>4.5</v>
      </c>
      <c r="O477" s="13">
        <v>1614</v>
      </c>
      <c r="P477" s="19">
        <v>1074.6199999999999</v>
      </c>
      <c r="Q477" s="13">
        <v>4.0999999999999996</v>
      </c>
      <c r="R477" s="25"/>
      <c r="S477" s="2">
        <f t="shared" si="185"/>
        <v>38565</v>
      </c>
      <c r="T477" s="3">
        <f t="shared" si="186"/>
        <v>134573</v>
      </c>
      <c r="U477" s="3">
        <f t="shared" si="187"/>
        <v>1377.6333333333332</v>
      </c>
      <c r="V477" s="3">
        <f t="shared" si="188"/>
        <v>6602.8666666666659</v>
      </c>
      <c r="W477" s="3">
        <f t="shared" si="189"/>
        <v>191.93333333333331</v>
      </c>
      <c r="X477" s="3">
        <f t="shared" si="190"/>
        <v>199.20000000000002</v>
      </c>
      <c r="Y477" s="3">
        <f t="shared" si="191"/>
        <v>161.99999999999997</v>
      </c>
      <c r="Z477" s="3">
        <f t="shared" si="192"/>
        <v>3.5233333333333334</v>
      </c>
      <c r="AA477" s="3">
        <f t="shared" si="193"/>
        <v>3.9666666666666668</v>
      </c>
      <c r="AB477" s="3">
        <f t="shared" si="194"/>
        <v>4.1099999999999994</v>
      </c>
      <c r="AC477" s="3">
        <f t="shared" si="195"/>
        <v>4.1533333333333333</v>
      </c>
      <c r="AD477" s="3">
        <f t="shared" si="196"/>
        <v>4.3066666666666675</v>
      </c>
      <c r="AE477" s="3">
        <f t="shared" si="197"/>
        <v>16.213333333333335</v>
      </c>
      <c r="AF477" s="3">
        <f t="shared" si="198"/>
        <v>4.9666666666666668</v>
      </c>
      <c r="AG477" s="3">
        <f t="shared" si="199"/>
        <v>2103.6666666666665</v>
      </c>
      <c r="AH477" s="3">
        <f t="shared" si="200"/>
        <v>1214.05</v>
      </c>
      <c r="AI477" s="3">
        <f t="shared" si="201"/>
        <v>4.5666666666666664</v>
      </c>
    </row>
    <row r="478" spans="1:35" x14ac:dyDescent="0.35">
      <c r="A478" s="2">
        <v>36039</v>
      </c>
      <c r="B478" s="13">
        <v>126752</v>
      </c>
      <c r="C478" s="13">
        <v>1079.9000000000001</v>
      </c>
      <c r="D478" s="13">
        <v>4267.6000000000004</v>
      </c>
      <c r="E478" s="13">
        <v>161.5</v>
      </c>
      <c r="F478" s="13">
        <v>101.3</v>
      </c>
      <c r="G478" s="13">
        <v>123.8</v>
      </c>
      <c r="H478" s="3">
        <v>4.6100000000000003</v>
      </c>
      <c r="I478" s="3">
        <v>4.71</v>
      </c>
      <c r="J478" s="3">
        <v>4.62</v>
      </c>
      <c r="K478" s="3">
        <v>4.62</v>
      </c>
      <c r="L478" s="3">
        <v>4.8099999999999996</v>
      </c>
      <c r="M478" s="13">
        <v>13.11</v>
      </c>
      <c r="N478" s="13">
        <v>4.5999999999999996</v>
      </c>
      <c r="O478" s="13">
        <v>1582</v>
      </c>
      <c r="P478" s="19">
        <v>1020.64</v>
      </c>
      <c r="Q478" s="13">
        <v>4.0999999999999996</v>
      </c>
      <c r="R478" s="25"/>
      <c r="S478" s="2">
        <f t="shared" si="185"/>
        <v>38596</v>
      </c>
      <c r="T478" s="3">
        <f t="shared" si="186"/>
        <v>134738</v>
      </c>
      <c r="U478" s="3">
        <f t="shared" si="187"/>
        <v>1377.0666666666666</v>
      </c>
      <c r="V478" s="3">
        <f t="shared" si="188"/>
        <v>6631.0999999999995</v>
      </c>
      <c r="W478" s="3">
        <f t="shared" si="189"/>
        <v>192.43333333333331</v>
      </c>
      <c r="X478" s="3">
        <f t="shared" si="190"/>
        <v>201.70000000000002</v>
      </c>
      <c r="Y478" s="3">
        <f t="shared" si="191"/>
        <v>164.03333333333333</v>
      </c>
      <c r="Z478" s="3">
        <f t="shared" si="192"/>
        <v>3.67</v>
      </c>
      <c r="AA478" s="3">
        <f t="shared" si="193"/>
        <v>4.12</v>
      </c>
      <c r="AB478" s="3">
        <f t="shared" si="194"/>
        <v>4.2266666666666666</v>
      </c>
      <c r="AC478" s="3">
        <f t="shared" si="195"/>
        <v>4.2633333333333328</v>
      </c>
      <c r="AD478" s="3">
        <f t="shared" si="196"/>
        <v>4.3999999999999995</v>
      </c>
      <c r="AE478" s="3">
        <f t="shared" si="197"/>
        <v>16.256666666666664</v>
      </c>
      <c r="AF478" s="3">
        <f t="shared" si="198"/>
        <v>5</v>
      </c>
      <c r="AG478" s="3">
        <f t="shared" si="199"/>
        <v>2121</v>
      </c>
      <c r="AH478" s="3">
        <f t="shared" si="200"/>
        <v>1218.4166666666667</v>
      </c>
      <c r="AI478" s="3">
        <f t="shared" si="201"/>
        <v>4.7333333333333334</v>
      </c>
    </row>
    <row r="479" spans="1:35" x14ac:dyDescent="0.35">
      <c r="A479" s="2">
        <v>36069</v>
      </c>
      <c r="B479" s="13">
        <v>126954</v>
      </c>
      <c r="C479" s="13">
        <v>1086</v>
      </c>
      <c r="D479" s="13">
        <v>4307.7</v>
      </c>
      <c r="E479" s="13">
        <v>162.4</v>
      </c>
      <c r="F479" s="13">
        <v>101.5</v>
      </c>
      <c r="G479" s="13">
        <v>124</v>
      </c>
      <c r="H479" s="3">
        <v>3.96</v>
      </c>
      <c r="I479" s="3">
        <v>4.12</v>
      </c>
      <c r="J479" s="3">
        <v>4.18</v>
      </c>
      <c r="K479" s="3">
        <v>4.18</v>
      </c>
      <c r="L479" s="3">
        <v>4.53</v>
      </c>
      <c r="M479" s="13">
        <v>13.15</v>
      </c>
      <c r="N479" s="13">
        <v>4.5</v>
      </c>
      <c r="O479" s="13">
        <v>1715</v>
      </c>
      <c r="P479" s="19">
        <v>1032.47</v>
      </c>
      <c r="Q479" s="13">
        <v>4</v>
      </c>
      <c r="R479" s="25"/>
      <c r="S479" s="2">
        <f t="shared" si="185"/>
        <v>38626</v>
      </c>
      <c r="T479" s="3">
        <f t="shared" si="186"/>
        <v>134932.33333333334</v>
      </c>
      <c r="U479" s="3">
        <f t="shared" si="187"/>
        <v>1375.6333333333332</v>
      </c>
      <c r="V479" s="3">
        <f t="shared" si="188"/>
        <v>6656.833333333333</v>
      </c>
      <c r="W479" s="3">
        <f t="shared" si="189"/>
        <v>192.9</v>
      </c>
      <c r="X479" s="3">
        <f t="shared" si="190"/>
        <v>194.83333333333334</v>
      </c>
      <c r="Y479" s="3">
        <f t="shared" si="191"/>
        <v>164.29999999999998</v>
      </c>
      <c r="Z479" s="3">
        <f t="shared" si="192"/>
        <v>3.8266666666666667</v>
      </c>
      <c r="AA479" s="3">
        <f t="shared" si="193"/>
        <v>4.2866666666666662</v>
      </c>
      <c r="AB479" s="3">
        <f t="shared" si="194"/>
        <v>4.37</v>
      </c>
      <c r="AC479" s="3">
        <f t="shared" si="195"/>
        <v>4.3900000000000006</v>
      </c>
      <c r="AD479" s="3">
        <f t="shared" si="196"/>
        <v>4.4899999999999993</v>
      </c>
      <c r="AE479" s="3">
        <f t="shared" si="197"/>
        <v>16.309999999999999</v>
      </c>
      <c r="AF479" s="3">
        <f t="shared" si="198"/>
        <v>4.9666666666666668</v>
      </c>
      <c r="AG479" s="3">
        <f t="shared" si="199"/>
        <v>2068.6666666666665</v>
      </c>
      <c r="AH479" s="3">
        <f t="shared" si="200"/>
        <v>1230.4666666666665</v>
      </c>
      <c r="AI479" s="3">
        <f t="shared" si="201"/>
        <v>4.8</v>
      </c>
    </row>
    <row r="480" spans="1:35" x14ac:dyDescent="0.35">
      <c r="A480" s="2">
        <v>36100</v>
      </c>
      <c r="B480" s="13">
        <v>127231</v>
      </c>
      <c r="C480" s="13">
        <v>1094.9000000000001</v>
      </c>
      <c r="D480" s="13">
        <v>4346.3999999999996</v>
      </c>
      <c r="E480" s="13">
        <v>162.69999999999999</v>
      </c>
      <c r="F480" s="13">
        <v>101.1</v>
      </c>
      <c r="G480" s="13">
        <v>123.6</v>
      </c>
      <c r="H480" s="3">
        <v>4.41</v>
      </c>
      <c r="I480" s="3">
        <v>4.53</v>
      </c>
      <c r="J480" s="3">
        <v>4.57</v>
      </c>
      <c r="K480" s="3">
        <v>4.54</v>
      </c>
      <c r="L480" s="3">
        <v>4.83</v>
      </c>
      <c r="M480" s="13">
        <v>13.17</v>
      </c>
      <c r="N480" s="13">
        <v>4.4000000000000004</v>
      </c>
      <c r="O480" s="13">
        <v>1660</v>
      </c>
      <c r="P480" s="19">
        <v>1144.43</v>
      </c>
      <c r="Q480" s="13">
        <v>3.5</v>
      </c>
      <c r="R480" s="25"/>
      <c r="S480" s="2">
        <f t="shared" si="185"/>
        <v>38657</v>
      </c>
      <c r="T480" s="3">
        <f t="shared" si="186"/>
        <v>135190.33333333334</v>
      </c>
      <c r="U480" s="3">
        <f t="shared" si="187"/>
        <v>1376.6333333333332</v>
      </c>
      <c r="V480" s="3">
        <f t="shared" si="188"/>
        <v>6685.333333333333</v>
      </c>
      <c r="W480" s="3">
        <f t="shared" si="189"/>
        <v>193.46666666666667</v>
      </c>
      <c r="X480" s="3">
        <f t="shared" si="190"/>
        <v>191.73333333333335</v>
      </c>
      <c r="Y480" s="3">
        <f t="shared" si="191"/>
        <v>163.66666666666666</v>
      </c>
      <c r="Z480" s="3">
        <f t="shared" si="192"/>
        <v>4.003333333333333</v>
      </c>
      <c r="AA480" s="3">
        <f t="shared" si="193"/>
        <v>4.376666666666666</v>
      </c>
      <c r="AB480" s="3">
        <f t="shared" si="194"/>
        <v>4.3899999999999997</v>
      </c>
      <c r="AC480" s="3">
        <f t="shared" si="195"/>
        <v>4.3966666666666665</v>
      </c>
      <c r="AD480" s="3">
        <f t="shared" si="196"/>
        <v>4.4766666666666666</v>
      </c>
      <c r="AE480" s="3">
        <f t="shared" si="197"/>
        <v>16.356666666666669</v>
      </c>
      <c r="AF480" s="3">
        <f t="shared" si="198"/>
        <v>4.8666666666666671</v>
      </c>
      <c r="AG480" s="3">
        <f t="shared" si="199"/>
        <v>2138</v>
      </c>
      <c r="AH480" s="3">
        <f t="shared" si="200"/>
        <v>1259.3899999999999</v>
      </c>
      <c r="AI480" s="3">
        <f t="shared" si="201"/>
        <v>5.0666666666666664</v>
      </c>
    </row>
    <row r="481" spans="1:35" x14ac:dyDescent="0.35">
      <c r="A481" s="2">
        <v>36130</v>
      </c>
      <c r="B481" s="13">
        <v>127596</v>
      </c>
      <c r="C481" s="13">
        <v>1095</v>
      </c>
      <c r="D481" s="13">
        <v>4375.2</v>
      </c>
      <c r="E481" s="13">
        <v>162.80000000000001</v>
      </c>
      <c r="F481" s="13">
        <v>100.1</v>
      </c>
      <c r="G481" s="13">
        <v>122.8</v>
      </c>
      <c r="H481" s="3">
        <v>4.3899999999999997</v>
      </c>
      <c r="I481" s="3">
        <v>4.5199999999999996</v>
      </c>
      <c r="J481" s="3">
        <v>4.4800000000000004</v>
      </c>
      <c r="K481" s="3">
        <v>4.45</v>
      </c>
      <c r="L481" s="3">
        <v>4.6500000000000004</v>
      </c>
      <c r="M481" s="13">
        <v>13.21</v>
      </c>
      <c r="N481" s="13">
        <v>4.4000000000000004</v>
      </c>
      <c r="O481" s="13">
        <v>1792</v>
      </c>
      <c r="P481" s="19">
        <v>1190.05</v>
      </c>
      <c r="Q481" s="13">
        <v>3.8</v>
      </c>
      <c r="R481" s="25"/>
      <c r="S481" s="2">
        <f t="shared" si="185"/>
        <v>38687</v>
      </c>
      <c r="T481" s="3">
        <f t="shared" si="186"/>
        <v>135438.33333333334</v>
      </c>
      <c r="U481" s="3">
        <f t="shared" si="187"/>
        <v>1377.4000000000003</v>
      </c>
      <c r="V481" s="3">
        <f t="shared" si="188"/>
        <v>6716.4666666666672</v>
      </c>
      <c r="W481" s="3">
        <f t="shared" si="189"/>
        <v>193.86666666666665</v>
      </c>
      <c r="X481" s="3">
        <f t="shared" si="190"/>
        <v>192.76666666666665</v>
      </c>
      <c r="Y481" s="3">
        <f t="shared" si="191"/>
        <v>163.03333333333333</v>
      </c>
      <c r="Z481" s="3">
        <f t="shared" si="192"/>
        <v>4.1866666666666665</v>
      </c>
      <c r="AA481" s="3">
        <f t="shared" si="193"/>
        <v>4.4933333333333332</v>
      </c>
      <c r="AB481" s="3">
        <f t="shared" si="194"/>
        <v>4.46</v>
      </c>
      <c r="AC481" s="3">
        <f t="shared" si="195"/>
        <v>4.4366666666666665</v>
      </c>
      <c r="AD481" s="3">
        <f t="shared" si="196"/>
        <v>4.4866666666666672</v>
      </c>
      <c r="AE481" s="3">
        <f t="shared" si="197"/>
        <v>16.416666666666668</v>
      </c>
      <c r="AF481" s="3">
        <f t="shared" si="198"/>
        <v>4.8000000000000007</v>
      </c>
      <c r="AG481" s="3">
        <f t="shared" si="199"/>
        <v>2128.6666666666665</v>
      </c>
      <c r="AH481" s="3">
        <f t="shared" si="200"/>
        <v>1272.4833333333333</v>
      </c>
      <c r="AI481" s="3">
        <f t="shared" si="201"/>
        <v>5.4333333333333327</v>
      </c>
    </row>
    <row r="482" spans="1:35" x14ac:dyDescent="0.35">
      <c r="A482" s="2">
        <v>36161</v>
      </c>
      <c r="B482" s="13">
        <v>127702</v>
      </c>
      <c r="C482" s="13">
        <v>1098.0999999999999</v>
      </c>
      <c r="D482" s="13">
        <v>4402.6000000000004</v>
      </c>
      <c r="E482" s="13">
        <v>163.4</v>
      </c>
      <c r="F482" s="13">
        <v>99.7</v>
      </c>
      <c r="G482" s="13">
        <v>122.9</v>
      </c>
      <c r="H482" s="3">
        <v>4.34</v>
      </c>
      <c r="I482" s="3">
        <v>4.51</v>
      </c>
      <c r="J482" s="3">
        <v>4.6100000000000003</v>
      </c>
      <c r="K482" s="3">
        <v>4.5999999999999996</v>
      </c>
      <c r="L482" s="3">
        <v>4.72</v>
      </c>
      <c r="M482" s="13">
        <v>13.27</v>
      </c>
      <c r="N482" s="13">
        <v>4.3</v>
      </c>
      <c r="O482" s="13">
        <v>1748</v>
      </c>
      <c r="P482" s="19">
        <v>1248.77</v>
      </c>
      <c r="Q482" s="13">
        <v>3.9</v>
      </c>
      <c r="R482" s="25"/>
      <c r="S482" s="2">
        <f t="shared" si="185"/>
        <v>38718</v>
      </c>
      <c r="T482" s="3">
        <f t="shared" si="186"/>
        <v>135737.66666666666</v>
      </c>
      <c r="U482" s="3">
        <f t="shared" si="187"/>
        <v>1380.3666666666668</v>
      </c>
      <c r="V482" s="3">
        <f t="shared" si="188"/>
        <v>6743.4666666666672</v>
      </c>
      <c r="W482" s="3">
        <f t="shared" si="189"/>
        <v>194.23333333333332</v>
      </c>
      <c r="X482" s="3">
        <f t="shared" si="190"/>
        <v>194.23333333333335</v>
      </c>
      <c r="Y482" s="3">
        <f t="shared" si="191"/>
        <v>162.76666666666668</v>
      </c>
      <c r="Z482" s="3">
        <f t="shared" si="192"/>
        <v>4.3933333333333335</v>
      </c>
      <c r="AA482" s="3">
        <f t="shared" si="193"/>
        <v>4.6333333333333329</v>
      </c>
      <c r="AB482" s="3">
        <f t="shared" si="194"/>
        <v>4.5766666666666662</v>
      </c>
      <c r="AC482" s="3">
        <f t="shared" si="195"/>
        <v>4.5466666666666669</v>
      </c>
      <c r="AD482" s="3">
        <f t="shared" si="196"/>
        <v>4.57</v>
      </c>
      <c r="AE482" s="3">
        <f t="shared" si="197"/>
        <v>16.48</v>
      </c>
      <c r="AF482" s="3">
        <f t="shared" si="198"/>
        <v>4.7333333333333334</v>
      </c>
      <c r="AG482" s="3">
        <f t="shared" si="199"/>
        <v>2120.3333333333335</v>
      </c>
      <c r="AH482" s="3">
        <f t="shared" si="200"/>
        <v>1283.04</v>
      </c>
      <c r="AI482" s="3">
        <f t="shared" si="201"/>
        <v>5.7666666666666657</v>
      </c>
    </row>
    <row r="483" spans="1:35" x14ac:dyDescent="0.35">
      <c r="A483" s="2">
        <v>36192</v>
      </c>
      <c r="B483" s="13">
        <v>128120</v>
      </c>
      <c r="C483" s="13">
        <v>1096.7</v>
      </c>
      <c r="D483" s="13">
        <v>4425.3</v>
      </c>
      <c r="E483" s="13">
        <v>163.80000000000001</v>
      </c>
      <c r="F483" s="13">
        <v>99.2</v>
      </c>
      <c r="G483" s="13">
        <v>122.3</v>
      </c>
      <c r="H483" s="3">
        <v>4.4400000000000004</v>
      </c>
      <c r="I483" s="3">
        <v>4.7</v>
      </c>
      <c r="J483" s="3">
        <v>4.9000000000000004</v>
      </c>
      <c r="K483" s="3">
        <v>4.91</v>
      </c>
      <c r="L483" s="3">
        <v>5</v>
      </c>
      <c r="M483" s="13">
        <v>13.3</v>
      </c>
      <c r="N483" s="13">
        <v>4.4000000000000004</v>
      </c>
      <c r="O483" s="13">
        <v>1670</v>
      </c>
      <c r="P483" s="19">
        <v>1246.58</v>
      </c>
      <c r="Q483" s="13">
        <v>4</v>
      </c>
      <c r="R483" s="25"/>
      <c r="S483" s="2">
        <f t="shared" si="185"/>
        <v>38749</v>
      </c>
      <c r="T483" s="3">
        <f t="shared" si="186"/>
        <v>135996.33333333334</v>
      </c>
      <c r="U483" s="3">
        <f t="shared" si="187"/>
        <v>1381</v>
      </c>
      <c r="V483" s="3">
        <f t="shared" si="188"/>
        <v>6768.8</v>
      </c>
      <c r="W483" s="3">
        <f t="shared" si="189"/>
        <v>194.30000000000004</v>
      </c>
      <c r="X483" s="3">
        <f t="shared" si="190"/>
        <v>194.86666666666667</v>
      </c>
      <c r="Y483" s="3">
        <f t="shared" si="191"/>
        <v>162.76666666666668</v>
      </c>
      <c r="Z483" s="3">
        <f t="shared" si="192"/>
        <v>4.5133333333333328</v>
      </c>
      <c r="AA483" s="3">
        <f t="shared" si="193"/>
        <v>4.7833333333333332</v>
      </c>
      <c r="AB483" s="3">
        <f t="shared" si="194"/>
        <v>4.7566666666666668</v>
      </c>
      <c r="AC483" s="3">
        <f t="shared" si="195"/>
        <v>4.7299999999999995</v>
      </c>
      <c r="AD483" s="3">
        <f t="shared" si="196"/>
        <v>4.76</v>
      </c>
      <c r="AE483" s="3">
        <f t="shared" si="197"/>
        <v>16.549999999999997</v>
      </c>
      <c r="AF483" s="3">
        <f t="shared" si="198"/>
        <v>4.7333333333333334</v>
      </c>
      <c r="AG483" s="3">
        <f t="shared" si="199"/>
        <v>1969.6666666666667</v>
      </c>
      <c r="AH483" s="3">
        <f t="shared" si="200"/>
        <v>1290.8533333333335</v>
      </c>
      <c r="AI483" s="3">
        <f t="shared" si="201"/>
        <v>6.1000000000000005</v>
      </c>
    </row>
    <row r="484" spans="1:35" x14ac:dyDescent="0.35">
      <c r="A484" s="2">
        <v>36220</v>
      </c>
      <c r="B484" s="13">
        <v>128227</v>
      </c>
      <c r="C484" s="13">
        <v>1096.5999999999999</v>
      </c>
      <c r="D484" s="13">
        <v>4432.1000000000004</v>
      </c>
      <c r="E484" s="13">
        <v>163.69999999999999</v>
      </c>
      <c r="F484" s="13">
        <v>100.4</v>
      </c>
      <c r="G484" s="13">
        <v>122.6</v>
      </c>
      <c r="H484" s="3">
        <v>4.4400000000000004</v>
      </c>
      <c r="I484" s="3">
        <v>4.78</v>
      </c>
      <c r="J484" s="3">
        <v>5.1100000000000003</v>
      </c>
      <c r="K484" s="3">
        <v>5.14</v>
      </c>
      <c r="L484" s="3">
        <v>5.23</v>
      </c>
      <c r="M484" s="13">
        <v>13.33</v>
      </c>
      <c r="N484" s="13">
        <v>4.2</v>
      </c>
      <c r="O484" s="13">
        <v>1710</v>
      </c>
      <c r="P484" s="19">
        <v>1281.6600000000001</v>
      </c>
      <c r="Q484" s="13">
        <v>4.0999999999999996</v>
      </c>
      <c r="R484" s="25"/>
      <c r="S484" s="2">
        <f t="shared" si="185"/>
        <v>38777</v>
      </c>
      <c r="T484" s="3">
        <f t="shared" si="186"/>
        <v>136165.33333333334</v>
      </c>
      <c r="U484" s="3">
        <f t="shared" si="187"/>
        <v>1383.9333333333334</v>
      </c>
      <c r="V484" s="3">
        <f t="shared" si="188"/>
        <v>6788.2666666666664</v>
      </c>
      <c r="W484" s="3">
        <f t="shared" si="189"/>
        <v>194.4666666666667</v>
      </c>
      <c r="X484" s="3">
        <f t="shared" si="190"/>
        <v>196.76666666666665</v>
      </c>
      <c r="Y484" s="3">
        <f t="shared" si="191"/>
        <v>164.1</v>
      </c>
      <c r="Z484" s="3">
        <f t="shared" si="192"/>
        <v>4.6099999999999994</v>
      </c>
      <c r="AA484" s="3">
        <f t="shared" si="193"/>
        <v>4.8899999999999997</v>
      </c>
      <c r="AB484" s="3">
        <f t="shared" si="194"/>
        <v>4.8666666666666663</v>
      </c>
      <c r="AC484" s="3">
        <f t="shared" si="195"/>
        <v>4.873333333333334</v>
      </c>
      <c r="AD484" s="3">
        <f t="shared" si="196"/>
        <v>4.9400000000000004</v>
      </c>
      <c r="AE484" s="3">
        <f t="shared" si="197"/>
        <v>16.606666666666666</v>
      </c>
      <c r="AF484" s="3">
        <f t="shared" si="198"/>
        <v>4.666666666666667</v>
      </c>
      <c r="AG484" s="3">
        <f t="shared" si="199"/>
        <v>1910.6666666666667</v>
      </c>
      <c r="AH484" s="3">
        <f t="shared" si="200"/>
        <v>1295.3066666666666</v>
      </c>
      <c r="AI484" s="3">
        <f t="shared" si="201"/>
        <v>6.1333333333333329</v>
      </c>
    </row>
    <row r="485" spans="1:35" x14ac:dyDescent="0.35">
      <c r="A485" s="2">
        <v>36251</v>
      </c>
      <c r="B485" s="13">
        <v>128597</v>
      </c>
      <c r="C485" s="13">
        <v>1101.5999999999999</v>
      </c>
      <c r="D485" s="13">
        <v>4460.7</v>
      </c>
      <c r="E485" s="13">
        <v>163.9</v>
      </c>
      <c r="F485" s="13">
        <v>105.5</v>
      </c>
      <c r="G485" s="13">
        <v>123.6</v>
      </c>
      <c r="H485" s="3">
        <v>4.29</v>
      </c>
      <c r="I485" s="3">
        <v>4.6900000000000004</v>
      </c>
      <c r="J485" s="3">
        <v>5.03</v>
      </c>
      <c r="K485" s="3">
        <v>5.08</v>
      </c>
      <c r="L485" s="3">
        <v>5.18</v>
      </c>
      <c r="M485" s="13">
        <v>13.38</v>
      </c>
      <c r="N485" s="13">
        <v>4.3</v>
      </c>
      <c r="O485" s="13">
        <v>1553</v>
      </c>
      <c r="P485" s="19">
        <v>1334.76</v>
      </c>
      <c r="Q485" s="13">
        <v>3.9</v>
      </c>
      <c r="R485" s="25"/>
      <c r="S485" s="2">
        <f t="shared" si="185"/>
        <v>38808</v>
      </c>
      <c r="T485" s="3">
        <f t="shared" si="186"/>
        <v>136258</v>
      </c>
      <c r="U485" s="3">
        <f t="shared" si="187"/>
        <v>1381.3333333333333</v>
      </c>
      <c r="V485" s="3">
        <f t="shared" si="188"/>
        <v>6815.6333333333341</v>
      </c>
      <c r="W485" s="3">
        <f t="shared" si="189"/>
        <v>194.76666666666665</v>
      </c>
      <c r="X485" s="3">
        <f t="shared" si="190"/>
        <v>199.36666666666667</v>
      </c>
      <c r="Y485" s="3">
        <f t="shared" si="191"/>
        <v>165.4</v>
      </c>
      <c r="Z485" s="3">
        <f t="shared" si="192"/>
        <v>4.7033333333333331</v>
      </c>
      <c r="AA485" s="3">
        <f t="shared" si="193"/>
        <v>5.0200000000000005</v>
      </c>
      <c r="AB485" s="3">
        <f t="shared" si="194"/>
        <v>4.9833333333333334</v>
      </c>
      <c r="AC485" s="3">
        <f t="shared" si="195"/>
        <v>4.99</v>
      </c>
      <c r="AD485" s="3">
        <f t="shared" si="196"/>
        <v>5.07</v>
      </c>
      <c r="AE485" s="3">
        <f t="shared" si="197"/>
        <v>16.666666666666668</v>
      </c>
      <c r="AF485" s="3">
        <f t="shared" si="198"/>
        <v>4.6333333333333337</v>
      </c>
      <c r="AG485" s="3">
        <f t="shared" si="199"/>
        <v>1855</v>
      </c>
      <c r="AH485" s="3">
        <f t="shared" si="200"/>
        <v>1281.7833333333335</v>
      </c>
      <c r="AI485" s="3">
        <f t="shared" si="201"/>
        <v>6.2666666666666666</v>
      </c>
    </row>
    <row r="486" spans="1:35" x14ac:dyDescent="0.35">
      <c r="A486" s="2">
        <v>36281</v>
      </c>
      <c r="B486" s="13">
        <v>128808</v>
      </c>
      <c r="C486" s="13">
        <v>1103.8</v>
      </c>
      <c r="D486" s="13">
        <v>4485.3</v>
      </c>
      <c r="E486" s="13">
        <v>164.2</v>
      </c>
      <c r="F486" s="13">
        <v>104.9</v>
      </c>
      <c r="G486" s="13">
        <v>124.7</v>
      </c>
      <c r="H486" s="3">
        <v>4.5</v>
      </c>
      <c r="I486" s="3">
        <v>4.8499999999999996</v>
      </c>
      <c r="J486" s="3">
        <v>5.33</v>
      </c>
      <c r="K486" s="3">
        <v>5.44</v>
      </c>
      <c r="L486" s="3">
        <v>5.54</v>
      </c>
      <c r="M486" s="13">
        <v>13.42</v>
      </c>
      <c r="N486" s="13">
        <v>4.2</v>
      </c>
      <c r="O486" s="13">
        <v>1611</v>
      </c>
      <c r="P486" s="19">
        <v>1332.07</v>
      </c>
      <c r="Q486" s="13">
        <v>4</v>
      </c>
      <c r="R486" s="25"/>
      <c r="S486" s="2">
        <f t="shared" si="185"/>
        <v>38838</v>
      </c>
      <c r="T486" s="3">
        <f t="shared" si="186"/>
        <v>136363</v>
      </c>
      <c r="U486" s="3">
        <f t="shared" si="187"/>
        <v>1378.3333333333333</v>
      </c>
      <c r="V486" s="3">
        <f t="shared" si="188"/>
        <v>6844.333333333333</v>
      </c>
      <c r="W486" s="3">
        <f t="shared" si="189"/>
        <v>195.23333333333335</v>
      </c>
      <c r="X486" s="3">
        <f t="shared" si="190"/>
        <v>202.5</v>
      </c>
      <c r="Y486" s="3">
        <f t="shared" si="191"/>
        <v>166.23333333333332</v>
      </c>
      <c r="Z486" s="3">
        <f t="shared" si="192"/>
        <v>4.82</v>
      </c>
      <c r="AA486" s="3">
        <f t="shared" si="193"/>
        <v>5.126666666666666</v>
      </c>
      <c r="AB486" s="3">
        <f t="shared" si="194"/>
        <v>5.043333333333333</v>
      </c>
      <c r="AC486" s="3">
        <f t="shared" si="195"/>
        <v>5.0366666666666662</v>
      </c>
      <c r="AD486" s="3">
        <f t="shared" si="196"/>
        <v>5.1033333333333335</v>
      </c>
      <c r="AE486" s="3">
        <f t="shared" si="197"/>
        <v>16.713333333333335</v>
      </c>
      <c r="AF486" s="3">
        <f t="shared" si="198"/>
        <v>4.6333333333333329</v>
      </c>
      <c r="AG486" s="3">
        <f t="shared" si="199"/>
        <v>1827</v>
      </c>
      <c r="AH486" s="3">
        <f t="shared" si="200"/>
        <v>1267.8066666666666</v>
      </c>
      <c r="AI486" s="3">
        <f t="shared" si="201"/>
        <v>6.6000000000000005</v>
      </c>
    </row>
    <row r="487" spans="1:35" x14ac:dyDescent="0.35">
      <c r="A487" s="2">
        <v>36312</v>
      </c>
      <c r="B487" s="13">
        <v>129089</v>
      </c>
      <c r="C487" s="13">
        <v>1099.8</v>
      </c>
      <c r="D487" s="13">
        <v>4507.2</v>
      </c>
      <c r="E487" s="13">
        <v>164.1</v>
      </c>
      <c r="F487" s="13">
        <v>104.5</v>
      </c>
      <c r="G487" s="13">
        <v>125.2</v>
      </c>
      <c r="H487" s="3">
        <v>4.57</v>
      </c>
      <c r="I487" s="3">
        <v>5.0999999999999996</v>
      </c>
      <c r="J487" s="3">
        <v>5.7</v>
      </c>
      <c r="K487" s="3">
        <v>5.81</v>
      </c>
      <c r="L487" s="3">
        <v>5.9</v>
      </c>
      <c r="M487" s="13">
        <v>13.47</v>
      </c>
      <c r="N487" s="13">
        <v>4.3</v>
      </c>
      <c r="O487" s="13">
        <v>1559</v>
      </c>
      <c r="P487" s="19">
        <v>1322.55</v>
      </c>
      <c r="Q487" s="13">
        <v>3.9</v>
      </c>
      <c r="R487" s="25"/>
      <c r="S487" s="2">
        <f t="shared" si="185"/>
        <v>38869</v>
      </c>
      <c r="T487" s="3">
        <f t="shared" si="186"/>
        <v>136513</v>
      </c>
      <c r="U487" s="3">
        <f t="shared" si="187"/>
        <v>1373.4000000000003</v>
      </c>
      <c r="V487" s="3">
        <f t="shared" si="188"/>
        <v>6881.0666666666657</v>
      </c>
      <c r="W487" s="3">
        <f t="shared" si="189"/>
        <v>195.73333333333335</v>
      </c>
      <c r="X487" s="3">
        <f t="shared" si="190"/>
        <v>206.53333333333333</v>
      </c>
      <c r="Y487" s="3">
        <f t="shared" si="191"/>
        <v>166.93333333333331</v>
      </c>
      <c r="Z487" s="3">
        <f t="shared" si="192"/>
        <v>4.8999999999999995</v>
      </c>
      <c r="AA487" s="3">
        <f t="shared" si="193"/>
        <v>5.1533333333333333</v>
      </c>
      <c r="AB487" s="3">
        <f t="shared" si="194"/>
        <v>5.003333333333333</v>
      </c>
      <c r="AC487" s="3">
        <f t="shared" si="195"/>
        <v>4.9766666666666666</v>
      </c>
      <c r="AD487" s="3">
        <f t="shared" si="196"/>
        <v>5.0266666666666664</v>
      </c>
      <c r="AE487" s="3">
        <f t="shared" si="197"/>
        <v>16.77</v>
      </c>
      <c r="AF487" s="3">
        <f t="shared" si="198"/>
        <v>4.666666666666667</v>
      </c>
      <c r="AG487" s="3">
        <f t="shared" si="199"/>
        <v>1729.6666666666667</v>
      </c>
      <c r="AH487" s="3">
        <f t="shared" si="200"/>
        <v>1266.8533333333332</v>
      </c>
      <c r="AI487" s="3">
        <f t="shared" si="201"/>
        <v>6.7666666666666666</v>
      </c>
    </row>
    <row r="488" spans="1:35" x14ac:dyDescent="0.35">
      <c r="A488" s="2">
        <v>36342</v>
      </c>
      <c r="B488" s="13">
        <v>129414</v>
      </c>
      <c r="C488" s="13">
        <v>1099.0999999999999</v>
      </c>
      <c r="D488" s="13">
        <v>4534.5</v>
      </c>
      <c r="E488" s="13">
        <v>164.4</v>
      </c>
      <c r="F488" s="13">
        <v>106.7</v>
      </c>
      <c r="G488" s="13">
        <v>125.7</v>
      </c>
      <c r="H488" s="3">
        <v>4.55</v>
      </c>
      <c r="I488" s="3">
        <v>5.03</v>
      </c>
      <c r="J488" s="3">
        <v>5.62</v>
      </c>
      <c r="K488" s="3">
        <v>5.68</v>
      </c>
      <c r="L488" s="3">
        <v>5.79</v>
      </c>
      <c r="M488" s="13">
        <v>13.51</v>
      </c>
      <c r="N488" s="13">
        <v>4.3</v>
      </c>
      <c r="O488" s="13">
        <v>1669</v>
      </c>
      <c r="P488" s="19">
        <v>1380.99</v>
      </c>
      <c r="Q488" s="13">
        <v>4</v>
      </c>
      <c r="R488" s="25"/>
      <c r="S488" s="2">
        <f t="shared" si="185"/>
        <v>38899</v>
      </c>
      <c r="T488" s="3">
        <f t="shared" si="186"/>
        <v>136685.66666666666</v>
      </c>
      <c r="U488" s="3">
        <f t="shared" si="187"/>
        <v>1369.7333333333336</v>
      </c>
      <c r="V488" s="3">
        <f t="shared" si="188"/>
        <v>6914.2</v>
      </c>
      <c r="W488" s="3">
        <f t="shared" si="189"/>
        <v>196.23333333333335</v>
      </c>
      <c r="X488" s="3">
        <f t="shared" si="190"/>
        <v>205.96666666666667</v>
      </c>
      <c r="Y488" s="3">
        <f t="shared" si="191"/>
        <v>166.70000000000002</v>
      </c>
      <c r="Z488" s="3">
        <f t="shared" si="192"/>
        <v>4.9066666666666663</v>
      </c>
      <c r="AA488" s="3">
        <f t="shared" si="193"/>
        <v>5.09</v>
      </c>
      <c r="AB488" s="3">
        <f t="shared" si="194"/>
        <v>4.87</v>
      </c>
      <c r="AC488" s="3">
        <f t="shared" si="195"/>
        <v>4.8433333333333328</v>
      </c>
      <c r="AD488" s="3">
        <f t="shared" si="196"/>
        <v>4.8966666666666656</v>
      </c>
      <c r="AE488" s="3">
        <f t="shared" si="197"/>
        <v>16.820000000000004</v>
      </c>
      <c r="AF488" s="3">
        <f t="shared" si="198"/>
        <v>4.6333333333333337</v>
      </c>
      <c r="AG488" s="3">
        <f t="shared" si="199"/>
        <v>1702.3333333333333</v>
      </c>
      <c r="AH488" s="3">
        <f t="shared" si="200"/>
        <v>1288.3766666666668</v>
      </c>
      <c r="AI488" s="3">
        <f t="shared" si="201"/>
        <v>6.8999999999999995</v>
      </c>
    </row>
    <row r="489" spans="1:35" x14ac:dyDescent="0.35">
      <c r="A489" s="2">
        <v>36373</v>
      </c>
      <c r="B489" s="13">
        <v>129569</v>
      </c>
      <c r="C489" s="13">
        <v>1099.2</v>
      </c>
      <c r="D489" s="13">
        <v>4551.7</v>
      </c>
      <c r="E489" s="13">
        <v>164.7</v>
      </c>
      <c r="F489" s="13">
        <v>109.5</v>
      </c>
      <c r="G489" s="13">
        <v>126.9</v>
      </c>
      <c r="H489" s="3">
        <v>4.72</v>
      </c>
      <c r="I489" s="3">
        <v>5.2</v>
      </c>
      <c r="J489" s="3">
        <v>5.77</v>
      </c>
      <c r="K489" s="3">
        <v>5.84</v>
      </c>
      <c r="L489" s="3">
        <v>5.94</v>
      </c>
      <c r="M489" s="13">
        <v>13.53</v>
      </c>
      <c r="N489" s="13">
        <v>4.2</v>
      </c>
      <c r="O489" s="13">
        <v>1648</v>
      </c>
      <c r="P489" s="19">
        <v>1327.49</v>
      </c>
      <c r="Q489" s="13">
        <v>4</v>
      </c>
      <c r="R489" s="25"/>
      <c r="S489" s="2">
        <f t="shared" si="185"/>
        <v>38930</v>
      </c>
      <c r="T489" s="3">
        <f t="shared" si="186"/>
        <v>136796.33333333334</v>
      </c>
      <c r="U489" s="3">
        <f t="shared" si="187"/>
        <v>1369.0333333333335</v>
      </c>
      <c r="V489" s="3">
        <f t="shared" si="188"/>
        <v>6949.8666666666659</v>
      </c>
      <c r="W489" s="3">
        <f t="shared" si="189"/>
        <v>196.79999999999998</v>
      </c>
      <c r="X489" s="3">
        <f t="shared" si="190"/>
        <v>198.03333333333333</v>
      </c>
      <c r="Y489" s="3">
        <f t="shared" si="191"/>
        <v>165.16666666666666</v>
      </c>
      <c r="Z489" s="3">
        <f t="shared" si="192"/>
        <v>4.8966666666666665</v>
      </c>
      <c r="AA489" s="3">
        <f t="shared" si="193"/>
        <v>5.0200000000000005</v>
      </c>
      <c r="AB489" s="3">
        <f t="shared" si="194"/>
        <v>4.753333333333333</v>
      </c>
      <c r="AC489" s="3">
        <f t="shared" si="195"/>
        <v>4.7266666666666666</v>
      </c>
      <c r="AD489" s="3">
        <f t="shared" si="196"/>
        <v>4.7766666666666664</v>
      </c>
      <c r="AE489" s="3">
        <f t="shared" si="197"/>
        <v>16.873333333333331</v>
      </c>
      <c r="AF489" s="3">
        <f t="shared" si="198"/>
        <v>4.5333333333333332</v>
      </c>
      <c r="AG489" s="3">
        <f t="shared" si="199"/>
        <v>1620.3333333333333</v>
      </c>
      <c r="AH489" s="3">
        <f t="shared" si="200"/>
        <v>1322.7566666666669</v>
      </c>
      <c r="AI489" s="3">
        <f t="shared" si="201"/>
        <v>6.8999999999999995</v>
      </c>
    </row>
    <row r="490" spans="1:35" x14ac:dyDescent="0.35">
      <c r="A490" s="2">
        <v>36404</v>
      </c>
      <c r="B490" s="13">
        <v>129772</v>
      </c>
      <c r="C490" s="13">
        <v>1096.5</v>
      </c>
      <c r="D490" s="13">
        <v>4567.7</v>
      </c>
      <c r="E490" s="13">
        <v>165.1</v>
      </c>
      <c r="F490" s="13">
        <v>111.8</v>
      </c>
      <c r="G490" s="13">
        <v>128</v>
      </c>
      <c r="H490" s="3">
        <v>4.68</v>
      </c>
      <c r="I490" s="3">
        <v>5.25</v>
      </c>
      <c r="J490" s="3">
        <v>5.75</v>
      </c>
      <c r="K490" s="3">
        <v>5.8</v>
      </c>
      <c r="L490" s="3">
        <v>5.92</v>
      </c>
      <c r="M490" s="13">
        <v>13.61</v>
      </c>
      <c r="N490" s="13">
        <v>4.2</v>
      </c>
      <c r="O490" s="13">
        <v>1635</v>
      </c>
      <c r="P490" s="19">
        <v>1318.17</v>
      </c>
      <c r="Q490" s="13">
        <v>4.5</v>
      </c>
      <c r="R490" s="25"/>
      <c r="S490" s="2">
        <f t="shared" si="185"/>
        <v>38961</v>
      </c>
      <c r="T490" s="3">
        <f t="shared" si="186"/>
        <v>136919.33333333334</v>
      </c>
      <c r="U490" s="3">
        <f t="shared" si="187"/>
        <v>1368.5</v>
      </c>
      <c r="V490" s="3">
        <f t="shared" si="188"/>
        <v>6986.9000000000005</v>
      </c>
      <c r="W490" s="3">
        <f t="shared" si="189"/>
        <v>197.20000000000002</v>
      </c>
      <c r="X490" s="3">
        <f t="shared" si="190"/>
        <v>188.76666666666665</v>
      </c>
      <c r="Y490" s="3">
        <f t="shared" si="191"/>
        <v>164.06666666666669</v>
      </c>
      <c r="Z490" s="3">
        <f t="shared" si="192"/>
        <v>4.8900000000000006</v>
      </c>
      <c r="AA490" s="3">
        <f t="shared" si="193"/>
        <v>4.996666666666667</v>
      </c>
      <c r="AB490" s="3">
        <f t="shared" si="194"/>
        <v>4.6833333333333336</v>
      </c>
      <c r="AC490" s="3">
        <f t="shared" si="195"/>
        <v>4.6466666666666665</v>
      </c>
      <c r="AD490" s="3">
        <f t="shared" si="196"/>
        <v>4.6833333333333327</v>
      </c>
      <c r="AE490" s="3">
        <f t="shared" si="197"/>
        <v>16.923333333333332</v>
      </c>
      <c r="AF490" s="3">
        <f t="shared" si="198"/>
        <v>4.4666666666666668</v>
      </c>
      <c r="AG490" s="3">
        <f t="shared" si="199"/>
        <v>1593.6666666666667</v>
      </c>
      <c r="AH490" s="3">
        <f t="shared" si="200"/>
        <v>1356.5866666666668</v>
      </c>
      <c r="AI490" s="3">
        <f t="shared" si="201"/>
        <v>6.8666666666666671</v>
      </c>
    </row>
    <row r="491" spans="1:35" x14ac:dyDescent="0.35">
      <c r="A491" s="2">
        <v>36434</v>
      </c>
      <c r="B491" s="13">
        <v>130177</v>
      </c>
      <c r="C491" s="13">
        <v>1103.3</v>
      </c>
      <c r="D491" s="13">
        <v>4591.5</v>
      </c>
      <c r="E491" s="13">
        <v>165.5</v>
      </c>
      <c r="F491" s="13">
        <v>112</v>
      </c>
      <c r="G491" s="13">
        <v>127.7</v>
      </c>
      <c r="H491" s="3">
        <v>4.8600000000000003</v>
      </c>
      <c r="I491" s="3">
        <v>5.43</v>
      </c>
      <c r="J491" s="3">
        <v>5.94</v>
      </c>
      <c r="K491" s="3">
        <v>6.03</v>
      </c>
      <c r="L491" s="3">
        <v>6.11</v>
      </c>
      <c r="M491" s="13">
        <v>13.64</v>
      </c>
      <c r="N491" s="13">
        <v>4.0999999999999996</v>
      </c>
      <c r="O491" s="13">
        <v>1608</v>
      </c>
      <c r="P491" s="19">
        <v>1300.01</v>
      </c>
      <c r="Q491" s="13">
        <v>4.2</v>
      </c>
      <c r="R491" s="25"/>
      <c r="S491" s="2">
        <f t="shared" si="185"/>
        <v>38991</v>
      </c>
      <c r="T491" s="3">
        <f t="shared" si="186"/>
        <v>137054.66666666666</v>
      </c>
      <c r="U491" s="3">
        <f t="shared" si="187"/>
        <v>1369.2333333333333</v>
      </c>
      <c r="V491" s="3">
        <f t="shared" si="188"/>
        <v>7029.2</v>
      </c>
      <c r="W491" s="3">
        <f t="shared" si="189"/>
        <v>197.43333333333331</v>
      </c>
      <c r="X491" s="3">
        <f t="shared" si="190"/>
        <v>186.96666666666667</v>
      </c>
      <c r="Y491" s="3">
        <f t="shared" si="191"/>
        <v>164.13333333333333</v>
      </c>
      <c r="Z491" s="3">
        <f t="shared" si="192"/>
        <v>4.9033333333333333</v>
      </c>
      <c r="AA491" s="3">
        <f t="shared" si="193"/>
        <v>4.9866666666666672</v>
      </c>
      <c r="AB491" s="3">
        <f t="shared" si="194"/>
        <v>4.6466666666666665</v>
      </c>
      <c r="AC491" s="3">
        <f t="shared" si="195"/>
        <v>4.6000000000000005</v>
      </c>
      <c r="AD491" s="3">
        <f t="shared" si="196"/>
        <v>4.63</v>
      </c>
      <c r="AE491" s="3">
        <f t="shared" si="197"/>
        <v>16.98</v>
      </c>
      <c r="AF491" s="3">
        <f t="shared" si="198"/>
        <v>4.4333333333333336</v>
      </c>
      <c r="AG491" s="3">
        <f t="shared" si="199"/>
        <v>1570</v>
      </c>
      <c r="AH491" s="3">
        <f t="shared" si="200"/>
        <v>1389.4800000000002</v>
      </c>
      <c r="AI491" s="3">
        <f t="shared" si="201"/>
        <v>6.8</v>
      </c>
    </row>
    <row r="492" spans="1:35" x14ac:dyDescent="0.35">
      <c r="A492" s="2">
        <v>36465</v>
      </c>
      <c r="B492" s="13">
        <v>130466</v>
      </c>
      <c r="C492" s="13">
        <v>1110.7</v>
      </c>
      <c r="D492" s="13">
        <v>4610.5</v>
      </c>
      <c r="E492" s="13">
        <v>165.8</v>
      </c>
      <c r="F492" s="13">
        <v>111.5</v>
      </c>
      <c r="G492" s="13">
        <v>128.30000000000001</v>
      </c>
      <c r="H492" s="3">
        <v>5.07</v>
      </c>
      <c r="I492" s="3">
        <v>5.55</v>
      </c>
      <c r="J492" s="3">
        <v>5.92</v>
      </c>
      <c r="K492" s="3">
        <v>5.97</v>
      </c>
      <c r="L492" s="3">
        <v>6.03</v>
      </c>
      <c r="M492" s="13">
        <v>13.66</v>
      </c>
      <c r="N492" s="13">
        <v>4.0999999999999996</v>
      </c>
      <c r="O492" s="13">
        <v>1648</v>
      </c>
      <c r="P492" s="19">
        <v>1391</v>
      </c>
      <c r="Q492" s="13">
        <v>4.3</v>
      </c>
      <c r="R492" s="25"/>
      <c r="S492" s="2">
        <f t="shared" si="185"/>
        <v>39022</v>
      </c>
      <c r="T492" s="3">
        <f t="shared" si="186"/>
        <v>137263</v>
      </c>
      <c r="U492" s="3">
        <f t="shared" si="187"/>
        <v>1369.6999999999998</v>
      </c>
      <c r="V492" s="3">
        <f t="shared" si="188"/>
        <v>7067.8</v>
      </c>
      <c r="W492" s="3">
        <f t="shared" si="189"/>
        <v>197.90433333333331</v>
      </c>
      <c r="X492" s="3">
        <f t="shared" si="190"/>
        <v>189.02699999999996</v>
      </c>
      <c r="Y492" s="3">
        <f t="shared" si="191"/>
        <v>164.73333333333332</v>
      </c>
      <c r="Z492" s="3">
        <f t="shared" si="192"/>
        <v>4.9233333333333329</v>
      </c>
      <c r="AA492" s="3">
        <f t="shared" si="193"/>
        <v>5.003333333333333</v>
      </c>
      <c r="AB492" s="3">
        <f t="shared" si="194"/>
        <v>4.669999999999999</v>
      </c>
      <c r="AC492" s="3">
        <f t="shared" si="195"/>
        <v>4.62</v>
      </c>
      <c r="AD492" s="3">
        <f t="shared" si="196"/>
        <v>4.6399999999999997</v>
      </c>
      <c r="AE492" s="3">
        <f t="shared" si="197"/>
        <v>17.033333333333331</v>
      </c>
      <c r="AF492" s="3">
        <f t="shared" si="198"/>
        <v>4.5</v>
      </c>
      <c r="AG492" s="3">
        <f t="shared" si="199"/>
        <v>1542.6666666666667</v>
      </c>
      <c r="AH492" s="3">
        <f t="shared" si="200"/>
        <v>1409.74</v>
      </c>
      <c r="AI492" s="3">
        <f t="shared" si="201"/>
        <v>6.7666666666666666</v>
      </c>
    </row>
    <row r="493" spans="1:35" x14ac:dyDescent="0.35">
      <c r="A493" s="2">
        <v>36495</v>
      </c>
      <c r="B493" s="13">
        <v>130772</v>
      </c>
      <c r="C493" s="13">
        <v>1122.2</v>
      </c>
      <c r="D493" s="13">
        <v>4638</v>
      </c>
      <c r="E493" s="13">
        <v>166</v>
      </c>
      <c r="F493" s="13">
        <v>113.8</v>
      </c>
      <c r="G493" s="13">
        <v>127.8</v>
      </c>
      <c r="H493" s="3">
        <v>5.2</v>
      </c>
      <c r="I493" s="3">
        <v>5.84</v>
      </c>
      <c r="J493" s="3">
        <v>6.14</v>
      </c>
      <c r="K493" s="3">
        <v>6.19</v>
      </c>
      <c r="L493" s="3">
        <v>6.28</v>
      </c>
      <c r="M493" s="13">
        <v>13.7</v>
      </c>
      <c r="N493" s="13">
        <v>4</v>
      </c>
      <c r="O493" s="13">
        <v>1708</v>
      </c>
      <c r="P493" s="19">
        <v>1428.68</v>
      </c>
      <c r="Q493" s="13">
        <v>4.3</v>
      </c>
      <c r="R493" s="25"/>
      <c r="S493" s="2">
        <f t="shared" si="185"/>
        <v>39052</v>
      </c>
      <c r="T493" s="3">
        <f t="shared" si="186"/>
        <v>137428</v>
      </c>
      <c r="U493" s="3">
        <f t="shared" si="187"/>
        <v>1367.1000000000001</v>
      </c>
      <c r="V493" s="3">
        <f t="shared" si="188"/>
        <v>7100.0333333333328</v>
      </c>
      <c r="W493" s="3">
        <f t="shared" si="189"/>
        <v>198.81299999999999</v>
      </c>
      <c r="X493" s="3">
        <f t="shared" si="190"/>
        <v>191.76366666666664</v>
      </c>
      <c r="Y493" s="3">
        <f t="shared" si="191"/>
        <v>165.46666666666667</v>
      </c>
      <c r="Z493" s="3">
        <f t="shared" si="192"/>
        <v>4.9533333333333331</v>
      </c>
      <c r="AA493" s="3">
        <f t="shared" si="193"/>
        <v>5.0166666666666666</v>
      </c>
      <c r="AB493" s="3">
        <f t="shared" si="194"/>
        <v>4.706666666666667</v>
      </c>
      <c r="AC493" s="3">
        <f t="shared" si="195"/>
        <v>4.663333333333334</v>
      </c>
      <c r="AD493" s="3">
        <f t="shared" si="196"/>
        <v>4.68</v>
      </c>
      <c r="AE493" s="3">
        <f t="shared" si="197"/>
        <v>17.09333333333333</v>
      </c>
      <c r="AF493" s="3">
        <f t="shared" si="198"/>
        <v>4.5</v>
      </c>
      <c r="AG493" s="3">
        <f t="shared" si="199"/>
        <v>1512.6666666666667</v>
      </c>
      <c r="AH493" s="3">
        <f t="shared" si="200"/>
        <v>1428.46</v>
      </c>
      <c r="AI493" s="3">
        <f t="shared" si="201"/>
        <v>7.2</v>
      </c>
    </row>
    <row r="494" spans="1:35" x14ac:dyDescent="0.35">
      <c r="A494" s="2">
        <v>36526</v>
      </c>
      <c r="B494" s="13">
        <v>131005</v>
      </c>
      <c r="C494" s="13">
        <v>1122.0999999999999</v>
      </c>
      <c r="D494" s="13">
        <v>4666.2</v>
      </c>
      <c r="E494" s="13">
        <v>166.1</v>
      </c>
      <c r="F494" s="13">
        <v>115</v>
      </c>
      <c r="G494" s="13">
        <v>128.30000000000001</v>
      </c>
      <c r="H494" s="3">
        <v>5.32</v>
      </c>
      <c r="I494" s="3">
        <v>6.12</v>
      </c>
      <c r="J494" s="3">
        <v>6.49</v>
      </c>
      <c r="K494" s="3">
        <v>6.58</v>
      </c>
      <c r="L494" s="3">
        <v>6.66</v>
      </c>
      <c r="M494" s="13">
        <v>13.75</v>
      </c>
      <c r="N494" s="13">
        <v>4</v>
      </c>
      <c r="O494" s="13">
        <v>1636</v>
      </c>
      <c r="P494" s="19">
        <v>1425.59</v>
      </c>
      <c r="Q494" s="13">
        <v>4.3</v>
      </c>
      <c r="R494" s="25"/>
      <c r="S494" s="2">
        <f t="shared" si="185"/>
        <v>39083</v>
      </c>
      <c r="T494" s="3">
        <f t="shared" si="186"/>
        <v>137609.33333333334</v>
      </c>
      <c r="U494" s="3">
        <f t="shared" si="187"/>
        <v>1367.0666666666666</v>
      </c>
      <c r="V494" s="3">
        <f t="shared" si="188"/>
        <v>7129.166666666667</v>
      </c>
      <c r="W494" s="3">
        <f t="shared" si="189"/>
        <v>199.93066666666664</v>
      </c>
      <c r="X494" s="3">
        <f t="shared" si="190"/>
        <v>194.26566666666668</v>
      </c>
      <c r="Y494" s="3">
        <f t="shared" si="191"/>
        <v>166.70000000000002</v>
      </c>
      <c r="Z494" s="3">
        <f t="shared" si="192"/>
        <v>4.9833333333333343</v>
      </c>
      <c r="AA494" s="3">
        <f t="shared" si="193"/>
        <v>5.01</v>
      </c>
      <c r="AB494" s="3">
        <f t="shared" si="194"/>
        <v>4.6833333333333327</v>
      </c>
      <c r="AC494" s="3">
        <f t="shared" si="195"/>
        <v>4.6466666666666674</v>
      </c>
      <c r="AD494" s="3">
        <f t="shared" si="196"/>
        <v>4.68</v>
      </c>
      <c r="AE494" s="3">
        <f t="shared" si="197"/>
        <v>17.153333333333332</v>
      </c>
      <c r="AF494" s="3">
        <f t="shared" si="198"/>
        <v>4.5</v>
      </c>
      <c r="AG494" s="3">
        <f t="shared" si="199"/>
        <v>1461.3333333333333</v>
      </c>
      <c r="AH494" s="3">
        <f t="shared" si="200"/>
        <v>1425.3033333333333</v>
      </c>
      <c r="AI494" s="3">
        <f t="shared" si="201"/>
        <v>7.666666666666667</v>
      </c>
    </row>
    <row r="495" spans="1:35" x14ac:dyDescent="0.35">
      <c r="A495" s="2">
        <v>36557</v>
      </c>
      <c r="B495" s="13">
        <v>131124</v>
      </c>
      <c r="C495" s="13">
        <v>1108.5999999999999</v>
      </c>
      <c r="D495" s="13">
        <v>4679.3999999999996</v>
      </c>
      <c r="E495" s="13">
        <v>166.7</v>
      </c>
      <c r="F495" s="13">
        <v>118.8</v>
      </c>
      <c r="G495" s="13">
        <v>129.80000000000001</v>
      </c>
      <c r="H495" s="3">
        <v>5.55</v>
      </c>
      <c r="I495" s="3">
        <v>6.22</v>
      </c>
      <c r="J495" s="3">
        <v>6.65</v>
      </c>
      <c r="K495" s="3">
        <v>6.68</v>
      </c>
      <c r="L495" s="3">
        <v>6.52</v>
      </c>
      <c r="M495" s="13">
        <v>13.8</v>
      </c>
      <c r="N495" s="13">
        <v>4.0999999999999996</v>
      </c>
      <c r="O495" s="13">
        <v>1737</v>
      </c>
      <c r="P495" s="19">
        <v>1388.87</v>
      </c>
      <c r="Q495" s="13">
        <v>4.3</v>
      </c>
      <c r="R495" s="25"/>
      <c r="S495" s="2">
        <f t="shared" si="185"/>
        <v>39114</v>
      </c>
      <c r="T495" s="3">
        <f t="shared" si="186"/>
        <v>137731</v>
      </c>
      <c r="U495" s="3">
        <f t="shared" si="187"/>
        <v>1369.1666666666667</v>
      </c>
      <c r="V495" s="3">
        <f t="shared" si="188"/>
        <v>7169.7999999999993</v>
      </c>
      <c r="W495" s="3">
        <f t="shared" si="189"/>
        <v>200.79033333333336</v>
      </c>
      <c r="X495" s="3">
        <f t="shared" si="190"/>
        <v>198.60766666666666</v>
      </c>
      <c r="Y495" s="3">
        <f t="shared" si="191"/>
        <v>169.16666666666666</v>
      </c>
      <c r="Z495" s="3">
        <f t="shared" si="192"/>
        <v>4.9466666666666663</v>
      </c>
      <c r="AA495" s="3">
        <f t="shared" si="193"/>
        <v>4.9666666666666659</v>
      </c>
      <c r="AB495" s="3">
        <f t="shared" si="194"/>
        <v>4.62</v>
      </c>
      <c r="AC495" s="3">
        <f t="shared" si="195"/>
        <v>4.5933333333333337</v>
      </c>
      <c r="AD495" s="3">
        <f t="shared" si="196"/>
        <v>4.6566666666666663</v>
      </c>
      <c r="AE495" s="3">
        <f t="shared" si="197"/>
        <v>17.213333333333335</v>
      </c>
      <c r="AF495" s="3">
        <f t="shared" si="198"/>
        <v>4.4666666666666668</v>
      </c>
      <c r="AG495" s="3">
        <f t="shared" si="199"/>
        <v>1488.3333333333333</v>
      </c>
      <c r="AH495" s="3">
        <f t="shared" si="200"/>
        <v>1438.4633333333334</v>
      </c>
      <c r="AI495" s="3">
        <f t="shared" si="201"/>
        <v>7.7333333333333343</v>
      </c>
    </row>
    <row r="496" spans="1:35" x14ac:dyDescent="0.35">
      <c r="A496" s="2">
        <v>36586</v>
      </c>
      <c r="B496" s="13">
        <v>131596</v>
      </c>
      <c r="C496" s="13">
        <v>1107.5</v>
      </c>
      <c r="D496" s="13">
        <v>4710.2</v>
      </c>
      <c r="E496" s="13">
        <v>167.1</v>
      </c>
      <c r="F496" s="13">
        <v>124.3</v>
      </c>
      <c r="G496" s="13">
        <v>130.80000000000001</v>
      </c>
      <c r="H496" s="3">
        <v>5.69</v>
      </c>
      <c r="I496" s="3">
        <v>6.22</v>
      </c>
      <c r="J496" s="3">
        <v>6.53</v>
      </c>
      <c r="K496" s="3">
        <v>6.5</v>
      </c>
      <c r="L496" s="3">
        <v>6.26</v>
      </c>
      <c r="M496" s="13">
        <v>13.85</v>
      </c>
      <c r="N496" s="13">
        <v>4</v>
      </c>
      <c r="O496" s="13">
        <v>1604</v>
      </c>
      <c r="P496" s="19">
        <v>1442.21</v>
      </c>
      <c r="Q496" s="13">
        <v>4.3</v>
      </c>
      <c r="R496" s="25"/>
      <c r="S496" s="2">
        <f t="shared" si="185"/>
        <v>39142</v>
      </c>
      <c r="T496" s="3">
        <f t="shared" si="186"/>
        <v>137876</v>
      </c>
      <c r="U496" s="3">
        <f t="shared" si="187"/>
        <v>1375.1333333333332</v>
      </c>
      <c r="V496" s="3">
        <f t="shared" si="188"/>
        <v>7209.8</v>
      </c>
      <c r="W496" s="3">
        <f t="shared" si="189"/>
        <v>201.46733333333336</v>
      </c>
      <c r="X496" s="3">
        <f t="shared" si="190"/>
        <v>204.04933333333329</v>
      </c>
      <c r="Y496" s="3">
        <f t="shared" si="191"/>
        <v>171.33333333333334</v>
      </c>
      <c r="Z496" s="3">
        <f t="shared" si="192"/>
        <v>4.8466666666666667</v>
      </c>
      <c r="AA496" s="3">
        <f t="shared" si="193"/>
        <v>4.92</v>
      </c>
      <c r="AB496" s="3">
        <f t="shared" si="194"/>
        <v>4.6000000000000005</v>
      </c>
      <c r="AC496" s="3">
        <f t="shared" si="195"/>
        <v>4.58</v>
      </c>
      <c r="AD496" s="3">
        <f t="shared" si="196"/>
        <v>4.666666666666667</v>
      </c>
      <c r="AE496" s="3">
        <f t="shared" si="197"/>
        <v>17.27333333333333</v>
      </c>
      <c r="AF496" s="3">
        <f t="shared" si="198"/>
        <v>4.4333333333333336</v>
      </c>
      <c r="AG496" s="3">
        <f t="shared" si="199"/>
        <v>1466.6666666666667</v>
      </c>
      <c r="AH496" s="3">
        <f t="shared" si="200"/>
        <v>1460.5766666666668</v>
      </c>
      <c r="AI496" s="3">
        <f t="shared" si="201"/>
        <v>7.7</v>
      </c>
    </row>
    <row r="497" spans="1:35" x14ac:dyDescent="0.35">
      <c r="A497" s="2">
        <v>36617</v>
      </c>
      <c r="B497" s="13">
        <v>131888</v>
      </c>
      <c r="C497" s="13">
        <v>1115.5999999999999</v>
      </c>
      <c r="D497" s="13">
        <v>4766.1000000000004</v>
      </c>
      <c r="E497" s="13">
        <v>167.2</v>
      </c>
      <c r="F497" s="13">
        <v>120.9</v>
      </c>
      <c r="G497" s="13">
        <v>130.69999999999999</v>
      </c>
      <c r="H497" s="3">
        <v>5.66</v>
      </c>
      <c r="I497" s="3">
        <v>6.15</v>
      </c>
      <c r="J497" s="3">
        <v>6.36</v>
      </c>
      <c r="K497" s="3">
        <v>6.26</v>
      </c>
      <c r="L497" s="3">
        <v>5.99</v>
      </c>
      <c r="M497" s="13">
        <v>13.89</v>
      </c>
      <c r="N497" s="13">
        <v>3.8</v>
      </c>
      <c r="O497" s="13">
        <v>1626</v>
      </c>
      <c r="P497" s="19">
        <v>1461.36</v>
      </c>
      <c r="Q497" s="13">
        <v>4.4000000000000004</v>
      </c>
      <c r="R497" s="25"/>
      <c r="S497" s="2">
        <f t="shared" si="185"/>
        <v>39173</v>
      </c>
      <c r="T497" s="3">
        <f t="shared" si="186"/>
        <v>137968</v>
      </c>
      <c r="U497" s="3">
        <f t="shared" si="187"/>
        <v>1375.7</v>
      </c>
      <c r="V497" s="3">
        <f t="shared" si="188"/>
        <v>7249.5999999999995</v>
      </c>
      <c r="W497" s="3">
        <f t="shared" si="189"/>
        <v>202.17533333333333</v>
      </c>
      <c r="X497" s="3">
        <f t="shared" si="190"/>
        <v>207.24699999999999</v>
      </c>
      <c r="Y497" s="3">
        <f t="shared" si="191"/>
        <v>172.83333333333334</v>
      </c>
      <c r="Z497" s="3">
        <f t="shared" si="192"/>
        <v>4.7366666666666672</v>
      </c>
      <c r="AA497" s="3">
        <f t="shared" si="193"/>
        <v>4.9333333333333336</v>
      </c>
      <c r="AB497" s="3">
        <f t="shared" si="194"/>
        <v>4.7633333333333328</v>
      </c>
      <c r="AC497" s="3">
        <f t="shared" si="195"/>
        <v>4.7633333333333328</v>
      </c>
      <c r="AD497" s="3">
        <f t="shared" si="196"/>
        <v>4.8466666666666667</v>
      </c>
      <c r="AE497" s="3">
        <f t="shared" si="197"/>
        <v>17.34</v>
      </c>
      <c r="AF497" s="3">
        <f t="shared" si="198"/>
        <v>4.5</v>
      </c>
      <c r="AG497" s="3">
        <f t="shared" si="199"/>
        <v>1451</v>
      </c>
      <c r="AH497" s="3">
        <f t="shared" si="200"/>
        <v>1496.3233333333335</v>
      </c>
      <c r="AI497" s="3">
        <f t="shared" si="201"/>
        <v>7.8</v>
      </c>
    </row>
    <row r="498" spans="1:35" x14ac:dyDescent="0.35">
      <c r="A498" s="2">
        <v>36647</v>
      </c>
      <c r="B498" s="13">
        <v>132105</v>
      </c>
      <c r="C498" s="13">
        <v>1104.9000000000001</v>
      </c>
      <c r="D498" s="13">
        <v>4753.8999999999996</v>
      </c>
      <c r="E498" s="13">
        <v>167.8</v>
      </c>
      <c r="F498" s="13">
        <v>120</v>
      </c>
      <c r="G498" s="13">
        <v>131.6</v>
      </c>
      <c r="H498" s="3">
        <v>5.79</v>
      </c>
      <c r="I498" s="3">
        <v>6.33</v>
      </c>
      <c r="J498" s="3">
        <v>6.77</v>
      </c>
      <c r="K498" s="3">
        <v>6.69</v>
      </c>
      <c r="L498" s="3">
        <v>6.44</v>
      </c>
      <c r="M498" s="13">
        <v>13.94</v>
      </c>
      <c r="N498" s="13">
        <v>4</v>
      </c>
      <c r="O498" s="13">
        <v>1575</v>
      </c>
      <c r="P498" s="19">
        <v>1418.48</v>
      </c>
      <c r="Q498" s="13">
        <v>4.4000000000000004</v>
      </c>
      <c r="R498" s="25"/>
      <c r="S498" s="2">
        <f t="shared" si="185"/>
        <v>39203</v>
      </c>
      <c r="T498" s="3">
        <f t="shared" si="186"/>
        <v>138033.33333333334</v>
      </c>
      <c r="U498" s="3">
        <f t="shared" si="187"/>
        <v>1373.6333333333334</v>
      </c>
      <c r="V498" s="3">
        <f t="shared" si="188"/>
        <v>7275.3666666666659</v>
      </c>
      <c r="W498" s="3">
        <f t="shared" si="189"/>
        <v>202.92466666666667</v>
      </c>
      <c r="X498" s="3">
        <f t="shared" si="190"/>
        <v>209.35766666666666</v>
      </c>
      <c r="Y498" s="3">
        <f t="shared" si="191"/>
        <v>174.06666666666669</v>
      </c>
      <c r="Z498" s="3">
        <f t="shared" si="192"/>
        <v>4.72</v>
      </c>
      <c r="AA498" s="3">
        <f t="shared" si="193"/>
        <v>4.9433333333333342</v>
      </c>
      <c r="AB498" s="3">
        <f t="shared" si="194"/>
        <v>4.8366666666666669</v>
      </c>
      <c r="AC498" s="3">
        <f t="shared" si="195"/>
        <v>4.8599999999999994</v>
      </c>
      <c r="AD498" s="3">
        <f t="shared" si="196"/>
        <v>4.95</v>
      </c>
      <c r="AE498" s="3">
        <f t="shared" si="197"/>
        <v>17.403333333333332</v>
      </c>
      <c r="AF498" s="3">
        <f t="shared" si="198"/>
        <v>4.5666666666666664</v>
      </c>
      <c r="AG498" s="3">
        <f t="shared" si="199"/>
        <v>1405.6666666666667</v>
      </c>
      <c r="AH498" s="3">
        <f t="shared" si="200"/>
        <v>1515.3466666666666</v>
      </c>
      <c r="AI498" s="3">
        <f t="shared" si="201"/>
        <v>8.1</v>
      </c>
    </row>
    <row r="499" spans="1:35" x14ac:dyDescent="0.35">
      <c r="A499" s="2">
        <v>36678</v>
      </c>
      <c r="B499" s="13">
        <v>132061</v>
      </c>
      <c r="C499" s="13">
        <v>1102.5999999999999</v>
      </c>
      <c r="D499" s="13">
        <v>4771.8</v>
      </c>
      <c r="E499" s="13">
        <v>168</v>
      </c>
      <c r="F499" s="13">
        <v>126.8</v>
      </c>
      <c r="G499" s="13">
        <v>133.80000000000001</v>
      </c>
      <c r="H499" s="3">
        <v>5.69</v>
      </c>
      <c r="I499" s="3">
        <v>6.17</v>
      </c>
      <c r="J499" s="3">
        <v>6.43</v>
      </c>
      <c r="K499" s="3">
        <v>6.3</v>
      </c>
      <c r="L499" s="3">
        <v>6.1</v>
      </c>
      <c r="M499" s="13">
        <v>13.99</v>
      </c>
      <c r="N499" s="13">
        <v>4</v>
      </c>
      <c r="O499" s="13">
        <v>1559</v>
      </c>
      <c r="P499" s="19">
        <v>1461.96</v>
      </c>
      <c r="Q499" s="13">
        <v>4.8</v>
      </c>
      <c r="R499" s="25"/>
      <c r="S499" s="2">
        <f t="shared" si="185"/>
        <v>39234</v>
      </c>
      <c r="T499" s="3">
        <f t="shared" si="186"/>
        <v>138040.66666666666</v>
      </c>
      <c r="U499" s="3">
        <f t="shared" si="187"/>
        <v>1372.1000000000001</v>
      </c>
      <c r="V499" s="3">
        <f t="shared" si="188"/>
        <v>7321.9000000000005</v>
      </c>
      <c r="W499" s="3">
        <f t="shared" si="189"/>
        <v>203.67833333333331</v>
      </c>
      <c r="X499" s="3">
        <f t="shared" si="190"/>
        <v>208.61666666666667</v>
      </c>
      <c r="Y499" s="3">
        <f t="shared" si="191"/>
        <v>173.76666666666665</v>
      </c>
      <c r="Z499" s="3">
        <f t="shared" si="192"/>
        <v>4.543333333333333</v>
      </c>
      <c r="AA499" s="3">
        <f t="shared" si="193"/>
        <v>4.7966666666666669</v>
      </c>
      <c r="AB499" s="3">
        <f t="shared" si="194"/>
        <v>4.72</v>
      </c>
      <c r="AC499" s="3">
        <f t="shared" si="195"/>
        <v>4.78</v>
      </c>
      <c r="AD499" s="3">
        <f t="shared" si="196"/>
        <v>4.9233333333333329</v>
      </c>
      <c r="AE499" s="3">
        <f t="shared" si="197"/>
        <v>17.46</v>
      </c>
      <c r="AF499" s="3">
        <f t="shared" si="198"/>
        <v>4.6333333333333337</v>
      </c>
      <c r="AG499" s="3">
        <f t="shared" si="199"/>
        <v>1377.3333333333333</v>
      </c>
      <c r="AH499" s="3">
        <f t="shared" si="200"/>
        <v>1496.5066666666669</v>
      </c>
      <c r="AI499" s="3">
        <f t="shared" si="201"/>
        <v>8.5666666666666664</v>
      </c>
    </row>
    <row r="500" spans="1:35" x14ac:dyDescent="0.35">
      <c r="A500" s="2">
        <v>36708</v>
      </c>
      <c r="B500" s="13">
        <v>132236</v>
      </c>
      <c r="C500" s="13">
        <v>1103.5</v>
      </c>
      <c r="D500" s="13">
        <v>4789.3999999999996</v>
      </c>
      <c r="E500" s="13">
        <v>168.8</v>
      </c>
      <c r="F500" s="13">
        <v>127.3</v>
      </c>
      <c r="G500" s="13">
        <v>133.69999999999999</v>
      </c>
      <c r="H500" s="3">
        <v>5.96</v>
      </c>
      <c r="I500" s="3">
        <v>6.08</v>
      </c>
      <c r="J500" s="3">
        <v>6.28</v>
      </c>
      <c r="K500" s="3">
        <v>6.18</v>
      </c>
      <c r="L500" s="3">
        <v>6.05</v>
      </c>
      <c r="M500" s="13">
        <v>14.02</v>
      </c>
      <c r="N500" s="13">
        <v>4</v>
      </c>
      <c r="O500" s="13">
        <v>1463</v>
      </c>
      <c r="P500" s="19">
        <v>1473</v>
      </c>
      <c r="Q500" s="13">
        <v>4.0999999999999996</v>
      </c>
      <c r="R500" s="25"/>
      <c r="S500" s="2">
        <f t="shared" si="185"/>
        <v>39264</v>
      </c>
      <c r="T500" s="3">
        <f t="shared" si="186"/>
        <v>138049.33333333334</v>
      </c>
      <c r="U500" s="3">
        <f t="shared" si="187"/>
        <v>1374.6000000000001</v>
      </c>
      <c r="V500" s="3">
        <f t="shared" si="188"/>
        <v>7363.5</v>
      </c>
      <c r="W500" s="3">
        <f t="shared" si="189"/>
        <v>204.46833333333333</v>
      </c>
      <c r="X500" s="3">
        <f t="shared" si="190"/>
        <v>208.93100000000001</v>
      </c>
      <c r="Y500" s="3">
        <f t="shared" si="191"/>
        <v>173.66666666666666</v>
      </c>
      <c r="Z500" s="3">
        <f t="shared" si="192"/>
        <v>4.3033333333333337</v>
      </c>
      <c r="AA500" s="3">
        <f t="shared" si="193"/>
        <v>4.5233333333333334</v>
      </c>
      <c r="AB500" s="3">
        <f t="shared" si="194"/>
        <v>4.4066666666666663</v>
      </c>
      <c r="AC500" s="3">
        <f t="shared" si="195"/>
        <v>4.503333333333333</v>
      </c>
      <c r="AD500" s="3">
        <f t="shared" si="196"/>
        <v>4.7299999999999995</v>
      </c>
      <c r="AE500" s="3">
        <f t="shared" si="197"/>
        <v>17.506666666666664</v>
      </c>
      <c r="AF500" s="3">
        <f t="shared" si="198"/>
        <v>4.666666666666667</v>
      </c>
      <c r="AG500" s="3">
        <f t="shared" si="199"/>
        <v>1289</v>
      </c>
      <c r="AH500" s="3">
        <f t="shared" si="200"/>
        <v>1490.8166666666666</v>
      </c>
      <c r="AI500" s="3">
        <f t="shared" si="201"/>
        <v>8.9</v>
      </c>
    </row>
    <row r="501" spans="1:35" x14ac:dyDescent="0.35">
      <c r="A501" s="2">
        <v>36739</v>
      </c>
      <c r="B501" s="13">
        <v>132230</v>
      </c>
      <c r="C501" s="13">
        <v>1100.2</v>
      </c>
      <c r="D501" s="13">
        <v>4817.5</v>
      </c>
      <c r="E501" s="13">
        <v>169.3</v>
      </c>
      <c r="F501" s="13">
        <v>123.8</v>
      </c>
      <c r="G501" s="13">
        <v>132.9</v>
      </c>
      <c r="H501" s="3">
        <v>6.09</v>
      </c>
      <c r="I501" s="3">
        <v>6.18</v>
      </c>
      <c r="J501" s="3">
        <v>6.17</v>
      </c>
      <c r="K501" s="3">
        <v>6.06</v>
      </c>
      <c r="L501" s="3">
        <v>5.83</v>
      </c>
      <c r="M501" s="13">
        <v>14.06</v>
      </c>
      <c r="N501" s="13">
        <v>4.0999999999999996</v>
      </c>
      <c r="O501" s="13">
        <v>1541</v>
      </c>
      <c r="P501" s="19">
        <v>1485.46</v>
      </c>
      <c r="Q501" s="13">
        <v>4.4000000000000004</v>
      </c>
      <c r="R501" s="25"/>
      <c r="S501" s="2">
        <f t="shared" si="185"/>
        <v>39295</v>
      </c>
      <c r="T501" s="3">
        <f t="shared" si="186"/>
        <v>138094.66666666666</v>
      </c>
      <c r="U501" s="3">
        <f t="shared" si="187"/>
        <v>1377.1333333333332</v>
      </c>
      <c r="V501" s="3">
        <f t="shared" si="188"/>
        <v>7399.5666666666666</v>
      </c>
      <c r="W501" s="3">
        <f t="shared" si="189"/>
        <v>205.25099999999998</v>
      </c>
      <c r="X501" s="3">
        <f t="shared" si="190"/>
        <v>209.84666666666666</v>
      </c>
      <c r="Y501" s="3">
        <f t="shared" si="191"/>
        <v>173.5333333333333</v>
      </c>
      <c r="Z501" s="3">
        <f t="shared" si="192"/>
        <v>3.9966666666666666</v>
      </c>
      <c r="AA501" s="3">
        <f t="shared" si="193"/>
        <v>4.2366666666666664</v>
      </c>
      <c r="AB501" s="3">
        <f t="shared" si="194"/>
        <v>4.1366666666666658</v>
      </c>
      <c r="AC501" s="3">
        <f t="shared" si="195"/>
        <v>4.2766666666666664</v>
      </c>
      <c r="AD501" s="3">
        <f t="shared" si="196"/>
        <v>4.5733333333333333</v>
      </c>
      <c r="AE501" s="3">
        <f t="shared" si="197"/>
        <v>17.546666666666667</v>
      </c>
      <c r="AF501" s="3">
        <f t="shared" si="198"/>
        <v>4.666666666666667</v>
      </c>
      <c r="AG501" s="3">
        <f t="shared" si="199"/>
        <v>1259</v>
      </c>
      <c r="AH501" s="3">
        <f t="shared" si="200"/>
        <v>1497.1333333333332</v>
      </c>
      <c r="AI501" s="3">
        <f t="shared" si="201"/>
        <v>8.9666666666666668</v>
      </c>
    </row>
    <row r="502" spans="1:35" x14ac:dyDescent="0.35">
      <c r="A502" s="2">
        <v>36770</v>
      </c>
      <c r="B502" s="13">
        <v>132353</v>
      </c>
      <c r="C502" s="13">
        <v>1099.7</v>
      </c>
      <c r="D502" s="13">
        <v>4853.2</v>
      </c>
      <c r="E502" s="13">
        <v>169.4</v>
      </c>
      <c r="F502" s="13">
        <v>129.19999999999999</v>
      </c>
      <c r="G502" s="13">
        <v>134.69999999999999</v>
      </c>
      <c r="H502" s="3">
        <v>6</v>
      </c>
      <c r="I502" s="3">
        <v>6.13</v>
      </c>
      <c r="J502" s="3">
        <v>6.02</v>
      </c>
      <c r="K502" s="3">
        <v>5.93</v>
      </c>
      <c r="L502" s="3">
        <v>5.8</v>
      </c>
      <c r="M502" s="13">
        <v>14.12</v>
      </c>
      <c r="N502" s="13">
        <v>3.9</v>
      </c>
      <c r="O502" s="13">
        <v>1507</v>
      </c>
      <c r="P502" s="19">
        <v>1468.05</v>
      </c>
      <c r="Q502" s="13">
        <v>4</v>
      </c>
      <c r="R502" s="25"/>
      <c r="S502" s="2">
        <f t="shared" si="185"/>
        <v>39326</v>
      </c>
      <c r="T502" s="3">
        <f t="shared" si="186"/>
        <v>138184.33333333334</v>
      </c>
      <c r="U502" s="3">
        <f t="shared" si="187"/>
        <v>1375.6333333333334</v>
      </c>
      <c r="V502" s="3">
        <f t="shared" si="188"/>
        <v>7418.5</v>
      </c>
      <c r="W502" s="3">
        <f t="shared" si="189"/>
        <v>206.04133333333334</v>
      </c>
      <c r="X502" s="3">
        <f t="shared" si="190"/>
        <v>215.64733333333334</v>
      </c>
      <c r="Y502" s="3">
        <f t="shared" si="191"/>
        <v>175.73333333333335</v>
      </c>
      <c r="Z502" s="3">
        <f t="shared" si="192"/>
        <v>3.686666666666667</v>
      </c>
      <c r="AA502" s="3">
        <f t="shared" si="193"/>
        <v>3.9133333333333327</v>
      </c>
      <c r="AB502" s="3">
        <f t="shared" si="194"/>
        <v>3.8066666666666666</v>
      </c>
      <c r="AC502" s="3">
        <f t="shared" si="195"/>
        <v>4.0233333333333334</v>
      </c>
      <c r="AD502" s="3">
        <f t="shared" si="196"/>
        <v>4.4000000000000004</v>
      </c>
      <c r="AE502" s="3">
        <f t="shared" si="197"/>
        <v>17.59</v>
      </c>
      <c r="AF502" s="3">
        <f t="shared" si="198"/>
        <v>4.7</v>
      </c>
      <c r="AG502" s="3">
        <f t="shared" si="199"/>
        <v>1214.6666666666667</v>
      </c>
      <c r="AH502" s="3">
        <f t="shared" si="200"/>
        <v>1500.0566666666666</v>
      </c>
      <c r="AI502" s="3">
        <f t="shared" si="201"/>
        <v>9.0333333333333332</v>
      </c>
    </row>
    <row r="503" spans="1:35" x14ac:dyDescent="0.35">
      <c r="A503" s="2">
        <v>36800</v>
      </c>
      <c r="B503" s="13">
        <v>132351</v>
      </c>
      <c r="C503" s="13">
        <v>1098.7</v>
      </c>
      <c r="D503" s="13">
        <v>4869.2</v>
      </c>
      <c r="E503" s="13">
        <v>169.6</v>
      </c>
      <c r="F503" s="13">
        <v>129.6</v>
      </c>
      <c r="G503" s="13">
        <v>135.4</v>
      </c>
      <c r="H503" s="3">
        <v>6.11</v>
      </c>
      <c r="I503" s="3">
        <v>6.01</v>
      </c>
      <c r="J503" s="3">
        <v>5.85</v>
      </c>
      <c r="K503" s="3">
        <v>5.78</v>
      </c>
      <c r="L503" s="3">
        <v>5.74</v>
      </c>
      <c r="M503" s="13">
        <v>14.17</v>
      </c>
      <c r="N503" s="13">
        <v>3.9</v>
      </c>
      <c r="O503" s="13">
        <v>1549</v>
      </c>
      <c r="P503" s="19">
        <v>1390.14</v>
      </c>
      <c r="Q503" s="13">
        <v>4</v>
      </c>
      <c r="R503" s="25"/>
      <c r="S503" s="2">
        <f t="shared" si="185"/>
        <v>39356</v>
      </c>
      <c r="T503" s="3">
        <f t="shared" si="186"/>
        <v>138283.33333333334</v>
      </c>
      <c r="U503" s="3">
        <f t="shared" si="187"/>
        <v>1374.8666666666668</v>
      </c>
      <c r="V503" s="3">
        <f t="shared" si="188"/>
        <v>7441.2666666666673</v>
      </c>
      <c r="W503" s="3">
        <f t="shared" si="189"/>
        <v>206.63933333333333</v>
      </c>
      <c r="X503" s="3">
        <f t="shared" si="190"/>
        <v>220.6163333333333</v>
      </c>
      <c r="Y503" s="3">
        <f t="shared" si="191"/>
        <v>177.43333333333331</v>
      </c>
      <c r="Z503" s="3">
        <f t="shared" si="192"/>
        <v>3.39</v>
      </c>
      <c r="AA503" s="3">
        <f t="shared" si="193"/>
        <v>3.6199999999999997</v>
      </c>
      <c r="AB503" s="3">
        <f t="shared" si="194"/>
        <v>3.4966666666666661</v>
      </c>
      <c r="AC503" s="3">
        <f t="shared" si="195"/>
        <v>3.7866666666666666</v>
      </c>
      <c r="AD503" s="3">
        <f t="shared" si="196"/>
        <v>4.26</v>
      </c>
      <c r="AE503" s="3">
        <f t="shared" si="197"/>
        <v>17.633333333333329</v>
      </c>
      <c r="AF503" s="3">
        <f t="shared" si="198"/>
        <v>4.8</v>
      </c>
      <c r="AG503" s="3">
        <f t="shared" si="199"/>
        <v>1166</v>
      </c>
      <c r="AH503" s="3">
        <f t="shared" si="200"/>
        <v>1494.0900000000001</v>
      </c>
      <c r="AI503" s="3">
        <f t="shared" si="201"/>
        <v>9.1666666666666661</v>
      </c>
    </row>
    <row r="504" spans="1:35" x14ac:dyDescent="0.35">
      <c r="A504" s="2">
        <v>36831</v>
      </c>
      <c r="B504" s="13">
        <v>132556</v>
      </c>
      <c r="C504" s="13">
        <v>1092.4000000000001</v>
      </c>
      <c r="D504" s="13">
        <v>4880.1000000000004</v>
      </c>
      <c r="E504" s="13">
        <v>169.7</v>
      </c>
      <c r="F504" s="13">
        <v>129.19999999999999</v>
      </c>
      <c r="G504" s="13">
        <v>135</v>
      </c>
      <c r="H504" s="3">
        <v>6.17</v>
      </c>
      <c r="I504" s="3">
        <v>6.09</v>
      </c>
      <c r="J504" s="3">
        <v>5.79</v>
      </c>
      <c r="K504" s="3">
        <v>5.7</v>
      </c>
      <c r="L504" s="3">
        <v>5.72</v>
      </c>
      <c r="M504" s="13">
        <v>14.23</v>
      </c>
      <c r="N504" s="13">
        <v>3.9</v>
      </c>
      <c r="O504" s="13">
        <v>1551</v>
      </c>
      <c r="P504" s="19">
        <v>1378.04</v>
      </c>
      <c r="Q504" s="13">
        <v>4.2</v>
      </c>
      <c r="R504" s="25"/>
      <c r="S504" s="2">
        <f t="shared" si="185"/>
        <v>39387</v>
      </c>
      <c r="T504" s="3">
        <f t="shared" si="186"/>
        <v>138359.66666666666</v>
      </c>
      <c r="U504" s="3">
        <f t="shared" si="187"/>
        <v>1374.3</v>
      </c>
      <c r="V504" s="3">
        <f t="shared" si="188"/>
        <v>7470.7</v>
      </c>
      <c r="W504" s="3">
        <f t="shared" si="189"/>
        <v>207.44066666666663</v>
      </c>
      <c r="X504" s="3">
        <f t="shared" si="190"/>
        <v>225.41266666666664</v>
      </c>
      <c r="Y504" s="3">
        <f t="shared" si="191"/>
        <v>179.53333333333333</v>
      </c>
      <c r="Z504" s="3">
        <f t="shared" si="192"/>
        <v>3.0066666666666664</v>
      </c>
      <c r="AA504" s="3">
        <f t="shared" si="193"/>
        <v>3.1566666666666663</v>
      </c>
      <c r="AB504" s="3">
        <f t="shared" si="194"/>
        <v>2.9966666666666666</v>
      </c>
      <c r="AC504" s="3">
        <f t="shared" si="195"/>
        <v>3.3800000000000003</v>
      </c>
      <c r="AD504" s="3">
        <f t="shared" si="196"/>
        <v>3.9966666666666666</v>
      </c>
      <c r="AE504" s="3">
        <f t="shared" si="197"/>
        <v>17.683333333333334</v>
      </c>
      <c r="AF504" s="3">
        <f t="shared" si="198"/>
        <v>4.8999999999999995</v>
      </c>
      <c r="AG504" s="3">
        <f t="shared" si="199"/>
        <v>1106</v>
      </c>
      <c r="AH504" s="3">
        <f t="shared" si="200"/>
        <v>1440.4566666666667</v>
      </c>
      <c r="AI504" s="3">
        <f t="shared" si="201"/>
        <v>9.4333333333333336</v>
      </c>
    </row>
    <row r="505" spans="1:35" x14ac:dyDescent="0.35">
      <c r="A505" s="2">
        <v>36861</v>
      </c>
      <c r="B505" s="13">
        <v>132709</v>
      </c>
      <c r="C505" s="13">
        <v>1088.5999999999999</v>
      </c>
      <c r="D505" s="13">
        <v>4924.7</v>
      </c>
      <c r="E505" s="13">
        <v>170.5</v>
      </c>
      <c r="F505" s="13">
        <v>130.1</v>
      </c>
      <c r="G505" s="13">
        <v>136.19999999999999</v>
      </c>
      <c r="H505" s="3">
        <v>5.77</v>
      </c>
      <c r="I505" s="3">
        <v>5.6</v>
      </c>
      <c r="J505" s="3">
        <v>5.26</v>
      </c>
      <c r="K505" s="3">
        <v>5.17</v>
      </c>
      <c r="L505" s="3">
        <v>5.24</v>
      </c>
      <c r="M505" s="13">
        <v>14.28</v>
      </c>
      <c r="N505" s="13">
        <v>3.9</v>
      </c>
      <c r="O505" s="13">
        <v>1532</v>
      </c>
      <c r="P505" s="19">
        <v>1330.93</v>
      </c>
      <c r="Q505" s="13">
        <v>3.6</v>
      </c>
      <c r="R505" s="25"/>
      <c r="S505" s="2">
        <f t="shared" si="185"/>
        <v>39417</v>
      </c>
      <c r="T505" s="3">
        <f t="shared" si="186"/>
        <v>138373</v>
      </c>
      <c r="U505" s="3">
        <f t="shared" si="187"/>
        <v>1377.1666666666667</v>
      </c>
      <c r="V505" s="3">
        <f t="shared" si="188"/>
        <v>7520.0333333333328</v>
      </c>
      <c r="W505" s="3">
        <f t="shared" si="189"/>
        <v>208.23866666666666</v>
      </c>
      <c r="X505" s="3">
        <f t="shared" si="190"/>
        <v>227.38499999999999</v>
      </c>
      <c r="Y505" s="3">
        <f t="shared" si="191"/>
        <v>180.76666666666665</v>
      </c>
      <c r="Z505" s="3">
        <f t="shared" si="192"/>
        <v>2.6233333333333335</v>
      </c>
      <c r="AA505" s="3">
        <f t="shared" si="193"/>
        <v>2.6733333333333333</v>
      </c>
      <c r="AB505" s="3">
        <f t="shared" si="194"/>
        <v>2.61</v>
      </c>
      <c r="AC505" s="3">
        <f t="shared" si="195"/>
        <v>3.0833333333333335</v>
      </c>
      <c r="AD505" s="3">
        <f t="shared" si="196"/>
        <v>3.86</v>
      </c>
      <c r="AE505" s="3">
        <f t="shared" si="197"/>
        <v>17.739999999999998</v>
      </c>
      <c r="AF505" s="3">
        <f t="shared" si="198"/>
        <v>4.9666666666666668</v>
      </c>
      <c r="AG505" s="3">
        <f t="shared" si="199"/>
        <v>1074.6666666666667</v>
      </c>
      <c r="AH505" s="3">
        <f t="shared" si="200"/>
        <v>1404.2833333333335</v>
      </c>
      <c r="AI505" s="3">
        <f t="shared" si="201"/>
        <v>9.5333333333333332</v>
      </c>
    </row>
    <row r="506" spans="1:35" x14ac:dyDescent="0.35">
      <c r="A506" s="2">
        <v>36892</v>
      </c>
      <c r="B506" s="13">
        <v>132698</v>
      </c>
      <c r="C506" s="13">
        <v>1096.7</v>
      </c>
      <c r="D506" s="13">
        <v>4975.3</v>
      </c>
      <c r="E506" s="13">
        <v>170.9</v>
      </c>
      <c r="F506" s="13">
        <v>135</v>
      </c>
      <c r="G506" s="13">
        <v>140</v>
      </c>
      <c r="H506" s="3">
        <v>5.15</v>
      </c>
      <c r="I506" s="3">
        <v>4.8099999999999996</v>
      </c>
      <c r="J506" s="3">
        <v>4.7699999999999996</v>
      </c>
      <c r="K506" s="3">
        <v>4.8600000000000003</v>
      </c>
      <c r="L506" s="3">
        <v>5.16</v>
      </c>
      <c r="M506" s="13">
        <v>14.29</v>
      </c>
      <c r="N506" s="13">
        <v>4.2</v>
      </c>
      <c r="O506" s="13">
        <v>1600</v>
      </c>
      <c r="P506" s="19">
        <v>1335.63</v>
      </c>
      <c r="Q506" s="13">
        <v>3.8</v>
      </c>
      <c r="R506" s="25"/>
      <c r="S506" s="2">
        <f t="shared" si="185"/>
        <v>39448</v>
      </c>
      <c r="T506" s="3">
        <f t="shared" si="186"/>
        <v>138334</v>
      </c>
      <c r="U506" s="3">
        <f t="shared" si="187"/>
        <v>1382.2666666666667</v>
      </c>
      <c r="V506" s="3">
        <f t="shared" si="188"/>
        <v>7581.333333333333</v>
      </c>
      <c r="W506" s="3">
        <f t="shared" si="189"/>
        <v>209.05666666666664</v>
      </c>
      <c r="X506" s="3">
        <f t="shared" si="190"/>
        <v>229.95166666666668</v>
      </c>
      <c r="Y506" s="3">
        <f t="shared" si="191"/>
        <v>183.86666666666667</v>
      </c>
      <c r="Z506" s="3">
        <f t="shared" si="192"/>
        <v>2.0433333333333334</v>
      </c>
      <c r="AA506" s="3">
        <f t="shared" si="193"/>
        <v>2.1</v>
      </c>
      <c r="AB506" s="3">
        <f t="shared" si="194"/>
        <v>2.1666666666666665</v>
      </c>
      <c r="AC506" s="3">
        <f t="shared" si="195"/>
        <v>2.7466666666666666</v>
      </c>
      <c r="AD506" s="3">
        <f t="shared" si="196"/>
        <v>3.6633333333333336</v>
      </c>
      <c r="AE506" s="3">
        <f t="shared" si="197"/>
        <v>17.803333333333331</v>
      </c>
      <c r="AF506" s="3">
        <f t="shared" si="198"/>
        <v>5</v>
      </c>
      <c r="AG506" s="3">
        <f t="shared" si="199"/>
        <v>1064</v>
      </c>
      <c r="AH506" s="3">
        <f t="shared" si="200"/>
        <v>1350.19</v>
      </c>
      <c r="AI506" s="3">
        <f t="shared" si="201"/>
        <v>9.8333333333333339</v>
      </c>
    </row>
    <row r="507" spans="1:35" x14ac:dyDescent="0.35">
      <c r="A507" s="2">
        <v>36923</v>
      </c>
      <c r="B507" s="13">
        <v>132789</v>
      </c>
      <c r="C507" s="13">
        <v>1101.2</v>
      </c>
      <c r="D507" s="13">
        <v>5013.5</v>
      </c>
      <c r="E507" s="13">
        <v>171.7</v>
      </c>
      <c r="F507" s="13">
        <v>134.1</v>
      </c>
      <c r="G507" s="13">
        <v>137.4</v>
      </c>
      <c r="H507" s="3">
        <v>4.88</v>
      </c>
      <c r="I507" s="3">
        <v>4.68</v>
      </c>
      <c r="J507" s="3">
        <v>4.71</v>
      </c>
      <c r="K507" s="3">
        <v>4.8899999999999997</v>
      </c>
      <c r="L507" s="3">
        <v>5.0999999999999996</v>
      </c>
      <c r="M507" s="13">
        <v>14.36</v>
      </c>
      <c r="N507" s="13">
        <v>4.2</v>
      </c>
      <c r="O507" s="13">
        <v>1625</v>
      </c>
      <c r="P507" s="19">
        <v>1305.75</v>
      </c>
      <c r="Q507" s="13">
        <v>3.7</v>
      </c>
      <c r="R507" s="25"/>
      <c r="S507" s="2">
        <f t="shared" si="185"/>
        <v>39479</v>
      </c>
      <c r="T507" s="3">
        <f t="shared" si="186"/>
        <v>138211.33333333334</v>
      </c>
      <c r="U507" s="3">
        <f t="shared" si="187"/>
        <v>1386.8333333333333</v>
      </c>
      <c r="V507" s="3">
        <f t="shared" si="188"/>
        <v>7645.666666666667</v>
      </c>
      <c r="W507" s="3">
        <f t="shared" si="189"/>
        <v>210.04866666666666</v>
      </c>
      <c r="X507" s="3">
        <f t="shared" si="190"/>
        <v>232.61933333333332</v>
      </c>
      <c r="Y507" s="3">
        <f t="shared" si="191"/>
        <v>187.16666666666666</v>
      </c>
      <c r="Z507" s="3">
        <f t="shared" si="192"/>
        <v>1.5566666666666666</v>
      </c>
      <c r="AA507" s="3">
        <f t="shared" si="193"/>
        <v>1.7766666666666666</v>
      </c>
      <c r="AB507" s="3">
        <f t="shared" si="194"/>
        <v>2.0733333333333337</v>
      </c>
      <c r="AC507" s="3">
        <f t="shared" si="195"/>
        <v>2.6999999999999997</v>
      </c>
      <c r="AD507" s="3">
        <f t="shared" si="196"/>
        <v>3.6433333333333331</v>
      </c>
      <c r="AE507" s="3">
        <f t="shared" si="197"/>
        <v>17.866666666666667</v>
      </c>
      <c r="AF507" s="3">
        <f t="shared" si="198"/>
        <v>5</v>
      </c>
      <c r="AG507" s="3">
        <f t="shared" si="199"/>
        <v>1040.3333333333333</v>
      </c>
      <c r="AH507" s="3">
        <f t="shared" si="200"/>
        <v>1347.4266666666665</v>
      </c>
      <c r="AI507" s="3">
        <f t="shared" si="201"/>
        <v>10.166666666666666</v>
      </c>
    </row>
    <row r="508" spans="1:35" x14ac:dyDescent="0.35">
      <c r="A508" s="2">
        <v>36951</v>
      </c>
      <c r="B508" s="13">
        <v>132747</v>
      </c>
      <c r="C508" s="13">
        <v>1108.9000000000001</v>
      </c>
      <c r="D508" s="13">
        <v>5071.2</v>
      </c>
      <c r="E508" s="13">
        <v>172.2</v>
      </c>
      <c r="F508" s="13">
        <v>131.69999999999999</v>
      </c>
      <c r="G508" s="13">
        <v>135.9</v>
      </c>
      <c r="H508" s="3">
        <v>4.42</v>
      </c>
      <c r="I508" s="3">
        <v>4.3</v>
      </c>
      <c r="J508" s="3">
        <v>4.43</v>
      </c>
      <c r="K508" s="3">
        <v>4.6399999999999997</v>
      </c>
      <c r="L508" s="3">
        <v>4.8899999999999997</v>
      </c>
      <c r="M508" s="13">
        <v>14.42</v>
      </c>
      <c r="N508" s="13">
        <v>4.3</v>
      </c>
      <c r="O508" s="13">
        <v>1590</v>
      </c>
      <c r="P508" s="19">
        <v>1185.8499999999999</v>
      </c>
      <c r="Q508" s="13">
        <v>3.8</v>
      </c>
      <c r="R508" s="25"/>
      <c r="S508" s="2">
        <f t="shared" si="185"/>
        <v>39508</v>
      </c>
      <c r="T508" s="3">
        <f t="shared" si="186"/>
        <v>138056</v>
      </c>
      <c r="U508" s="3">
        <f t="shared" si="187"/>
        <v>1391.1666666666667</v>
      </c>
      <c r="V508" s="3">
        <f t="shared" si="188"/>
        <v>7685.9000000000005</v>
      </c>
      <c r="W508" s="3">
        <f t="shared" si="189"/>
        <v>211.05566666666664</v>
      </c>
      <c r="X508" s="3">
        <f t="shared" si="190"/>
        <v>237.35033333333331</v>
      </c>
      <c r="Y508" s="3">
        <f t="shared" si="191"/>
        <v>191.79999999999998</v>
      </c>
      <c r="Z508" s="3">
        <f t="shared" si="192"/>
        <v>1.4266666666666665</v>
      </c>
      <c r="AA508" s="3">
        <f t="shared" si="193"/>
        <v>1.78</v>
      </c>
      <c r="AB508" s="3">
        <f t="shared" si="194"/>
        <v>2.2400000000000002</v>
      </c>
      <c r="AC508" s="3">
        <f t="shared" si="195"/>
        <v>2.8233333333333337</v>
      </c>
      <c r="AD508" s="3">
        <f t="shared" si="196"/>
        <v>3.69</v>
      </c>
      <c r="AE508" s="3">
        <f t="shared" si="197"/>
        <v>17.926666666666666</v>
      </c>
      <c r="AF508" s="3">
        <f t="shared" si="198"/>
        <v>5.166666666666667</v>
      </c>
      <c r="AG508" s="3">
        <f t="shared" si="199"/>
        <v>997</v>
      </c>
      <c r="AH508" s="3">
        <f t="shared" si="200"/>
        <v>1363.5433333333333</v>
      </c>
      <c r="AI508" s="3">
        <f t="shared" si="201"/>
        <v>10.5</v>
      </c>
    </row>
    <row r="509" spans="1:35" x14ac:dyDescent="0.35">
      <c r="A509" s="2">
        <v>36982</v>
      </c>
      <c r="B509" s="13">
        <v>132463</v>
      </c>
      <c r="C509" s="13">
        <v>1116.7</v>
      </c>
      <c r="D509" s="13">
        <v>5135.2</v>
      </c>
      <c r="E509" s="13">
        <v>172.6</v>
      </c>
      <c r="F509" s="13">
        <v>132.30000000000001</v>
      </c>
      <c r="G509" s="13">
        <v>136.4</v>
      </c>
      <c r="H509" s="3">
        <v>3.87</v>
      </c>
      <c r="I509" s="3">
        <v>3.98</v>
      </c>
      <c r="J509" s="3">
        <v>4.42</v>
      </c>
      <c r="K509" s="3">
        <v>4.76</v>
      </c>
      <c r="L509" s="3">
        <v>5.14</v>
      </c>
      <c r="M509" s="13">
        <v>14.45</v>
      </c>
      <c r="N509" s="13">
        <v>4.4000000000000004</v>
      </c>
      <c r="O509" s="13">
        <v>1649</v>
      </c>
      <c r="P509" s="19">
        <v>1189.8399999999999</v>
      </c>
      <c r="Q509" s="13">
        <v>3.9</v>
      </c>
      <c r="R509" s="25"/>
      <c r="S509" s="2">
        <f t="shared" si="185"/>
        <v>39539</v>
      </c>
      <c r="T509" s="3">
        <f t="shared" si="186"/>
        <v>137860</v>
      </c>
      <c r="U509" s="3">
        <f t="shared" si="187"/>
        <v>1396.4666666666665</v>
      </c>
      <c r="V509" s="3">
        <f t="shared" si="188"/>
        <v>7710.0666666666666</v>
      </c>
      <c r="W509" s="3">
        <f t="shared" si="189"/>
        <v>212.34133333333332</v>
      </c>
      <c r="X509" s="3">
        <f t="shared" si="190"/>
        <v>246.92766666666668</v>
      </c>
      <c r="Y509" s="3">
        <f t="shared" si="191"/>
        <v>196</v>
      </c>
      <c r="Z509" s="3">
        <f t="shared" si="192"/>
        <v>1.6266666666666667</v>
      </c>
      <c r="AA509" s="3">
        <f t="shared" si="193"/>
        <v>2.0733333333333333</v>
      </c>
      <c r="AB509" s="3">
        <f t="shared" si="194"/>
        <v>2.6666666666666665</v>
      </c>
      <c r="AC509" s="3">
        <f t="shared" si="195"/>
        <v>3.16</v>
      </c>
      <c r="AD509" s="3">
        <f t="shared" si="196"/>
        <v>3.8866666666666667</v>
      </c>
      <c r="AE509" s="3">
        <f t="shared" si="197"/>
        <v>17.97666666666667</v>
      </c>
      <c r="AF509" s="3">
        <f t="shared" si="198"/>
        <v>5.333333333333333</v>
      </c>
      <c r="AG509" s="3">
        <f t="shared" si="199"/>
        <v>1010.6666666666666</v>
      </c>
      <c r="AH509" s="3">
        <f t="shared" si="200"/>
        <v>1371.6466666666668</v>
      </c>
      <c r="AI509" s="3">
        <f t="shared" si="201"/>
        <v>10.566666666666666</v>
      </c>
    </row>
    <row r="510" spans="1:35" x14ac:dyDescent="0.35">
      <c r="A510" s="2">
        <v>37012</v>
      </c>
      <c r="B510" s="13">
        <v>132410</v>
      </c>
      <c r="C510" s="13">
        <v>1118.5</v>
      </c>
      <c r="D510" s="13">
        <v>5132.2</v>
      </c>
      <c r="E510" s="13">
        <v>172.9</v>
      </c>
      <c r="F510" s="13">
        <v>138.4</v>
      </c>
      <c r="G510" s="13">
        <v>136.80000000000001</v>
      </c>
      <c r="H510" s="3">
        <v>3.62</v>
      </c>
      <c r="I510" s="3">
        <v>3.78</v>
      </c>
      <c r="J510" s="3">
        <v>4.51</v>
      </c>
      <c r="K510" s="3">
        <v>4.93</v>
      </c>
      <c r="L510" s="3">
        <v>5.39</v>
      </c>
      <c r="M510" s="13">
        <v>14.5</v>
      </c>
      <c r="N510" s="13">
        <v>4.3</v>
      </c>
      <c r="O510" s="13">
        <v>1605</v>
      </c>
      <c r="P510" s="19">
        <v>1270.3699999999999</v>
      </c>
      <c r="Q510" s="13">
        <v>4</v>
      </c>
      <c r="R510" s="25"/>
      <c r="S510" s="2">
        <f t="shared" si="185"/>
        <v>39569</v>
      </c>
      <c r="T510" s="3">
        <f t="shared" si="186"/>
        <v>137678.66666666666</v>
      </c>
      <c r="U510" s="3">
        <f t="shared" si="187"/>
        <v>1406.3666666666668</v>
      </c>
      <c r="V510" s="3">
        <f t="shared" si="188"/>
        <v>7735.4000000000005</v>
      </c>
      <c r="W510" s="3">
        <f t="shared" si="189"/>
        <v>213.70166666666668</v>
      </c>
      <c r="X510" s="3">
        <f t="shared" si="190"/>
        <v>259.05133333333333</v>
      </c>
      <c r="Y510" s="3">
        <f t="shared" si="191"/>
        <v>200.86666666666667</v>
      </c>
      <c r="Z510" s="3">
        <f t="shared" si="192"/>
        <v>1.74</v>
      </c>
      <c r="AA510" s="3">
        <f t="shared" si="193"/>
        <v>2.2533333333333334</v>
      </c>
      <c r="AB510" s="3">
        <f t="shared" si="194"/>
        <v>2.8800000000000003</v>
      </c>
      <c r="AC510" s="3">
        <f t="shared" si="195"/>
        <v>3.3133333333333339</v>
      </c>
      <c r="AD510" s="3">
        <f t="shared" si="196"/>
        <v>3.9966666666666661</v>
      </c>
      <c r="AE510" s="3">
        <f t="shared" si="197"/>
        <v>18.036666666666669</v>
      </c>
      <c r="AF510" s="3">
        <f t="shared" si="198"/>
        <v>5.6000000000000005</v>
      </c>
      <c r="AG510" s="3">
        <f t="shared" si="199"/>
        <v>980.66666666666663</v>
      </c>
      <c r="AH510" s="3">
        <f t="shared" si="200"/>
        <v>1333.9333333333334</v>
      </c>
      <c r="AI510" s="3">
        <f t="shared" si="201"/>
        <v>10.633333333333333</v>
      </c>
    </row>
    <row r="511" spans="1:35" x14ac:dyDescent="0.35">
      <c r="A511" s="2">
        <v>37043</v>
      </c>
      <c r="B511" s="13">
        <v>132299</v>
      </c>
      <c r="C511" s="13">
        <v>1126.2</v>
      </c>
      <c r="D511" s="13">
        <v>5172.5</v>
      </c>
      <c r="E511" s="13">
        <v>173.5</v>
      </c>
      <c r="F511" s="13">
        <v>136.9</v>
      </c>
      <c r="G511" s="13">
        <v>135.5</v>
      </c>
      <c r="H511" s="3">
        <v>3.49</v>
      </c>
      <c r="I511" s="3">
        <v>3.58</v>
      </c>
      <c r="J511" s="3">
        <v>4.3499999999999996</v>
      </c>
      <c r="K511" s="3">
        <v>4.8099999999999996</v>
      </c>
      <c r="L511" s="3">
        <v>5.28</v>
      </c>
      <c r="M511" s="13">
        <v>14.54</v>
      </c>
      <c r="N511" s="13">
        <v>4.5</v>
      </c>
      <c r="O511" s="13">
        <v>1636</v>
      </c>
      <c r="P511" s="19">
        <v>1238.71</v>
      </c>
      <c r="Q511" s="13">
        <v>4.2</v>
      </c>
      <c r="R511" s="25"/>
      <c r="S511" s="2">
        <f t="shared" si="185"/>
        <v>39600</v>
      </c>
      <c r="T511" s="3">
        <f t="shared" si="186"/>
        <v>137463.66666666666</v>
      </c>
      <c r="U511" s="3">
        <f t="shared" si="187"/>
        <v>1411.0333333333335</v>
      </c>
      <c r="V511" s="3">
        <f t="shared" si="188"/>
        <v>7761.6333333333341</v>
      </c>
      <c r="W511" s="3">
        <f t="shared" si="189"/>
        <v>215.14366666666669</v>
      </c>
      <c r="X511" s="3">
        <f t="shared" si="190"/>
        <v>265.26533333333333</v>
      </c>
      <c r="Y511" s="3">
        <f t="shared" si="191"/>
        <v>201.66666666666666</v>
      </c>
      <c r="Z511" s="3">
        <f t="shared" si="192"/>
        <v>1.7366666666666666</v>
      </c>
      <c r="AA511" s="3">
        <f t="shared" si="193"/>
        <v>2.293333333333333</v>
      </c>
      <c r="AB511" s="3">
        <f t="shared" si="194"/>
        <v>2.8833333333333333</v>
      </c>
      <c r="AC511" s="3">
        <f t="shared" si="195"/>
        <v>3.31</v>
      </c>
      <c r="AD511" s="3">
        <f t="shared" si="196"/>
        <v>4</v>
      </c>
      <c r="AE511" s="3">
        <f t="shared" si="197"/>
        <v>18.103333333333335</v>
      </c>
      <c r="AF511" s="3">
        <f t="shared" si="198"/>
        <v>5.833333333333333</v>
      </c>
      <c r="AG511" s="3">
        <f t="shared" si="199"/>
        <v>937.66666666666663</v>
      </c>
      <c r="AH511" s="3">
        <f t="shared" si="200"/>
        <v>1293.3500000000001</v>
      </c>
      <c r="AI511" s="3">
        <f t="shared" si="201"/>
        <v>10.833333333333334</v>
      </c>
    </row>
    <row r="512" spans="1:35" x14ac:dyDescent="0.35">
      <c r="A512" s="2">
        <v>37073</v>
      </c>
      <c r="B512" s="13">
        <v>132177</v>
      </c>
      <c r="C512" s="13">
        <v>1138.9000000000001</v>
      </c>
      <c r="D512" s="13">
        <v>5202.3999999999996</v>
      </c>
      <c r="E512" s="13">
        <v>174.1</v>
      </c>
      <c r="F512" s="13">
        <v>129.6</v>
      </c>
      <c r="G512" s="13">
        <v>133.4</v>
      </c>
      <c r="H512" s="3">
        <v>3.51</v>
      </c>
      <c r="I512" s="3">
        <v>3.62</v>
      </c>
      <c r="J512" s="3">
        <v>4.3099999999999996</v>
      </c>
      <c r="K512" s="3">
        <v>4.76</v>
      </c>
      <c r="L512" s="3">
        <v>5.24</v>
      </c>
      <c r="M512" s="13">
        <v>14.55</v>
      </c>
      <c r="N512" s="13">
        <v>4.5999999999999996</v>
      </c>
      <c r="O512" s="13">
        <v>1670</v>
      </c>
      <c r="P512" s="19">
        <v>1204.45</v>
      </c>
      <c r="Q512" s="13">
        <v>4.2</v>
      </c>
      <c r="R512" s="25"/>
      <c r="S512" s="2">
        <f t="shared" si="185"/>
        <v>39630</v>
      </c>
      <c r="T512" s="3">
        <f t="shared" si="186"/>
        <v>137152.33333333334</v>
      </c>
      <c r="U512" s="3">
        <f t="shared" si="187"/>
        <v>1430.1666666666667</v>
      </c>
      <c r="V512" s="3">
        <f t="shared" si="188"/>
        <v>7805.2</v>
      </c>
      <c r="W512" s="3">
        <f t="shared" si="189"/>
        <v>216.57600000000002</v>
      </c>
      <c r="X512" s="3">
        <f t="shared" si="190"/>
        <v>264.61333333333329</v>
      </c>
      <c r="Y512" s="3">
        <f t="shared" si="191"/>
        <v>200.46666666666667</v>
      </c>
      <c r="Z512" s="3">
        <f t="shared" si="192"/>
        <v>1.4933333333333332</v>
      </c>
      <c r="AA512" s="3">
        <f t="shared" si="193"/>
        <v>2.1233333333333335</v>
      </c>
      <c r="AB512" s="3">
        <f t="shared" si="194"/>
        <v>2.6300000000000003</v>
      </c>
      <c r="AC512" s="3">
        <f t="shared" si="195"/>
        <v>3.1066666666666669</v>
      </c>
      <c r="AD512" s="3">
        <f t="shared" si="196"/>
        <v>3.8633333333333333</v>
      </c>
      <c r="AE512" s="3">
        <f t="shared" si="197"/>
        <v>18.16</v>
      </c>
      <c r="AF512" s="3">
        <f t="shared" si="198"/>
        <v>6</v>
      </c>
      <c r="AG512" s="3">
        <f t="shared" si="199"/>
        <v>862.33333333333337</v>
      </c>
      <c r="AH512" s="3">
        <f t="shared" si="200"/>
        <v>1251.9166666666667</v>
      </c>
      <c r="AI512" s="3">
        <f t="shared" si="201"/>
        <v>10.9</v>
      </c>
    </row>
    <row r="513" spans="1:35" x14ac:dyDescent="0.35">
      <c r="A513" s="2">
        <v>37104</v>
      </c>
      <c r="B513" s="13">
        <v>132028</v>
      </c>
      <c r="C513" s="13">
        <v>1150.2</v>
      </c>
      <c r="D513" s="13">
        <v>5236.3</v>
      </c>
      <c r="E513" s="13">
        <v>174.5</v>
      </c>
      <c r="F513" s="13">
        <v>127.3</v>
      </c>
      <c r="G513" s="13">
        <v>133.4</v>
      </c>
      <c r="H513" s="3">
        <v>3.36</v>
      </c>
      <c r="I513" s="3">
        <v>3.47</v>
      </c>
      <c r="J513" s="3">
        <v>4.04</v>
      </c>
      <c r="K513" s="3">
        <v>4.57</v>
      </c>
      <c r="L513" s="3">
        <v>4.97</v>
      </c>
      <c r="M513" s="13">
        <v>14.59</v>
      </c>
      <c r="N513" s="13">
        <v>4.9000000000000004</v>
      </c>
      <c r="O513" s="13">
        <v>1567</v>
      </c>
      <c r="P513" s="19">
        <v>1178.5</v>
      </c>
      <c r="Q513" s="13">
        <v>4.4000000000000004</v>
      </c>
      <c r="R513" s="25"/>
      <c r="S513" s="2">
        <f t="shared" si="185"/>
        <v>39661</v>
      </c>
      <c r="T513" s="3">
        <f t="shared" si="186"/>
        <v>136746</v>
      </c>
      <c r="U513" s="3">
        <f t="shared" si="187"/>
        <v>1447.7333333333333</v>
      </c>
      <c r="V513" s="3">
        <f t="shared" si="188"/>
        <v>7868.8666666666659</v>
      </c>
      <c r="W513" s="3">
        <f t="shared" si="189"/>
        <v>217.63700000000003</v>
      </c>
      <c r="X513" s="3">
        <f t="shared" si="190"/>
        <v>253.58533333333335</v>
      </c>
      <c r="Y513" s="3">
        <f t="shared" si="191"/>
        <v>194.1</v>
      </c>
      <c r="Z513" s="3">
        <f t="shared" si="192"/>
        <v>1.1733333333333331</v>
      </c>
      <c r="AA513" s="3">
        <f t="shared" si="193"/>
        <v>1.8366666666666667</v>
      </c>
      <c r="AB513" s="3">
        <f t="shared" si="194"/>
        <v>2.2933333333333334</v>
      </c>
      <c r="AC513" s="3">
        <f t="shared" si="195"/>
        <v>2.9166666666666665</v>
      </c>
      <c r="AD513" s="3">
        <f t="shared" si="196"/>
        <v>3.7966666666666669</v>
      </c>
      <c r="AE513" s="3">
        <f t="shared" si="197"/>
        <v>18.209999999999997</v>
      </c>
      <c r="AF513" s="3">
        <f t="shared" si="198"/>
        <v>6.2333333333333334</v>
      </c>
      <c r="AG513" s="3">
        <f t="shared" si="199"/>
        <v>813.66666666666663</v>
      </c>
      <c r="AH513" s="3">
        <f t="shared" si="200"/>
        <v>1155.74</v>
      </c>
      <c r="AI513" s="3">
        <f t="shared" si="201"/>
        <v>11.266666666666667</v>
      </c>
    </row>
    <row r="514" spans="1:35" x14ac:dyDescent="0.35">
      <c r="A514" s="2">
        <v>37135</v>
      </c>
      <c r="B514" s="13">
        <v>131771</v>
      </c>
      <c r="C514" s="13">
        <v>1205.7</v>
      </c>
      <c r="D514" s="13">
        <v>5347.4</v>
      </c>
      <c r="E514" s="13">
        <v>174.7</v>
      </c>
      <c r="F514" s="13">
        <v>130.9</v>
      </c>
      <c r="G514" s="13">
        <v>133.30000000000001</v>
      </c>
      <c r="H514" s="3">
        <v>2.64</v>
      </c>
      <c r="I514" s="3">
        <v>2.82</v>
      </c>
      <c r="J514" s="3">
        <v>3.45</v>
      </c>
      <c r="K514" s="3">
        <v>4.12</v>
      </c>
      <c r="L514" s="3">
        <v>4.7300000000000004</v>
      </c>
      <c r="M514" s="13">
        <v>14.63</v>
      </c>
      <c r="N514" s="13">
        <v>5</v>
      </c>
      <c r="O514" s="13">
        <v>1562</v>
      </c>
      <c r="P514" s="19">
        <v>1044.6400000000001</v>
      </c>
      <c r="Q514" s="13">
        <v>4.4000000000000004</v>
      </c>
      <c r="R514" s="25"/>
      <c r="S514" s="2">
        <f t="shared" ref="S514:S577" si="202">A598</f>
        <v>39692</v>
      </c>
      <c r="T514" s="3">
        <f t="shared" ref="T514:T577" si="203">AVERAGE(B598:B600)</f>
        <v>136190</v>
      </c>
      <c r="U514" s="3">
        <f t="shared" ref="U514:U577" si="204">AVERAGE(C598:C600)</f>
        <v>1483.4666666666665</v>
      </c>
      <c r="V514" s="3">
        <f t="shared" ref="V514:V577" si="205">AVERAGE(D598:D600)</f>
        <v>7944.3666666666659</v>
      </c>
      <c r="W514" s="3">
        <f t="shared" ref="W514:W577" si="206">AVERAGE(E598:E600)</f>
        <v>218.48666666666668</v>
      </c>
      <c r="X514" s="3">
        <f t="shared" ref="X514:X577" si="207">AVERAGE(F598:F600)</f>
        <v>231.11500000000001</v>
      </c>
      <c r="Y514" s="3">
        <f t="shared" ref="Y514:Y577" si="208">AVERAGE(G598:G600)</f>
        <v>186.70000000000002</v>
      </c>
      <c r="Z514" s="3">
        <f t="shared" ref="Z514:Z577" si="209">AVERAGE(H598:H600)</f>
        <v>0.66333333333333322</v>
      </c>
      <c r="AA514" s="3">
        <f t="shared" ref="AA514:AA577" si="210">AVERAGE(I598:I600)</f>
        <v>1.4666666666666668</v>
      </c>
      <c r="AB514" s="3">
        <f t="shared" ref="AB514:AB577" si="211">AVERAGE(J598:J600)</f>
        <v>1.8966666666666665</v>
      </c>
      <c r="AC514" s="3">
        <f t="shared" ref="AC514:AC577" si="212">AVERAGE(K598:K600)</f>
        <v>2.6333333333333333</v>
      </c>
      <c r="AD514" s="3">
        <f t="shared" ref="AD514:AD577" si="213">AVERAGE(L598:L600)</f>
        <v>3.6766666666666663</v>
      </c>
      <c r="AE514" s="3">
        <f t="shared" ref="AE514:AE577" si="214">AVERAGE(M598:M600)</f>
        <v>18.253333333333334</v>
      </c>
      <c r="AF514" s="3">
        <f t="shared" ref="AF514:AF577" si="215">AVERAGE(N598:N600)</f>
        <v>6.4666666666666659</v>
      </c>
      <c r="AG514" s="3">
        <f t="shared" ref="AG514:AG577" si="216">AVERAGE(O598:O600)</f>
        <v>749.66666666666663</v>
      </c>
      <c r="AH514" s="3">
        <f t="shared" ref="AH514:AH577" si="217">AVERAGE(P598:P600)</f>
        <v>1022.93</v>
      </c>
      <c r="AI514" s="3">
        <f t="shared" ref="AI514:AI577" si="218">AVERAGE(Q598:Q600)</f>
        <v>11.299999999999999</v>
      </c>
    </row>
    <row r="515" spans="1:35" x14ac:dyDescent="0.35">
      <c r="A515" s="2">
        <v>37165</v>
      </c>
      <c r="B515" s="13">
        <v>131454</v>
      </c>
      <c r="C515" s="13">
        <v>1165.7</v>
      </c>
      <c r="D515" s="13">
        <v>5336</v>
      </c>
      <c r="E515" s="13">
        <v>175.3</v>
      </c>
      <c r="F515" s="13">
        <v>122.9</v>
      </c>
      <c r="G515" s="13">
        <v>130.30000000000001</v>
      </c>
      <c r="H515" s="3">
        <v>2.16</v>
      </c>
      <c r="I515" s="3">
        <v>2.33</v>
      </c>
      <c r="J515" s="3">
        <v>3.14</v>
      </c>
      <c r="K515" s="3">
        <v>3.91</v>
      </c>
      <c r="L515" s="3">
        <v>4.57</v>
      </c>
      <c r="M515" s="13">
        <v>14.66</v>
      </c>
      <c r="N515" s="13">
        <v>5.3</v>
      </c>
      <c r="O515" s="13">
        <v>1540</v>
      </c>
      <c r="P515" s="19">
        <v>1076.5899999999999</v>
      </c>
      <c r="Q515" s="13">
        <v>4.3</v>
      </c>
      <c r="R515" s="25"/>
      <c r="S515" s="2">
        <f t="shared" si="202"/>
        <v>39722</v>
      </c>
      <c r="T515" s="3">
        <f t="shared" si="203"/>
        <v>135552</v>
      </c>
      <c r="U515" s="3">
        <f t="shared" si="204"/>
        <v>1530.0333333333331</v>
      </c>
      <c r="V515" s="3">
        <f t="shared" si="205"/>
        <v>8055.4333333333334</v>
      </c>
      <c r="W515" s="3">
        <f t="shared" si="206"/>
        <v>218.95400000000004</v>
      </c>
      <c r="X515" s="3">
        <f t="shared" si="207"/>
        <v>203.26766666666666</v>
      </c>
      <c r="Y515" s="3">
        <f t="shared" si="208"/>
        <v>178.03333333333333</v>
      </c>
      <c r="Z515" s="3">
        <f t="shared" si="209"/>
        <v>0.29666666666666669</v>
      </c>
      <c r="AA515" s="3">
        <f t="shared" si="210"/>
        <v>0.99333333333333351</v>
      </c>
      <c r="AB515" s="3">
        <f t="shared" si="211"/>
        <v>1.4800000000000002</v>
      </c>
      <c r="AC515" s="3">
        <f t="shared" si="212"/>
        <v>2.1799999999999997</v>
      </c>
      <c r="AD515" s="3">
        <f t="shared" si="213"/>
        <v>3.2533333333333334</v>
      </c>
      <c r="AE515" s="3">
        <f t="shared" si="214"/>
        <v>18.313333333333333</v>
      </c>
      <c r="AF515" s="3">
        <f t="shared" si="215"/>
        <v>6.8666666666666671</v>
      </c>
      <c r="AG515" s="3">
        <f t="shared" si="216"/>
        <v>663</v>
      </c>
      <c r="AH515" s="3">
        <f t="shared" si="217"/>
        <v>909.79999999999984</v>
      </c>
      <c r="AI515" s="3">
        <f t="shared" si="218"/>
        <v>11.4</v>
      </c>
    </row>
    <row r="516" spans="1:35" x14ac:dyDescent="0.35">
      <c r="A516" s="2">
        <v>37196</v>
      </c>
      <c r="B516" s="13">
        <v>131142</v>
      </c>
      <c r="C516" s="13">
        <v>1171</v>
      </c>
      <c r="D516" s="13">
        <v>5379.6</v>
      </c>
      <c r="E516" s="13">
        <v>175.4</v>
      </c>
      <c r="F516" s="13">
        <v>116.9</v>
      </c>
      <c r="G516" s="13">
        <v>129.80000000000001</v>
      </c>
      <c r="H516" s="3">
        <v>1.87</v>
      </c>
      <c r="I516" s="3">
        <v>2.1800000000000002</v>
      </c>
      <c r="J516" s="3">
        <v>3.22</v>
      </c>
      <c r="K516" s="3">
        <v>3.97</v>
      </c>
      <c r="L516" s="3">
        <v>4.6500000000000004</v>
      </c>
      <c r="M516" s="13">
        <v>14.71</v>
      </c>
      <c r="N516" s="13">
        <v>5.5</v>
      </c>
      <c r="O516" s="13">
        <v>1602</v>
      </c>
      <c r="P516" s="19">
        <v>1129.68</v>
      </c>
      <c r="Q516" s="13">
        <v>4.0999999999999996</v>
      </c>
      <c r="R516" s="25"/>
      <c r="S516" s="2">
        <f t="shared" si="202"/>
        <v>39753</v>
      </c>
      <c r="T516" s="3">
        <f t="shared" si="203"/>
        <v>134813</v>
      </c>
      <c r="U516" s="3">
        <f t="shared" si="204"/>
        <v>1566.3666666666668</v>
      </c>
      <c r="V516" s="3">
        <f t="shared" si="205"/>
        <v>8158.1333333333341</v>
      </c>
      <c r="W516" s="3">
        <f t="shared" si="206"/>
        <v>219.18433333333334</v>
      </c>
      <c r="X516" s="3">
        <f t="shared" si="207"/>
        <v>183.46633333333332</v>
      </c>
      <c r="Y516" s="3">
        <f t="shared" si="208"/>
        <v>172.9666666666667</v>
      </c>
      <c r="Z516" s="3">
        <f t="shared" si="209"/>
        <v>0.11666666666666665</v>
      </c>
      <c r="AA516" s="3">
        <f t="shared" si="210"/>
        <v>0.66666666666666663</v>
      </c>
      <c r="AB516" s="3">
        <f t="shared" si="211"/>
        <v>1.2366666666666666</v>
      </c>
      <c r="AC516" s="3">
        <f t="shared" si="212"/>
        <v>1.8033333333333335</v>
      </c>
      <c r="AD516" s="3">
        <f t="shared" si="213"/>
        <v>2.8233333333333328</v>
      </c>
      <c r="AE516" s="3">
        <f t="shared" si="214"/>
        <v>18.363333333333333</v>
      </c>
      <c r="AF516" s="3">
        <f t="shared" si="215"/>
        <v>7.3</v>
      </c>
      <c r="AG516" s="3">
        <f t="shared" si="216"/>
        <v>567.33333333333337</v>
      </c>
      <c r="AH516" s="3">
        <f t="shared" si="217"/>
        <v>875.39333333333332</v>
      </c>
      <c r="AI516" s="3">
        <f t="shared" si="218"/>
        <v>11.6</v>
      </c>
    </row>
    <row r="517" spans="1:35" x14ac:dyDescent="0.35">
      <c r="A517" s="2">
        <v>37226</v>
      </c>
      <c r="B517" s="13">
        <v>130982</v>
      </c>
      <c r="C517" s="13">
        <v>1183.2</v>
      </c>
      <c r="D517" s="13">
        <v>5432.7</v>
      </c>
      <c r="E517" s="13">
        <v>175.2</v>
      </c>
      <c r="F517" s="13">
        <v>113.9</v>
      </c>
      <c r="G517" s="13">
        <v>128.1</v>
      </c>
      <c r="H517" s="3">
        <v>1.69</v>
      </c>
      <c r="I517" s="3">
        <v>2.2200000000000002</v>
      </c>
      <c r="J517" s="3">
        <v>3.62</v>
      </c>
      <c r="K517" s="3">
        <v>4.3899999999999997</v>
      </c>
      <c r="L517" s="3">
        <v>5.09</v>
      </c>
      <c r="M517" s="13">
        <v>14.75</v>
      </c>
      <c r="N517" s="13">
        <v>5.7</v>
      </c>
      <c r="O517" s="13">
        <v>1568</v>
      </c>
      <c r="P517" s="19">
        <v>1144.93</v>
      </c>
      <c r="Q517" s="13">
        <v>3.8</v>
      </c>
      <c r="R517" s="25"/>
      <c r="S517" s="2">
        <f t="shared" si="202"/>
        <v>39783</v>
      </c>
      <c r="T517" s="3">
        <f t="shared" si="203"/>
        <v>134068.66666666666</v>
      </c>
      <c r="U517" s="3">
        <f t="shared" si="204"/>
        <v>1583.8999999999999</v>
      </c>
      <c r="V517" s="3">
        <f t="shared" si="205"/>
        <v>8253.8000000000011</v>
      </c>
      <c r="W517" s="3">
        <f t="shared" si="206"/>
        <v>219.17733333333334</v>
      </c>
      <c r="X517" s="3">
        <f t="shared" si="207"/>
        <v>179.655</v>
      </c>
      <c r="Y517" s="3">
        <f t="shared" si="208"/>
        <v>170.46666666666667</v>
      </c>
      <c r="Z517" s="3">
        <f t="shared" si="209"/>
        <v>0.15333333333333332</v>
      </c>
      <c r="AA517" s="3">
        <f t="shared" si="210"/>
        <v>0.51666666666666672</v>
      </c>
      <c r="AB517" s="3">
        <f t="shared" si="211"/>
        <v>1.1900000000000002</v>
      </c>
      <c r="AC517" s="3">
        <f t="shared" si="212"/>
        <v>1.6633333333333333</v>
      </c>
      <c r="AD517" s="3">
        <f t="shared" si="213"/>
        <v>2.6033333333333331</v>
      </c>
      <c r="AE517" s="3">
        <f t="shared" si="214"/>
        <v>18.406666666666666</v>
      </c>
      <c r="AF517" s="3">
        <f t="shared" si="215"/>
        <v>7.8</v>
      </c>
      <c r="AG517" s="3">
        <f t="shared" si="216"/>
        <v>544</v>
      </c>
      <c r="AH517" s="3">
        <f t="shared" si="217"/>
        <v>849.45666666666659</v>
      </c>
      <c r="AI517" s="3">
        <f t="shared" si="218"/>
        <v>11.299999999999999</v>
      </c>
    </row>
    <row r="518" spans="1:35" x14ac:dyDescent="0.35">
      <c r="A518" s="2">
        <v>37257</v>
      </c>
      <c r="B518" s="13">
        <v>130852</v>
      </c>
      <c r="C518" s="13">
        <v>1190.7</v>
      </c>
      <c r="D518" s="13">
        <v>5453</v>
      </c>
      <c r="E518" s="13">
        <v>175.8</v>
      </c>
      <c r="F518" s="13">
        <v>114.2</v>
      </c>
      <c r="G518" s="13">
        <v>128.5</v>
      </c>
      <c r="H518" s="3">
        <v>1.65</v>
      </c>
      <c r="I518" s="3">
        <v>2.16</v>
      </c>
      <c r="J518" s="3">
        <v>3.56</v>
      </c>
      <c r="K518" s="3">
        <v>4.34</v>
      </c>
      <c r="L518" s="3">
        <v>5.04</v>
      </c>
      <c r="M518" s="13">
        <v>14.76</v>
      </c>
      <c r="N518" s="13">
        <v>5.7</v>
      </c>
      <c r="O518" s="13">
        <v>1698</v>
      </c>
      <c r="P518" s="19">
        <v>1140.21</v>
      </c>
      <c r="Q518" s="13">
        <v>4.2</v>
      </c>
      <c r="R518" s="25"/>
      <c r="S518" s="2">
        <f t="shared" si="202"/>
        <v>39814</v>
      </c>
      <c r="T518" s="3">
        <f t="shared" si="203"/>
        <v>133293</v>
      </c>
      <c r="U518" s="3">
        <f t="shared" si="204"/>
        <v>1576.3</v>
      </c>
      <c r="V518" s="3">
        <f t="shared" si="205"/>
        <v>8312.7333333333336</v>
      </c>
      <c r="W518" s="3">
        <f t="shared" si="206"/>
        <v>219.02099999999999</v>
      </c>
      <c r="X518" s="3">
        <f t="shared" si="207"/>
        <v>180.26566666666668</v>
      </c>
      <c r="Y518" s="3">
        <f t="shared" si="208"/>
        <v>169.53333333333333</v>
      </c>
      <c r="Z518" s="3">
        <f t="shared" si="209"/>
        <v>0.21333333333333335</v>
      </c>
      <c r="AA518" s="3">
        <f t="shared" si="210"/>
        <v>0.56666666666666676</v>
      </c>
      <c r="AB518" s="3">
        <f t="shared" si="211"/>
        <v>1.27</v>
      </c>
      <c r="AC518" s="3">
        <f t="shared" si="212"/>
        <v>1.7633333333333334</v>
      </c>
      <c r="AD518" s="3">
        <f t="shared" si="213"/>
        <v>2.7366666666666668</v>
      </c>
      <c r="AE518" s="3">
        <f t="shared" si="214"/>
        <v>18.446666666666669</v>
      </c>
      <c r="AF518" s="3">
        <f t="shared" si="215"/>
        <v>8.2666666666666657</v>
      </c>
      <c r="AG518" s="3">
        <f t="shared" si="216"/>
        <v>525.66666666666663</v>
      </c>
      <c r="AH518" s="3">
        <f t="shared" si="217"/>
        <v>809.31333333333339</v>
      </c>
      <c r="AI518" s="3">
        <f t="shared" si="218"/>
        <v>11.233333333333334</v>
      </c>
    </row>
    <row r="519" spans="1:35" x14ac:dyDescent="0.35">
      <c r="A519" s="2">
        <v>37288</v>
      </c>
      <c r="B519" s="13">
        <v>130736</v>
      </c>
      <c r="C519" s="13">
        <v>1190.5999999999999</v>
      </c>
      <c r="D519" s="13">
        <v>5482.4</v>
      </c>
      <c r="E519" s="13">
        <v>176.2</v>
      </c>
      <c r="F519" s="13">
        <v>113.5</v>
      </c>
      <c r="G519" s="13">
        <v>128.4</v>
      </c>
      <c r="H519" s="3">
        <v>1.72</v>
      </c>
      <c r="I519" s="3">
        <v>2.23</v>
      </c>
      <c r="J519" s="3">
        <v>3.55</v>
      </c>
      <c r="K519" s="3">
        <v>4.3</v>
      </c>
      <c r="L519" s="3">
        <v>4.91</v>
      </c>
      <c r="M519" s="13">
        <v>14.78</v>
      </c>
      <c r="N519" s="13">
        <v>5.7</v>
      </c>
      <c r="O519" s="13">
        <v>1829</v>
      </c>
      <c r="P519" s="19">
        <v>1100.67</v>
      </c>
      <c r="Q519" s="13">
        <v>4</v>
      </c>
      <c r="R519" s="25"/>
      <c r="S519" s="2">
        <f t="shared" si="202"/>
        <v>39845</v>
      </c>
      <c r="T519" s="3">
        <f t="shared" si="203"/>
        <v>132547</v>
      </c>
      <c r="U519" s="3">
        <f t="shared" si="204"/>
        <v>1585.9000000000003</v>
      </c>
      <c r="V519" s="3">
        <f t="shared" si="205"/>
        <v>8345.6333333333332</v>
      </c>
      <c r="W519" s="3">
        <f t="shared" si="206"/>
        <v>218.70400000000004</v>
      </c>
      <c r="X519" s="3">
        <f t="shared" si="207"/>
        <v>179.89599999999999</v>
      </c>
      <c r="Y519" s="3">
        <f t="shared" si="208"/>
        <v>168.83333333333334</v>
      </c>
      <c r="Z519" s="3">
        <f t="shared" si="209"/>
        <v>0.22333333333333336</v>
      </c>
      <c r="AA519" s="3">
        <f t="shared" si="210"/>
        <v>0.60333333333333339</v>
      </c>
      <c r="AB519" s="3">
        <f t="shared" si="211"/>
        <v>1.3333333333333333</v>
      </c>
      <c r="AC519" s="3">
        <f t="shared" si="212"/>
        <v>1.8500000000000003</v>
      </c>
      <c r="AD519" s="3">
        <f t="shared" si="213"/>
        <v>2.8733333333333331</v>
      </c>
      <c r="AE519" s="3">
        <f t="shared" si="214"/>
        <v>18.486666666666665</v>
      </c>
      <c r="AF519" s="3">
        <f t="shared" si="215"/>
        <v>8.6666666666666661</v>
      </c>
      <c r="AG519" s="3">
        <f t="shared" si="216"/>
        <v>521.66666666666663</v>
      </c>
      <c r="AH519" s="3">
        <f t="shared" si="217"/>
        <v>803.50333333333344</v>
      </c>
      <c r="AI519" s="3">
        <f t="shared" si="218"/>
        <v>10.733333333333334</v>
      </c>
    </row>
    <row r="520" spans="1:35" x14ac:dyDescent="0.35">
      <c r="A520" s="2">
        <v>37316</v>
      </c>
      <c r="B520" s="13">
        <v>130717</v>
      </c>
      <c r="C520" s="13">
        <v>1193.3</v>
      </c>
      <c r="D520" s="13">
        <v>5494.2</v>
      </c>
      <c r="E520" s="13">
        <v>176.6</v>
      </c>
      <c r="F520" s="13">
        <v>117.6</v>
      </c>
      <c r="G520" s="13">
        <v>129.80000000000001</v>
      </c>
      <c r="H520" s="3">
        <v>1.79</v>
      </c>
      <c r="I520" s="3">
        <v>2.57</v>
      </c>
      <c r="J520" s="3">
        <v>4.1399999999999997</v>
      </c>
      <c r="K520" s="3">
        <v>4.74</v>
      </c>
      <c r="L520" s="3">
        <v>5.28</v>
      </c>
      <c r="M520" s="13">
        <v>14.82</v>
      </c>
      <c r="N520" s="13">
        <v>5.7</v>
      </c>
      <c r="O520" s="13">
        <v>1642</v>
      </c>
      <c r="P520" s="19">
        <v>1153.79</v>
      </c>
      <c r="Q520" s="13">
        <v>4.0999999999999996</v>
      </c>
      <c r="R520" s="25"/>
      <c r="S520" s="2">
        <f t="shared" si="202"/>
        <v>39873</v>
      </c>
      <c r="T520" s="3">
        <f t="shared" si="203"/>
        <v>131934.66666666666</v>
      </c>
      <c r="U520" s="3">
        <f t="shared" si="204"/>
        <v>1602.6666666666667</v>
      </c>
      <c r="V520" s="3">
        <f t="shared" si="205"/>
        <v>8388</v>
      </c>
      <c r="W520" s="3">
        <f t="shared" si="206"/>
        <v>218.369</v>
      </c>
      <c r="X520" s="3">
        <f t="shared" si="207"/>
        <v>178.59900000000002</v>
      </c>
      <c r="Y520" s="3">
        <f t="shared" si="208"/>
        <v>169.33333333333334</v>
      </c>
      <c r="Z520" s="3">
        <f t="shared" si="209"/>
        <v>0.18333333333333335</v>
      </c>
      <c r="AA520" s="3">
        <f t="shared" si="210"/>
        <v>0.56333333333333335</v>
      </c>
      <c r="AB520" s="3">
        <f t="shared" si="211"/>
        <v>1.3399999999999999</v>
      </c>
      <c r="AC520" s="3">
        <f t="shared" si="212"/>
        <v>1.9366666666666668</v>
      </c>
      <c r="AD520" s="3">
        <f t="shared" si="213"/>
        <v>3.0133333333333332</v>
      </c>
      <c r="AE520" s="3">
        <f t="shared" si="214"/>
        <v>18.516666666666666</v>
      </c>
      <c r="AF520" s="3">
        <f t="shared" si="215"/>
        <v>9.0333333333333314</v>
      </c>
      <c r="AG520" s="3">
        <f t="shared" si="216"/>
        <v>507.66666666666669</v>
      </c>
      <c r="AH520" s="3">
        <f t="shared" si="217"/>
        <v>835.89666666666665</v>
      </c>
      <c r="AI520" s="3">
        <f t="shared" si="218"/>
        <v>10.333333333333334</v>
      </c>
    </row>
    <row r="521" spans="1:35" x14ac:dyDescent="0.35">
      <c r="A521" s="2">
        <v>37347</v>
      </c>
      <c r="B521" s="13">
        <v>130623</v>
      </c>
      <c r="C521" s="13">
        <v>1186.9000000000001</v>
      </c>
      <c r="D521" s="13">
        <v>5494.4</v>
      </c>
      <c r="E521" s="13">
        <v>176.9</v>
      </c>
      <c r="F521" s="13">
        <v>121.5</v>
      </c>
      <c r="G521" s="13">
        <v>130.80000000000001</v>
      </c>
      <c r="H521" s="3">
        <v>1.71</v>
      </c>
      <c r="I521" s="3">
        <v>2.48</v>
      </c>
      <c r="J521" s="3">
        <v>4.01</v>
      </c>
      <c r="K521" s="3">
        <v>4.6500000000000004</v>
      </c>
      <c r="L521" s="3">
        <v>5.21</v>
      </c>
      <c r="M521" s="13">
        <v>14.84</v>
      </c>
      <c r="N521" s="13">
        <v>5.9</v>
      </c>
      <c r="O521" s="13">
        <v>1592</v>
      </c>
      <c r="P521" s="19">
        <v>1111.93</v>
      </c>
      <c r="Q521" s="13">
        <v>4.3</v>
      </c>
      <c r="R521" s="25"/>
      <c r="S521" s="2">
        <f t="shared" si="202"/>
        <v>39904</v>
      </c>
      <c r="T521" s="3">
        <f t="shared" si="203"/>
        <v>131433.33333333334</v>
      </c>
      <c r="U521" s="3">
        <f t="shared" si="204"/>
        <v>1629.3</v>
      </c>
      <c r="V521" s="3">
        <f t="shared" si="205"/>
        <v>8411.5666666666675</v>
      </c>
      <c r="W521" s="3">
        <f t="shared" si="206"/>
        <v>218.17233333333334</v>
      </c>
      <c r="X521" s="3">
        <f t="shared" si="207"/>
        <v>184.80499999999998</v>
      </c>
      <c r="Y521" s="3">
        <f t="shared" si="208"/>
        <v>171.33333333333334</v>
      </c>
      <c r="Z521" s="3">
        <f t="shared" si="209"/>
        <v>0.17333333333333334</v>
      </c>
      <c r="AA521" s="3">
        <f t="shared" si="210"/>
        <v>0.52</v>
      </c>
      <c r="AB521" s="3">
        <f t="shared" si="211"/>
        <v>1.49</v>
      </c>
      <c r="AC521" s="3">
        <f t="shared" si="212"/>
        <v>2.2333333333333334</v>
      </c>
      <c r="AD521" s="3">
        <f t="shared" si="213"/>
        <v>3.3133333333333339</v>
      </c>
      <c r="AE521" s="3">
        <f t="shared" si="214"/>
        <v>18.536666666666665</v>
      </c>
      <c r="AF521" s="3">
        <f t="shared" si="215"/>
        <v>9.2999999999999989</v>
      </c>
      <c r="AG521" s="3">
        <f t="shared" si="216"/>
        <v>534.33333333333337</v>
      </c>
      <c r="AH521" s="3">
        <f t="shared" si="217"/>
        <v>892.22666666666657</v>
      </c>
      <c r="AI521" s="3">
        <f t="shared" si="218"/>
        <v>9.5</v>
      </c>
    </row>
    <row r="522" spans="1:35" x14ac:dyDescent="0.35">
      <c r="A522" s="2">
        <v>37377</v>
      </c>
      <c r="B522" s="13">
        <v>130634</v>
      </c>
      <c r="C522" s="13">
        <v>1189.3</v>
      </c>
      <c r="D522" s="13">
        <v>5520.6</v>
      </c>
      <c r="E522" s="13">
        <v>176.4</v>
      </c>
      <c r="F522" s="13">
        <v>121.9</v>
      </c>
      <c r="G522" s="13">
        <v>130.80000000000001</v>
      </c>
      <c r="H522" s="3">
        <v>1.73</v>
      </c>
      <c r="I522" s="3">
        <v>2.35</v>
      </c>
      <c r="J522" s="3">
        <v>3.8</v>
      </c>
      <c r="K522" s="3">
        <v>4.49</v>
      </c>
      <c r="L522" s="3">
        <v>5.16</v>
      </c>
      <c r="M522" s="13">
        <v>14.88</v>
      </c>
      <c r="N522" s="13">
        <v>5.8</v>
      </c>
      <c r="O522" s="13">
        <v>1764</v>
      </c>
      <c r="P522" s="19">
        <v>1079.25</v>
      </c>
      <c r="Q522" s="13">
        <v>4</v>
      </c>
      <c r="R522" s="25"/>
      <c r="S522" s="2">
        <f t="shared" si="202"/>
        <v>39934</v>
      </c>
      <c r="T522" s="3">
        <f t="shared" si="203"/>
        <v>131050.33333333333</v>
      </c>
      <c r="U522" s="3">
        <f t="shared" si="204"/>
        <v>1646.2666666666667</v>
      </c>
      <c r="V522" s="3">
        <f t="shared" si="205"/>
        <v>8435.6</v>
      </c>
      <c r="W522" s="3">
        <f t="shared" si="206"/>
        <v>217.95666666666668</v>
      </c>
      <c r="X522" s="3">
        <f t="shared" si="207"/>
        <v>190.88033333333331</v>
      </c>
      <c r="Y522" s="3">
        <f t="shared" si="208"/>
        <v>172.46666666666667</v>
      </c>
      <c r="Z522" s="3">
        <f t="shared" si="209"/>
        <v>0.18000000000000002</v>
      </c>
      <c r="AA522" s="3">
        <f t="shared" si="210"/>
        <v>0.49666666666666665</v>
      </c>
      <c r="AB522" s="3">
        <f t="shared" si="211"/>
        <v>1.5666666666666667</v>
      </c>
      <c r="AC522" s="3">
        <f t="shared" si="212"/>
        <v>2.4333333333333331</v>
      </c>
      <c r="AD522" s="3">
        <f t="shared" si="213"/>
        <v>3.5233333333333334</v>
      </c>
      <c r="AE522" s="3">
        <f t="shared" si="214"/>
        <v>18.560000000000002</v>
      </c>
      <c r="AF522" s="3">
        <f t="shared" si="215"/>
        <v>9.4666666666666668</v>
      </c>
      <c r="AG522" s="3">
        <f t="shared" si="216"/>
        <v>573</v>
      </c>
      <c r="AH522" s="3">
        <f t="shared" si="217"/>
        <v>921.44999999999993</v>
      </c>
      <c r="AI522" s="3">
        <f t="shared" si="218"/>
        <v>8.5666666666666682</v>
      </c>
    </row>
    <row r="523" spans="1:35" x14ac:dyDescent="0.35">
      <c r="A523" s="2">
        <v>37408</v>
      </c>
      <c r="B523" s="13">
        <v>130684</v>
      </c>
      <c r="C523" s="13">
        <v>1193.3</v>
      </c>
      <c r="D523" s="13">
        <v>5545.6</v>
      </c>
      <c r="E523" s="13">
        <v>176.5</v>
      </c>
      <c r="F523" s="13">
        <v>121.6</v>
      </c>
      <c r="G523" s="13">
        <v>130.9</v>
      </c>
      <c r="H523" s="3">
        <v>1.7</v>
      </c>
      <c r="I523" s="3">
        <v>2.2000000000000002</v>
      </c>
      <c r="J523" s="3">
        <v>3.49</v>
      </c>
      <c r="K523" s="3">
        <v>4.1900000000000004</v>
      </c>
      <c r="L523" s="3">
        <v>4.93</v>
      </c>
      <c r="M523" s="13">
        <v>14.94</v>
      </c>
      <c r="N523" s="13">
        <v>5.8</v>
      </c>
      <c r="O523" s="13">
        <v>1717</v>
      </c>
      <c r="P523" s="19">
        <v>1014.02</v>
      </c>
      <c r="Q523" s="13">
        <v>4.2</v>
      </c>
      <c r="R523" s="25"/>
      <c r="S523" s="2">
        <f t="shared" si="202"/>
        <v>39965</v>
      </c>
      <c r="T523" s="3">
        <f t="shared" si="203"/>
        <v>130720.33333333333</v>
      </c>
      <c r="U523" s="3">
        <f t="shared" si="204"/>
        <v>1660.4333333333334</v>
      </c>
      <c r="V523" s="3">
        <f t="shared" si="205"/>
        <v>8440.3333333333339</v>
      </c>
      <c r="W523" s="3">
        <f t="shared" si="206"/>
        <v>217.85166666666669</v>
      </c>
      <c r="X523" s="3">
        <f t="shared" si="207"/>
        <v>198.13133333333334</v>
      </c>
      <c r="Y523" s="3">
        <f t="shared" si="208"/>
        <v>173.86666666666667</v>
      </c>
      <c r="Z523" s="3">
        <f t="shared" si="209"/>
        <v>0.17666666666666667</v>
      </c>
      <c r="AA523" s="3">
        <f t="shared" si="210"/>
        <v>0.48333333333333339</v>
      </c>
      <c r="AB523" s="3">
        <f t="shared" si="211"/>
        <v>1.6533333333333333</v>
      </c>
      <c r="AC523" s="3">
        <f t="shared" si="212"/>
        <v>2.58</v>
      </c>
      <c r="AD523" s="3">
        <f t="shared" si="213"/>
        <v>3.6233333333333335</v>
      </c>
      <c r="AE523" s="3">
        <f t="shared" si="214"/>
        <v>18.606666666666666</v>
      </c>
      <c r="AF523" s="3">
        <f t="shared" si="215"/>
        <v>9.5333333333333332</v>
      </c>
      <c r="AG523" s="3">
        <f t="shared" si="216"/>
        <v>588.33333333333337</v>
      </c>
      <c r="AH523" s="3">
        <f t="shared" si="217"/>
        <v>957.22333333333336</v>
      </c>
      <c r="AI523" s="3">
        <f t="shared" si="218"/>
        <v>7.9666666666666659</v>
      </c>
    </row>
    <row r="524" spans="1:35" x14ac:dyDescent="0.35">
      <c r="A524" s="2">
        <v>37438</v>
      </c>
      <c r="B524" s="13">
        <v>130590</v>
      </c>
      <c r="C524" s="13">
        <v>1199.0999999999999</v>
      </c>
      <c r="D524" s="13">
        <v>5588.2</v>
      </c>
      <c r="E524" s="13">
        <v>176.7</v>
      </c>
      <c r="F524" s="13">
        <v>122.4</v>
      </c>
      <c r="G524" s="13">
        <v>131.19999999999999</v>
      </c>
      <c r="H524" s="3">
        <v>1.68</v>
      </c>
      <c r="I524" s="3">
        <v>1.96</v>
      </c>
      <c r="J524" s="3">
        <v>3.01</v>
      </c>
      <c r="K524" s="3">
        <v>3.81</v>
      </c>
      <c r="L524" s="3">
        <v>4.6500000000000004</v>
      </c>
      <c r="M524" s="13">
        <v>14.98</v>
      </c>
      <c r="N524" s="13">
        <v>5.8</v>
      </c>
      <c r="O524" s="13">
        <v>1655</v>
      </c>
      <c r="P524" s="19">
        <v>903.59</v>
      </c>
      <c r="Q524" s="13">
        <v>4.2</v>
      </c>
      <c r="R524" s="25"/>
      <c r="S524" s="2">
        <f t="shared" si="202"/>
        <v>39995</v>
      </c>
      <c r="T524" s="3">
        <f t="shared" si="203"/>
        <v>130465.66666666667</v>
      </c>
      <c r="U524" s="3">
        <f t="shared" si="204"/>
        <v>1662.4666666666665</v>
      </c>
      <c r="V524" s="3">
        <f t="shared" si="205"/>
        <v>8441.6333333333332</v>
      </c>
      <c r="W524" s="3">
        <f t="shared" si="206"/>
        <v>217.70899999999997</v>
      </c>
      <c r="X524" s="3">
        <f t="shared" si="207"/>
        <v>200.04599999999996</v>
      </c>
      <c r="Y524" s="3">
        <f t="shared" si="208"/>
        <v>173.86666666666667</v>
      </c>
      <c r="Z524" s="3">
        <f t="shared" si="209"/>
        <v>0.15666666666666665</v>
      </c>
      <c r="AA524" s="3">
        <f t="shared" si="210"/>
        <v>0.44666666666666671</v>
      </c>
      <c r="AB524" s="3">
        <f t="shared" si="211"/>
        <v>1.5599999999999998</v>
      </c>
      <c r="AC524" s="3">
        <f t="shared" si="212"/>
        <v>2.4666666666666663</v>
      </c>
      <c r="AD524" s="3">
        <f t="shared" si="213"/>
        <v>3.5166666666666671</v>
      </c>
      <c r="AE524" s="3">
        <f t="shared" si="214"/>
        <v>18.653333333333336</v>
      </c>
      <c r="AF524" s="3">
        <f t="shared" si="215"/>
        <v>9.6333333333333346</v>
      </c>
      <c r="AG524" s="3">
        <f t="shared" si="216"/>
        <v>588.33333333333337</v>
      </c>
      <c r="AH524" s="3">
        <f t="shared" si="217"/>
        <v>996.70000000000016</v>
      </c>
      <c r="AI524" s="3">
        <f t="shared" si="218"/>
        <v>7.7333333333333334</v>
      </c>
    </row>
    <row r="525" spans="1:35" x14ac:dyDescent="0.35">
      <c r="A525" s="2">
        <v>37469</v>
      </c>
      <c r="B525" s="13">
        <v>130587</v>
      </c>
      <c r="C525" s="13">
        <v>1187.0999999999999</v>
      </c>
      <c r="D525" s="13">
        <v>5630.6</v>
      </c>
      <c r="E525" s="13">
        <v>176.7</v>
      </c>
      <c r="F525" s="13">
        <v>123.1</v>
      </c>
      <c r="G525" s="13">
        <v>131.5</v>
      </c>
      <c r="H525" s="3">
        <v>1.62</v>
      </c>
      <c r="I525" s="3">
        <v>1.76</v>
      </c>
      <c r="J525" s="3">
        <v>2.52</v>
      </c>
      <c r="K525" s="3">
        <v>3.29</v>
      </c>
      <c r="L525" s="3">
        <v>4.26</v>
      </c>
      <c r="M525" s="13">
        <v>15.02</v>
      </c>
      <c r="N525" s="13">
        <v>5.7</v>
      </c>
      <c r="O525" s="13">
        <v>1633</v>
      </c>
      <c r="P525" s="19">
        <v>912.55</v>
      </c>
      <c r="Q525" s="13">
        <v>4</v>
      </c>
      <c r="R525" s="25"/>
      <c r="S525" s="2">
        <f t="shared" si="202"/>
        <v>40026</v>
      </c>
      <c r="T525" s="3">
        <f t="shared" si="203"/>
        <v>130258</v>
      </c>
      <c r="U525" s="3">
        <f t="shared" si="204"/>
        <v>1667.5333333333335</v>
      </c>
      <c r="V525" s="3">
        <f t="shared" si="205"/>
        <v>8450.3333333333339</v>
      </c>
      <c r="W525" s="3">
        <f t="shared" si="206"/>
        <v>217.761</v>
      </c>
      <c r="X525" s="3">
        <f t="shared" si="207"/>
        <v>203.02633333333333</v>
      </c>
      <c r="Y525" s="3">
        <f t="shared" si="208"/>
        <v>174.76666666666665</v>
      </c>
      <c r="Z525" s="3">
        <f t="shared" si="209"/>
        <v>0.12000000000000001</v>
      </c>
      <c r="AA525" s="3">
        <f t="shared" si="210"/>
        <v>0.41</v>
      </c>
      <c r="AB525" s="3">
        <f t="shared" si="211"/>
        <v>1.53</v>
      </c>
      <c r="AC525" s="3">
        <f t="shared" si="212"/>
        <v>2.4233333333333333</v>
      </c>
      <c r="AD525" s="3">
        <f t="shared" si="213"/>
        <v>3.4600000000000004</v>
      </c>
      <c r="AE525" s="3">
        <f t="shared" si="214"/>
        <v>18.703333333333333</v>
      </c>
      <c r="AF525" s="3">
        <f t="shared" si="215"/>
        <v>9.7999999999999989</v>
      </c>
      <c r="AG525" s="3">
        <f t="shared" si="216"/>
        <v>568.33333333333337</v>
      </c>
      <c r="AH525" s="3">
        <f t="shared" si="217"/>
        <v>1040.6466666666665</v>
      </c>
      <c r="AI525" s="3">
        <f t="shared" si="218"/>
        <v>7.5666666666666673</v>
      </c>
    </row>
    <row r="526" spans="1:35" x14ac:dyDescent="0.35">
      <c r="A526" s="2">
        <v>37500</v>
      </c>
      <c r="B526" s="13">
        <v>130501</v>
      </c>
      <c r="C526" s="13">
        <v>1196.0999999999999</v>
      </c>
      <c r="D526" s="13">
        <v>5655</v>
      </c>
      <c r="E526" s="13">
        <v>177</v>
      </c>
      <c r="F526" s="13">
        <v>123.7</v>
      </c>
      <c r="G526" s="13">
        <v>132.30000000000001</v>
      </c>
      <c r="H526" s="3">
        <v>1.63</v>
      </c>
      <c r="I526" s="3">
        <v>1.72</v>
      </c>
      <c r="J526" s="3">
        <v>2.3199999999999998</v>
      </c>
      <c r="K526" s="3">
        <v>2.94</v>
      </c>
      <c r="L526" s="3">
        <v>3.87</v>
      </c>
      <c r="M526" s="13">
        <v>15.06</v>
      </c>
      <c r="N526" s="13">
        <v>5.7</v>
      </c>
      <c r="O526" s="13">
        <v>1804</v>
      </c>
      <c r="P526" s="19">
        <v>867.81</v>
      </c>
      <c r="Q526" s="13">
        <v>3.9</v>
      </c>
      <c r="R526" s="25"/>
      <c r="S526" s="2">
        <f t="shared" si="202"/>
        <v>40057</v>
      </c>
      <c r="T526" s="3">
        <f t="shared" si="203"/>
        <v>130115.33333333333</v>
      </c>
      <c r="U526" s="3">
        <f t="shared" si="204"/>
        <v>1675.2</v>
      </c>
      <c r="V526" s="3">
        <f t="shared" si="205"/>
        <v>8469.1333333333332</v>
      </c>
      <c r="W526" s="3">
        <f t="shared" si="206"/>
        <v>217.86666666666665</v>
      </c>
      <c r="X526" s="3">
        <f t="shared" si="207"/>
        <v>206.14266666666666</v>
      </c>
      <c r="Y526" s="3">
        <f t="shared" si="208"/>
        <v>175.56666666666663</v>
      </c>
      <c r="Z526" s="3">
        <f t="shared" si="209"/>
        <v>0.08</v>
      </c>
      <c r="AA526" s="3">
        <f t="shared" si="210"/>
        <v>0.36000000000000004</v>
      </c>
      <c r="AB526" s="3">
        <f t="shared" si="211"/>
        <v>1.42</v>
      </c>
      <c r="AC526" s="3">
        <f t="shared" si="212"/>
        <v>2.31</v>
      </c>
      <c r="AD526" s="3">
        <f t="shared" si="213"/>
        <v>3.3966666666666665</v>
      </c>
      <c r="AE526" s="3">
        <f t="shared" si="214"/>
        <v>18.746666666666666</v>
      </c>
      <c r="AF526" s="3">
        <f t="shared" si="215"/>
        <v>9.9</v>
      </c>
      <c r="AG526" s="3">
        <f t="shared" si="216"/>
        <v>569</v>
      </c>
      <c r="AH526" s="3">
        <f t="shared" si="217"/>
        <v>1066.76</v>
      </c>
      <c r="AI526" s="3">
        <f t="shared" si="218"/>
        <v>7.5999999999999988</v>
      </c>
    </row>
    <row r="527" spans="1:35" x14ac:dyDescent="0.35">
      <c r="A527" s="2">
        <v>37530</v>
      </c>
      <c r="B527" s="13">
        <v>130628</v>
      </c>
      <c r="C527" s="13">
        <v>1204</v>
      </c>
      <c r="D527" s="13">
        <v>5699.6</v>
      </c>
      <c r="E527" s="13">
        <v>177</v>
      </c>
      <c r="F527" s="13">
        <v>126.9</v>
      </c>
      <c r="G527" s="13">
        <v>133.19999999999999</v>
      </c>
      <c r="H527" s="3">
        <v>1.58</v>
      </c>
      <c r="I527" s="3">
        <v>1.65</v>
      </c>
      <c r="J527" s="3">
        <v>2.25</v>
      </c>
      <c r="K527" s="3">
        <v>2.95</v>
      </c>
      <c r="L527" s="3">
        <v>3.94</v>
      </c>
      <c r="M527" s="13">
        <v>15.12</v>
      </c>
      <c r="N527" s="13">
        <v>5.7</v>
      </c>
      <c r="O527" s="13">
        <v>1648</v>
      </c>
      <c r="P527" s="19">
        <v>854.63</v>
      </c>
      <c r="Q527" s="13">
        <v>4</v>
      </c>
      <c r="R527" s="25"/>
      <c r="S527" s="2">
        <f t="shared" si="202"/>
        <v>40087</v>
      </c>
      <c r="T527" s="3">
        <f t="shared" si="203"/>
        <v>129963.33333333333</v>
      </c>
      <c r="U527" s="3">
        <f t="shared" si="204"/>
        <v>1684.5</v>
      </c>
      <c r="V527" s="3">
        <f t="shared" si="205"/>
        <v>8486.4666666666672</v>
      </c>
      <c r="W527" s="3">
        <f t="shared" si="206"/>
        <v>218.09233333333336</v>
      </c>
      <c r="X527" s="3">
        <f t="shared" si="207"/>
        <v>208.52199999999996</v>
      </c>
      <c r="Y527" s="3">
        <f t="shared" si="208"/>
        <v>176.9</v>
      </c>
      <c r="Z527" s="3">
        <f t="shared" si="209"/>
        <v>5.6666666666666671E-2</v>
      </c>
      <c r="AA527" s="3">
        <f t="shared" si="210"/>
        <v>0.34999999999999992</v>
      </c>
      <c r="AB527" s="3">
        <f t="shared" si="211"/>
        <v>1.3866666666666667</v>
      </c>
      <c r="AC527" s="3">
        <f t="shared" si="212"/>
        <v>2.3000000000000003</v>
      </c>
      <c r="AD527" s="3">
        <f t="shared" si="213"/>
        <v>3.4599999999999995</v>
      </c>
      <c r="AE527" s="3">
        <f t="shared" si="214"/>
        <v>18.79</v>
      </c>
      <c r="AF527" s="3">
        <f t="shared" si="215"/>
        <v>9.9333333333333318</v>
      </c>
      <c r="AG527" s="3">
        <f t="shared" si="216"/>
        <v>567.66666666666663</v>
      </c>
      <c r="AH527" s="3">
        <f t="shared" si="217"/>
        <v>1088.7033333333334</v>
      </c>
      <c r="AI527" s="3">
        <f t="shared" si="218"/>
        <v>7.666666666666667</v>
      </c>
    </row>
    <row r="528" spans="1:35" x14ac:dyDescent="0.35">
      <c r="A528" s="2">
        <v>37561</v>
      </c>
      <c r="B528" s="13">
        <v>130615</v>
      </c>
      <c r="C528" s="13">
        <v>1209.5999999999999</v>
      </c>
      <c r="D528" s="13">
        <v>5749.7</v>
      </c>
      <c r="E528" s="13">
        <v>177.5</v>
      </c>
      <c r="F528" s="13">
        <v>126.7</v>
      </c>
      <c r="G528" s="13">
        <v>133.1</v>
      </c>
      <c r="H528" s="3">
        <v>1.23</v>
      </c>
      <c r="I528" s="3">
        <v>1.49</v>
      </c>
      <c r="J528" s="3">
        <v>2.3199999999999998</v>
      </c>
      <c r="K528" s="3">
        <v>3.05</v>
      </c>
      <c r="L528" s="3">
        <v>4.05</v>
      </c>
      <c r="M528" s="13">
        <v>15.15</v>
      </c>
      <c r="N528" s="13">
        <v>5.9</v>
      </c>
      <c r="O528" s="13">
        <v>1753</v>
      </c>
      <c r="P528" s="19">
        <v>909.93</v>
      </c>
      <c r="Q528" s="13">
        <v>4</v>
      </c>
      <c r="R528" s="25"/>
      <c r="S528" s="2">
        <f t="shared" si="202"/>
        <v>40118</v>
      </c>
      <c r="T528" s="3">
        <f t="shared" si="203"/>
        <v>129878.33333333333</v>
      </c>
      <c r="U528" s="3">
        <f t="shared" si="204"/>
        <v>1683.5</v>
      </c>
      <c r="V528" s="3">
        <f t="shared" si="205"/>
        <v>8482.2333333333354</v>
      </c>
      <c r="W528" s="3">
        <f t="shared" si="206"/>
        <v>218.417</v>
      </c>
      <c r="X528" s="3">
        <f t="shared" si="207"/>
        <v>211.21799999999999</v>
      </c>
      <c r="Y528" s="3">
        <f t="shared" si="208"/>
        <v>179.13333333333333</v>
      </c>
      <c r="Z528" s="3">
        <f t="shared" si="209"/>
        <v>5.3333333333333337E-2</v>
      </c>
      <c r="AA528" s="3">
        <f t="shared" si="210"/>
        <v>0.34333333333333327</v>
      </c>
      <c r="AB528" s="3">
        <f t="shared" si="211"/>
        <v>1.3966666666666667</v>
      </c>
      <c r="AC528" s="3">
        <f t="shared" si="212"/>
        <v>2.35</v>
      </c>
      <c r="AD528" s="3">
        <f t="shared" si="213"/>
        <v>3.5733333333333337</v>
      </c>
      <c r="AE528" s="3">
        <f t="shared" si="214"/>
        <v>18.836666666666662</v>
      </c>
      <c r="AF528" s="3">
        <f t="shared" si="215"/>
        <v>9.8666666666666671</v>
      </c>
      <c r="AG528" s="3">
        <f t="shared" si="216"/>
        <v>594.33333333333337</v>
      </c>
      <c r="AH528" s="3">
        <f t="shared" si="217"/>
        <v>1107.3433333333332</v>
      </c>
      <c r="AI528" s="3">
        <f t="shared" si="218"/>
        <v>7.8999999999999995</v>
      </c>
    </row>
    <row r="529" spans="1:35" x14ac:dyDescent="0.35">
      <c r="A529" s="2">
        <v>37591</v>
      </c>
      <c r="B529" s="13">
        <v>130472</v>
      </c>
      <c r="C529" s="13">
        <v>1220.2</v>
      </c>
      <c r="D529" s="13">
        <v>5770.9</v>
      </c>
      <c r="E529" s="13">
        <v>177.7</v>
      </c>
      <c r="F529" s="13">
        <v>127.1</v>
      </c>
      <c r="G529" s="13">
        <v>132.9</v>
      </c>
      <c r="H529" s="3">
        <v>1.19</v>
      </c>
      <c r="I529" s="3">
        <v>1.45</v>
      </c>
      <c r="J529" s="3">
        <v>2.23</v>
      </c>
      <c r="K529" s="3">
        <v>3.03</v>
      </c>
      <c r="L529" s="3">
        <v>4.03</v>
      </c>
      <c r="M529" s="13">
        <v>15.2</v>
      </c>
      <c r="N529" s="13">
        <v>6</v>
      </c>
      <c r="O529" s="13">
        <v>1788</v>
      </c>
      <c r="P529" s="19">
        <v>899.18</v>
      </c>
      <c r="Q529" s="13">
        <v>4</v>
      </c>
      <c r="R529" s="25"/>
      <c r="S529" s="2">
        <f t="shared" si="202"/>
        <v>40148</v>
      </c>
      <c r="T529" s="3">
        <f t="shared" si="203"/>
        <v>129758.66666666667</v>
      </c>
      <c r="U529" s="3">
        <f t="shared" si="204"/>
        <v>1689.1000000000001</v>
      </c>
      <c r="V529" s="3">
        <f t="shared" si="205"/>
        <v>8484.5333333333328</v>
      </c>
      <c r="W529" s="3">
        <f t="shared" si="206"/>
        <v>218.69800000000001</v>
      </c>
      <c r="X529" s="3">
        <f t="shared" si="207"/>
        <v>210.78200000000001</v>
      </c>
      <c r="Y529" s="3">
        <f t="shared" si="208"/>
        <v>180.33333333333334</v>
      </c>
      <c r="Z529" s="3">
        <f t="shared" si="209"/>
        <v>7.3333333333333348E-2</v>
      </c>
      <c r="AA529" s="3">
        <f t="shared" si="210"/>
        <v>0.35666666666666663</v>
      </c>
      <c r="AB529" s="3">
        <f t="shared" si="211"/>
        <v>1.4233333333333331</v>
      </c>
      <c r="AC529" s="3">
        <f t="shared" si="212"/>
        <v>2.3933333333333331</v>
      </c>
      <c r="AD529" s="3">
        <f t="shared" si="213"/>
        <v>3.67</v>
      </c>
      <c r="AE529" s="3">
        <f t="shared" si="214"/>
        <v>18.873333333333331</v>
      </c>
      <c r="AF529" s="3">
        <f t="shared" si="215"/>
        <v>9.8333333333333339</v>
      </c>
      <c r="AG529" s="3">
        <f t="shared" si="216"/>
        <v>599.66666666666663</v>
      </c>
      <c r="AH529" s="3">
        <f t="shared" si="217"/>
        <v>1107.7066666666667</v>
      </c>
      <c r="AI529" s="3">
        <f t="shared" si="218"/>
        <v>8.1333333333333346</v>
      </c>
    </row>
    <row r="530" spans="1:35" x14ac:dyDescent="0.35">
      <c r="A530" s="2">
        <v>37622</v>
      </c>
      <c r="B530" s="13">
        <v>130580</v>
      </c>
      <c r="C530" s="13">
        <v>1227.3</v>
      </c>
      <c r="D530" s="13">
        <v>5803.5</v>
      </c>
      <c r="E530" s="13">
        <v>177.7</v>
      </c>
      <c r="F530" s="13">
        <v>133.5</v>
      </c>
      <c r="G530" s="13">
        <v>135.30000000000001</v>
      </c>
      <c r="H530" s="3">
        <v>1.17</v>
      </c>
      <c r="I530" s="3">
        <v>1.36</v>
      </c>
      <c r="J530" s="3">
        <v>2.1800000000000002</v>
      </c>
      <c r="K530" s="3">
        <v>3.05</v>
      </c>
      <c r="L530" s="3">
        <v>4.05</v>
      </c>
      <c r="M530" s="13">
        <v>15.22</v>
      </c>
      <c r="N530" s="13">
        <v>5.8</v>
      </c>
      <c r="O530" s="13">
        <v>1853</v>
      </c>
      <c r="P530" s="19">
        <v>895.84</v>
      </c>
      <c r="Q530" s="13">
        <v>4</v>
      </c>
      <c r="R530" s="25"/>
      <c r="S530" s="2">
        <f t="shared" si="202"/>
        <v>40179</v>
      </c>
      <c r="T530" s="3">
        <f t="shared" si="203"/>
        <v>129789</v>
      </c>
      <c r="U530" s="3">
        <f t="shared" si="204"/>
        <v>1695.4666666666665</v>
      </c>
      <c r="V530" s="3">
        <f t="shared" si="205"/>
        <v>8487.5666666666675</v>
      </c>
      <c r="W530" s="3">
        <f t="shared" si="206"/>
        <v>219.02466666666666</v>
      </c>
      <c r="X530" s="3">
        <f t="shared" si="207"/>
        <v>210.58566666666664</v>
      </c>
      <c r="Y530" s="3">
        <f t="shared" si="208"/>
        <v>182.06666666666669</v>
      </c>
      <c r="Z530" s="3">
        <f t="shared" si="209"/>
        <v>0.10666666666666667</v>
      </c>
      <c r="AA530" s="3">
        <f t="shared" si="210"/>
        <v>0.3666666666666667</v>
      </c>
      <c r="AB530" s="3">
        <f t="shared" si="211"/>
        <v>1.4666666666666666</v>
      </c>
      <c r="AC530" s="3">
        <f t="shared" si="212"/>
        <v>2.4233333333333333</v>
      </c>
      <c r="AD530" s="3">
        <f t="shared" si="213"/>
        <v>3.7166666666666668</v>
      </c>
      <c r="AE530" s="3">
        <f t="shared" si="214"/>
        <v>18.900000000000002</v>
      </c>
      <c r="AF530" s="3">
        <f t="shared" si="215"/>
        <v>9.8333333333333339</v>
      </c>
      <c r="AG530" s="3">
        <f t="shared" si="216"/>
        <v>618</v>
      </c>
      <c r="AH530" s="3">
        <f t="shared" si="217"/>
        <v>1121.5966666666666</v>
      </c>
      <c r="AI530" s="3">
        <f t="shared" si="218"/>
        <v>7.833333333333333</v>
      </c>
    </row>
    <row r="531" spans="1:35" x14ac:dyDescent="0.35">
      <c r="A531" s="2">
        <v>37653</v>
      </c>
      <c r="B531" s="13">
        <v>130444</v>
      </c>
      <c r="C531" s="13">
        <v>1238.2</v>
      </c>
      <c r="D531" s="13">
        <v>5839.5</v>
      </c>
      <c r="E531" s="13">
        <v>178.7</v>
      </c>
      <c r="F531" s="13">
        <v>140.80000000000001</v>
      </c>
      <c r="G531" s="13">
        <v>137.6</v>
      </c>
      <c r="H531" s="3">
        <v>1.17</v>
      </c>
      <c r="I531" s="3">
        <v>1.3</v>
      </c>
      <c r="J531" s="3">
        <v>2.0499999999999998</v>
      </c>
      <c r="K531" s="3">
        <v>2.9</v>
      </c>
      <c r="L531" s="3">
        <v>3.9</v>
      </c>
      <c r="M531" s="13">
        <v>15.29</v>
      </c>
      <c r="N531" s="13">
        <v>5.9</v>
      </c>
      <c r="O531" s="13">
        <v>1629</v>
      </c>
      <c r="P531" s="19">
        <v>837.03</v>
      </c>
      <c r="Q531" s="13">
        <v>4.5</v>
      </c>
      <c r="R531" s="25"/>
      <c r="S531" s="2">
        <f t="shared" si="202"/>
        <v>40210</v>
      </c>
      <c r="T531" s="3">
        <f t="shared" si="203"/>
        <v>129895.66666666667</v>
      </c>
      <c r="U531" s="3">
        <f t="shared" si="204"/>
        <v>1703.5666666666666</v>
      </c>
      <c r="V531" s="3">
        <f t="shared" si="205"/>
        <v>8513.3666666666668</v>
      </c>
      <c r="W531" s="3">
        <f t="shared" si="206"/>
        <v>219.25</v>
      </c>
      <c r="X531" s="3">
        <f t="shared" si="207"/>
        <v>209.38966666666667</v>
      </c>
      <c r="Y531" s="3">
        <f t="shared" si="208"/>
        <v>182.9</v>
      </c>
      <c r="Z531" s="3">
        <f t="shared" si="209"/>
        <v>0.14000000000000001</v>
      </c>
      <c r="AA531" s="3">
        <f t="shared" si="210"/>
        <v>0.39999999999999997</v>
      </c>
      <c r="AB531" s="3">
        <f t="shared" si="211"/>
        <v>1.5166666666666666</v>
      </c>
      <c r="AC531" s="3">
        <f t="shared" si="212"/>
        <v>2.4566666666666666</v>
      </c>
      <c r="AD531" s="3">
        <f t="shared" si="213"/>
        <v>3.7566666666666664</v>
      </c>
      <c r="AE531" s="3">
        <f t="shared" si="214"/>
        <v>18.926666666666666</v>
      </c>
      <c r="AF531" s="3">
        <f t="shared" si="215"/>
        <v>9.8666666666666671</v>
      </c>
      <c r="AG531" s="3">
        <f t="shared" si="216"/>
        <v>642.33333333333337</v>
      </c>
      <c r="AH531" s="3">
        <f t="shared" si="217"/>
        <v>1146.1766666666665</v>
      </c>
      <c r="AI531" s="3">
        <f t="shared" si="218"/>
        <v>7.2</v>
      </c>
    </row>
    <row r="532" spans="1:35" x14ac:dyDescent="0.35">
      <c r="A532" s="2">
        <v>37681</v>
      </c>
      <c r="B532" s="13">
        <v>130232</v>
      </c>
      <c r="C532" s="13">
        <v>1239.3</v>
      </c>
      <c r="D532" s="13">
        <v>5860.3</v>
      </c>
      <c r="E532" s="13">
        <v>179</v>
      </c>
      <c r="F532" s="13">
        <v>143.9</v>
      </c>
      <c r="G532" s="13">
        <v>141.19999999999999</v>
      </c>
      <c r="H532" s="3">
        <v>1.1299999999999999</v>
      </c>
      <c r="I532" s="3">
        <v>1.24</v>
      </c>
      <c r="J532" s="3">
        <v>1.98</v>
      </c>
      <c r="K532" s="3">
        <v>2.78</v>
      </c>
      <c r="L532" s="3">
        <v>3.81</v>
      </c>
      <c r="M532" s="13">
        <v>15.27</v>
      </c>
      <c r="N532" s="13">
        <v>5.9</v>
      </c>
      <c r="O532" s="13">
        <v>1726</v>
      </c>
      <c r="P532" s="19">
        <v>846.63</v>
      </c>
      <c r="Q532" s="13">
        <v>4.0999999999999996</v>
      </c>
      <c r="R532" s="25"/>
      <c r="S532" s="2">
        <f t="shared" si="202"/>
        <v>40238</v>
      </c>
      <c r="T532" s="3">
        <f t="shared" si="203"/>
        <v>130213</v>
      </c>
      <c r="U532" s="3">
        <f t="shared" si="204"/>
        <v>1707</v>
      </c>
      <c r="V532" s="3">
        <f t="shared" si="205"/>
        <v>8540.9</v>
      </c>
      <c r="W532" s="3">
        <f t="shared" si="206"/>
        <v>219.50099999999998</v>
      </c>
      <c r="X532" s="3">
        <f t="shared" si="207"/>
        <v>208.39199999999997</v>
      </c>
      <c r="Y532" s="3">
        <f t="shared" si="208"/>
        <v>184.16666666666666</v>
      </c>
      <c r="Z532" s="3">
        <f t="shared" si="209"/>
        <v>0.15666666666666665</v>
      </c>
      <c r="AA532" s="3">
        <f t="shared" si="210"/>
        <v>0.40666666666666673</v>
      </c>
      <c r="AB532" s="3">
        <f t="shared" si="211"/>
        <v>1.49</v>
      </c>
      <c r="AC532" s="3">
        <f t="shared" si="212"/>
        <v>2.3966666666666665</v>
      </c>
      <c r="AD532" s="3">
        <f t="shared" si="213"/>
        <v>3.6666666666666665</v>
      </c>
      <c r="AE532" s="3">
        <f t="shared" si="214"/>
        <v>18.960000000000004</v>
      </c>
      <c r="AF532" s="3">
        <f t="shared" si="215"/>
        <v>9.7999999999999989</v>
      </c>
      <c r="AG532" s="3">
        <f t="shared" si="216"/>
        <v>635.33333333333337</v>
      </c>
      <c r="AH532" s="3">
        <f t="shared" si="217"/>
        <v>1158.1433333333332</v>
      </c>
      <c r="AI532" s="3">
        <f t="shared" si="218"/>
        <v>7.5333333333333341</v>
      </c>
    </row>
    <row r="533" spans="1:35" x14ac:dyDescent="0.35">
      <c r="A533" s="2">
        <v>37712</v>
      </c>
      <c r="B533" s="13">
        <v>130177</v>
      </c>
      <c r="C533" s="13">
        <v>1250</v>
      </c>
      <c r="D533" s="13">
        <v>5897.7</v>
      </c>
      <c r="E533" s="13">
        <v>179.1</v>
      </c>
      <c r="F533" s="13">
        <v>136.5</v>
      </c>
      <c r="G533" s="13">
        <v>136.80000000000001</v>
      </c>
      <c r="H533" s="3">
        <v>1.1299999999999999</v>
      </c>
      <c r="I533" s="3">
        <v>1.27</v>
      </c>
      <c r="J533" s="3">
        <v>2.06</v>
      </c>
      <c r="K533" s="3">
        <v>2.93</v>
      </c>
      <c r="L533" s="3">
        <v>3.96</v>
      </c>
      <c r="M533" s="13">
        <v>15.28</v>
      </c>
      <c r="N533" s="13">
        <v>6</v>
      </c>
      <c r="O533" s="13">
        <v>1643</v>
      </c>
      <c r="P533" s="19">
        <v>890.03</v>
      </c>
      <c r="Q533" s="13">
        <v>4.0999999999999996</v>
      </c>
      <c r="R533" s="25"/>
      <c r="S533" s="2">
        <f t="shared" si="202"/>
        <v>40269</v>
      </c>
      <c r="T533" s="3">
        <f t="shared" si="203"/>
        <v>130423.66666666667</v>
      </c>
      <c r="U533" s="3">
        <f t="shared" si="204"/>
        <v>1713.5666666666666</v>
      </c>
      <c r="V533" s="3">
        <f t="shared" si="205"/>
        <v>8575.7333333333336</v>
      </c>
      <c r="W533" s="3">
        <f t="shared" si="206"/>
        <v>219.60299999999998</v>
      </c>
      <c r="X533" s="3">
        <f t="shared" si="207"/>
        <v>206.53800000000001</v>
      </c>
      <c r="Y533" s="3">
        <f t="shared" si="208"/>
        <v>184.23333333333335</v>
      </c>
      <c r="Z533" s="3">
        <f t="shared" si="209"/>
        <v>0.14666666666666667</v>
      </c>
      <c r="AA533" s="3">
        <f t="shared" si="210"/>
        <v>0.38000000000000006</v>
      </c>
      <c r="AB533" s="3">
        <f t="shared" si="211"/>
        <v>1.3766666666666667</v>
      </c>
      <c r="AC533" s="3">
        <f t="shared" si="212"/>
        <v>2.2533333333333334</v>
      </c>
      <c r="AD533" s="3">
        <f t="shared" si="213"/>
        <v>3.4899999999999998</v>
      </c>
      <c r="AE533" s="3">
        <f t="shared" si="214"/>
        <v>18.996666666666666</v>
      </c>
      <c r="AF533" s="3">
        <f t="shared" si="215"/>
        <v>9.6333333333333329</v>
      </c>
      <c r="AG533" s="3">
        <f t="shared" si="216"/>
        <v>602</v>
      </c>
      <c r="AH533" s="3">
        <f t="shared" si="217"/>
        <v>1135.2466666666667</v>
      </c>
      <c r="AI533" s="3">
        <f t="shared" si="218"/>
        <v>7.9333333333333336</v>
      </c>
    </row>
    <row r="534" spans="1:35" x14ac:dyDescent="0.35">
      <c r="A534" s="2">
        <v>37742</v>
      </c>
      <c r="B534" s="13">
        <v>130196</v>
      </c>
      <c r="C534" s="13">
        <v>1268.8</v>
      </c>
      <c r="D534" s="13">
        <v>5958</v>
      </c>
      <c r="E534" s="13">
        <v>179.4</v>
      </c>
      <c r="F534" s="13">
        <v>129.4</v>
      </c>
      <c r="G534" s="13">
        <v>136.69999999999999</v>
      </c>
      <c r="H534" s="3">
        <v>1.07</v>
      </c>
      <c r="I534" s="3">
        <v>1.18</v>
      </c>
      <c r="J534" s="3">
        <v>1.75</v>
      </c>
      <c r="K534" s="3">
        <v>2.52</v>
      </c>
      <c r="L534" s="3">
        <v>3.57</v>
      </c>
      <c r="M534" s="13">
        <v>15.33</v>
      </c>
      <c r="N534" s="13">
        <v>6.1</v>
      </c>
      <c r="O534" s="13">
        <v>1751</v>
      </c>
      <c r="P534" s="19">
        <v>935.96</v>
      </c>
      <c r="Q534" s="13">
        <v>3.9</v>
      </c>
      <c r="R534" s="25"/>
      <c r="S534" s="2">
        <f t="shared" si="202"/>
        <v>40299</v>
      </c>
      <c r="T534" s="3">
        <f t="shared" si="203"/>
        <v>130529.33333333333</v>
      </c>
      <c r="U534" s="3">
        <f t="shared" si="204"/>
        <v>1721.8999999999999</v>
      </c>
      <c r="V534" s="3">
        <f t="shared" si="205"/>
        <v>8603.5666666666675</v>
      </c>
      <c r="W534" s="3">
        <f t="shared" si="206"/>
        <v>219.64033333333336</v>
      </c>
      <c r="X534" s="3">
        <f t="shared" si="207"/>
        <v>205.75733333333332</v>
      </c>
      <c r="Y534" s="3">
        <f t="shared" si="208"/>
        <v>184.13333333333333</v>
      </c>
      <c r="Z534" s="3">
        <f t="shared" si="209"/>
        <v>0.1466666666666667</v>
      </c>
      <c r="AA534" s="3">
        <f t="shared" si="210"/>
        <v>0.32666666666666666</v>
      </c>
      <c r="AB534" s="3">
        <f t="shared" si="211"/>
        <v>1.156666666666667</v>
      </c>
      <c r="AC534" s="3">
        <f t="shared" si="212"/>
        <v>1.9799999999999998</v>
      </c>
      <c r="AD534" s="3">
        <f t="shared" si="213"/>
        <v>3.2099999999999995</v>
      </c>
      <c r="AE534" s="3">
        <f t="shared" si="214"/>
        <v>19.023333333333333</v>
      </c>
      <c r="AF534" s="3">
        <f t="shared" si="215"/>
        <v>9.4666666666666668</v>
      </c>
      <c r="AG534" s="3">
        <f t="shared" si="216"/>
        <v>555</v>
      </c>
      <c r="AH534" s="3">
        <f t="shared" si="217"/>
        <v>1096.0733333333335</v>
      </c>
      <c r="AI534" s="3">
        <f t="shared" si="218"/>
        <v>8.8333333333333339</v>
      </c>
    </row>
    <row r="535" spans="1:35" x14ac:dyDescent="0.35">
      <c r="A535" s="2">
        <v>37773</v>
      </c>
      <c r="B535" s="13">
        <v>130194</v>
      </c>
      <c r="C535" s="13">
        <v>1281</v>
      </c>
      <c r="D535" s="13">
        <v>5994.7</v>
      </c>
      <c r="E535" s="13">
        <v>180.3</v>
      </c>
      <c r="F535" s="13">
        <v>129.80000000000001</v>
      </c>
      <c r="G535" s="13">
        <v>138</v>
      </c>
      <c r="H535" s="3">
        <v>0.92000000000000015</v>
      </c>
      <c r="I535" s="3">
        <v>1.01</v>
      </c>
      <c r="J535" s="3">
        <v>1.51</v>
      </c>
      <c r="K535" s="3">
        <v>2.27</v>
      </c>
      <c r="L535" s="3">
        <v>3.33</v>
      </c>
      <c r="M535" s="13">
        <v>15.36</v>
      </c>
      <c r="N535" s="13">
        <v>6.3</v>
      </c>
      <c r="O535" s="13">
        <v>1867</v>
      </c>
      <c r="P535" s="19">
        <v>988</v>
      </c>
      <c r="Q535" s="13">
        <v>3.5</v>
      </c>
      <c r="R535" s="25"/>
      <c r="S535" s="2">
        <f t="shared" si="202"/>
        <v>40330</v>
      </c>
      <c r="T535" s="3">
        <f t="shared" si="203"/>
        <v>130453.33333333333</v>
      </c>
      <c r="U535" s="3">
        <f t="shared" si="204"/>
        <v>1734.7666666666667</v>
      </c>
      <c r="V535" s="3">
        <f t="shared" si="205"/>
        <v>8629.9</v>
      </c>
      <c r="W535" s="3">
        <f t="shared" si="206"/>
        <v>219.71633333333332</v>
      </c>
      <c r="X535" s="3">
        <f t="shared" si="207"/>
        <v>206.47033333333334</v>
      </c>
      <c r="Y535" s="3">
        <f t="shared" si="208"/>
        <v>184.16666666666666</v>
      </c>
      <c r="Z535" s="3">
        <f t="shared" si="209"/>
        <v>0.1466666666666667</v>
      </c>
      <c r="AA535" s="3">
        <f t="shared" si="210"/>
        <v>0.28999999999999998</v>
      </c>
      <c r="AB535" s="3">
        <f t="shared" si="211"/>
        <v>0.9766666666666669</v>
      </c>
      <c r="AC535" s="3">
        <f t="shared" si="212"/>
        <v>1.7433333333333332</v>
      </c>
      <c r="AD535" s="3">
        <f t="shared" si="213"/>
        <v>2.97</v>
      </c>
      <c r="AE535" s="3">
        <f t="shared" si="214"/>
        <v>19.056666666666668</v>
      </c>
      <c r="AF535" s="3">
        <f t="shared" si="215"/>
        <v>9.4333333333333336</v>
      </c>
      <c r="AG535" s="3">
        <f t="shared" si="216"/>
        <v>560.33333333333337</v>
      </c>
      <c r="AH535" s="3">
        <f t="shared" si="217"/>
        <v>1083.4799999999998</v>
      </c>
      <c r="AI535" s="3">
        <f t="shared" si="218"/>
        <v>8.6666666666666679</v>
      </c>
    </row>
    <row r="536" spans="1:35" x14ac:dyDescent="0.35">
      <c r="A536" s="2">
        <v>37803</v>
      </c>
      <c r="B536" s="13">
        <v>130191</v>
      </c>
      <c r="C536" s="13">
        <v>1287.5</v>
      </c>
      <c r="D536" s="13">
        <v>6041.4</v>
      </c>
      <c r="E536" s="13">
        <v>180.4</v>
      </c>
      <c r="F536" s="13">
        <v>132.19999999999999</v>
      </c>
      <c r="G536" s="13">
        <v>137.69999999999999</v>
      </c>
      <c r="H536" s="3">
        <v>0.9</v>
      </c>
      <c r="I536" s="3">
        <v>1.1200000000000001</v>
      </c>
      <c r="J536" s="3">
        <v>1.93</v>
      </c>
      <c r="K536" s="3">
        <v>2.87</v>
      </c>
      <c r="L536" s="3">
        <v>3.98</v>
      </c>
      <c r="M536" s="13">
        <v>15.4</v>
      </c>
      <c r="N536" s="13">
        <v>6.2</v>
      </c>
      <c r="O536" s="13">
        <v>1897</v>
      </c>
      <c r="P536" s="19">
        <v>992.54</v>
      </c>
      <c r="Q536" s="13">
        <v>3.6</v>
      </c>
      <c r="R536" s="25"/>
      <c r="S536" s="2">
        <f t="shared" si="202"/>
        <v>40360</v>
      </c>
      <c r="T536" s="3">
        <f t="shared" si="203"/>
        <v>130402</v>
      </c>
      <c r="U536" s="3">
        <f t="shared" si="204"/>
        <v>1746.3</v>
      </c>
      <c r="V536" s="3">
        <f t="shared" si="205"/>
        <v>8660.2666666666664</v>
      </c>
      <c r="W536" s="3">
        <f t="shared" si="206"/>
        <v>220.04</v>
      </c>
      <c r="X536" s="3">
        <f t="shared" si="207"/>
        <v>208.49300000000002</v>
      </c>
      <c r="Y536" s="3">
        <f t="shared" si="208"/>
        <v>184.63333333333333</v>
      </c>
      <c r="Z536" s="3">
        <f t="shared" si="209"/>
        <v>0.15666666666666665</v>
      </c>
      <c r="AA536" s="3">
        <f t="shared" si="210"/>
        <v>0.27</v>
      </c>
      <c r="AB536" s="3">
        <f t="shared" si="211"/>
        <v>0.83333333333333337</v>
      </c>
      <c r="AC536" s="3">
        <f t="shared" si="212"/>
        <v>1.5466666666666666</v>
      </c>
      <c r="AD536" s="3">
        <f t="shared" si="213"/>
        <v>2.7866666666666666</v>
      </c>
      <c r="AE536" s="3">
        <f t="shared" si="214"/>
        <v>19.086666666666666</v>
      </c>
      <c r="AF536" s="3">
        <f t="shared" si="215"/>
        <v>9.4666666666666668</v>
      </c>
      <c r="AG536" s="3">
        <f t="shared" si="216"/>
        <v>579.66666666666663</v>
      </c>
      <c r="AH536" s="3">
        <f t="shared" si="217"/>
        <v>1096.3866666666665</v>
      </c>
      <c r="AI536" s="3">
        <f t="shared" si="218"/>
        <v>8.4333333333333353</v>
      </c>
    </row>
    <row r="537" spans="1:35" x14ac:dyDescent="0.35">
      <c r="A537" s="2">
        <v>37834</v>
      </c>
      <c r="B537" s="13">
        <v>130149</v>
      </c>
      <c r="C537" s="13">
        <v>1296.4000000000001</v>
      </c>
      <c r="D537" s="13">
        <v>6099.5</v>
      </c>
      <c r="E537" s="13">
        <v>181.1</v>
      </c>
      <c r="F537" s="13">
        <v>137.80000000000001</v>
      </c>
      <c r="G537" s="13">
        <v>138</v>
      </c>
      <c r="H537" s="3">
        <v>0.95</v>
      </c>
      <c r="I537" s="3">
        <v>1.31</v>
      </c>
      <c r="J537" s="3">
        <v>2.44</v>
      </c>
      <c r="K537" s="3">
        <v>3.37</v>
      </c>
      <c r="L537" s="3">
        <v>4.45</v>
      </c>
      <c r="M537" s="13">
        <v>15.42</v>
      </c>
      <c r="N537" s="13">
        <v>6.1</v>
      </c>
      <c r="O537" s="13">
        <v>1833</v>
      </c>
      <c r="P537" s="19">
        <v>989.53</v>
      </c>
      <c r="Q537" s="13">
        <v>3.5</v>
      </c>
      <c r="R537" s="25"/>
      <c r="S537" s="2">
        <f t="shared" si="202"/>
        <v>40391</v>
      </c>
      <c r="T537" s="3">
        <f t="shared" si="203"/>
        <v>130468</v>
      </c>
      <c r="U537" s="3">
        <f t="shared" si="204"/>
        <v>1765.1000000000001</v>
      </c>
      <c r="V537" s="3">
        <f t="shared" si="205"/>
        <v>8703.8000000000011</v>
      </c>
      <c r="W537" s="3">
        <f t="shared" si="206"/>
        <v>220.46266666666665</v>
      </c>
      <c r="X537" s="3">
        <f t="shared" si="207"/>
        <v>211.77066666666667</v>
      </c>
      <c r="Y537" s="3">
        <f t="shared" si="208"/>
        <v>185.46666666666667</v>
      </c>
      <c r="Z537" s="3">
        <f t="shared" si="209"/>
        <v>0.14666666666666667</v>
      </c>
      <c r="AA537" s="3">
        <f t="shared" si="210"/>
        <v>0.25</v>
      </c>
      <c r="AB537" s="3">
        <f t="shared" si="211"/>
        <v>0.69666666666666666</v>
      </c>
      <c r="AC537" s="3">
        <f t="shared" si="212"/>
        <v>1.3533333333333333</v>
      </c>
      <c r="AD537" s="3">
        <f t="shared" si="213"/>
        <v>2.63</v>
      </c>
      <c r="AE537" s="3">
        <f t="shared" si="214"/>
        <v>19.14</v>
      </c>
      <c r="AF537" s="3">
        <f t="shared" si="215"/>
        <v>9.4666666666666668</v>
      </c>
      <c r="AG537" s="3">
        <f t="shared" si="216"/>
        <v>578.66666666666663</v>
      </c>
      <c r="AH537" s="3">
        <f t="shared" si="217"/>
        <v>1126.9799999999998</v>
      </c>
      <c r="AI537" s="3">
        <f t="shared" si="218"/>
        <v>8.1999999999999975</v>
      </c>
    </row>
    <row r="538" spans="1:35" x14ac:dyDescent="0.35">
      <c r="A538" s="2">
        <v>37865</v>
      </c>
      <c r="B538" s="13">
        <v>130254</v>
      </c>
      <c r="C538" s="13">
        <v>1297.2</v>
      </c>
      <c r="D538" s="13">
        <v>6071.6</v>
      </c>
      <c r="E538" s="13">
        <v>181.5</v>
      </c>
      <c r="F538" s="13">
        <v>142.9</v>
      </c>
      <c r="G538" s="13">
        <v>138.5</v>
      </c>
      <c r="H538" s="3">
        <v>0.93999999999999984</v>
      </c>
      <c r="I538" s="3">
        <v>1.24</v>
      </c>
      <c r="J538" s="3">
        <v>2.23</v>
      </c>
      <c r="K538" s="3">
        <v>3.18</v>
      </c>
      <c r="L538" s="3">
        <v>4.2699999999999996</v>
      </c>
      <c r="M538" s="13">
        <v>15.41</v>
      </c>
      <c r="N538" s="13">
        <v>6.1</v>
      </c>
      <c r="O538" s="13">
        <v>1939</v>
      </c>
      <c r="P538" s="19">
        <v>1019.44</v>
      </c>
      <c r="Q538" s="13">
        <v>3.8</v>
      </c>
      <c r="R538" s="25"/>
      <c r="S538" s="2">
        <f t="shared" si="202"/>
        <v>40422</v>
      </c>
      <c r="T538" s="3">
        <f t="shared" si="203"/>
        <v>130577.33333333333</v>
      </c>
      <c r="U538" s="3">
        <f t="shared" si="204"/>
        <v>1791.6666666666667</v>
      </c>
      <c r="V538" s="3">
        <f t="shared" si="205"/>
        <v>8737.4666666666653</v>
      </c>
      <c r="W538" s="3">
        <f t="shared" si="206"/>
        <v>220.94133333333335</v>
      </c>
      <c r="X538" s="3">
        <f t="shared" si="207"/>
        <v>215.346</v>
      </c>
      <c r="Y538" s="3">
        <f t="shared" si="208"/>
        <v>186.4</v>
      </c>
      <c r="Z538" s="3">
        <f t="shared" si="209"/>
        <v>0.14000000000000001</v>
      </c>
      <c r="AA538" s="3">
        <f t="shared" si="210"/>
        <v>0.24666666666666667</v>
      </c>
      <c r="AB538" s="3">
        <f t="shared" si="211"/>
        <v>0.66</v>
      </c>
      <c r="AC538" s="3">
        <f t="shared" si="212"/>
        <v>1.3133333333333332</v>
      </c>
      <c r="AD538" s="3">
        <f t="shared" si="213"/>
        <v>2.65</v>
      </c>
      <c r="AE538" s="3">
        <f t="shared" si="214"/>
        <v>19.173333333333336</v>
      </c>
      <c r="AF538" s="3">
        <f t="shared" si="215"/>
        <v>9.5666666666666664</v>
      </c>
      <c r="AG538" s="3">
        <f t="shared" si="216"/>
        <v>560.66666666666663</v>
      </c>
      <c r="AH538" s="3">
        <f t="shared" si="217"/>
        <v>1164.1833333333334</v>
      </c>
      <c r="AI538" s="3">
        <f t="shared" si="218"/>
        <v>7.9999999999999973</v>
      </c>
    </row>
    <row r="539" spans="1:35" x14ac:dyDescent="0.35">
      <c r="A539" s="2">
        <v>37895</v>
      </c>
      <c r="B539" s="13">
        <v>130454</v>
      </c>
      <c r="C539" s="13">
        <v>1297.8</v>
      </c>
      <c r="D539" s="13">
        <v>6062.5</v>
      </c>
      <c r="E539" s="13">
        <v>182.2</v>
      </c>
      <c r="F539" s="13">
        <v>137.80000000000001</v>
      </c>
      <c r="G539" s="13">
        <v>139.30000000000001</v>
      </c>
      <c r="H539" s="3">
        <v>0.92000000000000015</v>
      </c>
      <c r="I539" s="3">
        <v>1.25</v>
      </c>
      <c r="J539" s="3">
        <v>2.2599999999999998</v>
      </c>
      <c r="K539" s="3">
        <v>3.19</v>
      </c>
      <c r="L539" s="3">
        <v>4.29</v>
      </c>
      <c r="M539" s="13">
        <v>15.43</v>
      </c>
      <c r="N539" s="13">
        <v>6</v>
      </c>
      <c r="O539" s="13">
        <v>1967</v>
      </c>
      <c r="P539" s="19">
        <v>1038.73</v>
      </c>
      <c r="Q539" s="13">
        <v>3.8</v>
      </c>
      <c r="R539" s="25"/>
      <c r="S539" s="2">
        <f t="shared" si="202"/>
        <v>40452</v>
      </c>
      <c r="T539" s="3">
        <f t="shared" si="203"/>
        <v>130732.33333333333</v>
      </c>
      <c r="U539" s="3">
        <f t="shared" si="204"/>
        <v>1815.1666666666667</v>
      </c>
      <c r="V539" s="3">
        <f t="shared" si="205"/>
        <v>8771.3333333333339</v>
      </c>
      <c r="W539" s="3">
        <f t="shared" si="206"/>
        <v>221.26066666666668</v>
      </c>
      <c r="X539" s="3">
        <f t="shared" si="207"/>
        <v>221.11199999999999</v>
      </c>
      <c r="Y539" s="3">
        <f t="shared" si="208"/>
        <v>188</v>
      </c>
      <c r="Z539" s="3">
        <f t="shared" si="209"/>
        <v>0.13666666666666669</v>
      </c>
      <c r="AA539" s="3">
        <f t="shared" si="210"/>
        <v>0.25666666666666665</v>
      </c>
      <c r="AB539" s="3">
        <f t="shared" si="211"/>
        <v>0.74333333333333329</v>
      </c>
      <c r="AC539" s="3">
        <f t="shared" si="212"/>
        <v>1.4866666666666666</v>
      </c>
      <c r="AD539" s="3">
        <f t="shared" si="213"/>
        <v>2.8633333333333333</v>
      </c>
      <c r="AE539" s="3">
        <f t="shared" si="214"/>
        <v>19.209999999999997</v>
      </c>
      <c r="AF539" s="3">
        <f t="shared" si="215"/>
        <v>9.5000000000000018</v>
      </c>
      <c r="AG539" s="3">
        <f t="shared" si="216"/>
        <v>542.33333333333337</v>
      </c>
      <c r="AH539" s="3">
        <f t="shared" si="217"/>
        <v>1204</v>
      </c>
      <c r="AI539" s="3">
        <f t="shared" si="218"/>
        <v>7.799999999999998</v>
      </c>
    </row>
    <row r="540" spans="1:35" x14ac:dyDescent="0.35">
      <c r="A540" s="2">
        <v>37926</v>
      </c>
      <c r="B540" s="13">
        <v>130474</v>
      </c>
      <c r="C540" s="13">
        <v>1299.0999999999999</v>
      </c>
      <c r="D540" s="13">
        <v>6067.7</v>
      </c>
      <c r="E540" s="13">
        <v>183.1</v>
      </c>
      <c r="F540" s="13">
        <v>136.9</v>
      </c>
      <c r="G540" s="13">
        <v>138.9</v>
      </c>
      <c r="H540" s="3">
        <v>0.93</v>
      </c>
      <c r="I540" s="3">
        <v>1.34</v>
      </c>
      <c r="J540" s="3">
        <v>2.4500000000000002</v>
      </c>
      <c r="K540" s="3">
        <v>3.29</v>
      </c>
      <c r="L540" s="3">
        <v>4.3</v>
      </c>
      <c r="M540" s="13">
        <v>15.47</v>
      </c>
      <c r="N540" s="13">
        <v>5.8</v>
      </c>
      <c r="O540" s="13">
        <v>2083</v>
      </c>
      <c r="P540" s="19">
        <v>1049.9000000000001</v>
      </c>
      <c r="Q540" s="13">
        <v>4.0999999999999996</v>
      </c>
      <c r="R540" s="25"/>
      <c r="S540" s="2">
        <f t="shared" si="202"/>
        <v>40483</v>
      </c>
      <c r="T540" s="3">
        <f t="shared" si="203"/>
        <v>130804.33333333333</v>
      </c>
      <c r="U540" s="3">
        <f t="shared" si="204"/>
        <v>1837.1333333333334</v>
      </c>
      <c r="V540" s="3">
        <f t="shared" si="205"/>
        <v>8795.8333333333339</v>
      </c>
      <c r="W540" s="3">
        <f t="shared" si="206"/>
        <v>221.86866666666666</v>
      </c>
      <c r="X540" s="3">
        <f t="shared" si="207"/>
        <v>225.29466666666667</v>
      </c>
      <c r="Y540" s="3">
        <f t="shared" si="208"/>
        <v>190.0333333333333</v>
      </c>
      <c r="Z540" s="3">
        <f t="shared" si="209"/>
        <v>0.14333333333333334</v>
      </c>
      <c r="AA540" s="3">
        <f t="shared" si="210"/>
        <v>0.27</v>
      </c>
      <c r="AB540" s="3">
        <f t="shared" si="211"/>
        <v>0.89666666666666683</v>
      </c>
      <c r="AC540" s="3">
        <f t="shared" si="212"/>
        <v>1.7566666666666668</v>
      </c>
      <c r="AD540" s="3">
        <f t="shared" si="213"/>
        <v>3.1466666666666665</v>
      </c>
      <c r="AE540" s="3">
        <f t="shared" si="214"/>
        <v>19.25</v>
      </c>
      <c r="AF540" s="3">
        <f t="shared" si="215"/>
        <v>9.4</v>
      </c>
      <c r="AG540" s="3">
        <f t="shared" si="216"/>
        <v>571.33333333333337</v>
      </c>
      <c r="AH540" s="3">
        <f t="shared" si="217"/>
        <v>1241.0133333333333</v>
      </c>
      <c r="AI540" s="3">
        <f t="shared" si="218"/>
        <v>7.4999999999999991</v>
      </c>
    </row>
    <row r="541" spans="1:35" x14ac:dyDescent="0.35">
      <c r="A541" s="2">
        <v>37956</v>
      </c>
      <c r="B541" s="13">
        <v>130588</v>
      </c>
      <c r="C541" s="13">
        <v>1306.2</v>
      </c>
      <c r="D541" s="13">
        <v>6065.9</v>
      </c>
      <c r="E541" s="13">
        <v>184</v>
      </c>
      <c r="F541" s="13">
        <v>138.80000000000001</v>
      </c>
      <c r="G541" s="13">
        <v>139.5</v>
      </c>
      <c r="H541" s="3">
        <v>0.9</v>
      </c>
      <c r="I541" s="3">
        <v>1.31</v>
      </c>
      <c r="J541" s="3">
        <v>2.44</v>
      </c>
      <c r="K541" s="3">
        <v>3.27</v>
      </c>
      <c r="L541" s="3">
        <v>4.2699999999999996</v>
      </c>
      <c r="M541" s="13">
        <v>15.47</v>
      </c>
      <c r="N541" s="13">
        <v>5.7</v>
      </c>
      <c r="O541" s="13">
        <v>2057</v>
      </c>
      <c r="P541" s="19">
        <v>1080.6400000000001</v>
      </c>
      <c r="Q541" s="13">
        <v>4</v>
      </c>
      <c r="R541" s="25"/>
      <c r="S541" s="2">
        <f t="shared" si="202"/>
        <v>40513</v>
      </c>
      <c r="T541" s="3">
        <f t="shared" si="203"/>
        <v>130905.33333333333</v>
      </c>
      <c r="U541" s="3">
        <f t="shared" si="204"/>
        <v>1851.0333333333335</v>
      </c>
      <c r="V541" s="3">
        <f t="shared" si="205"/>
        <v>8834.6666666666661</v>
      </c>
      <c r="W541" s="3">
        <f t="shared" si="206"/>
        <v>222.67500000000004</v>
      </c>
      <c r="X541" s="3">
        <f t="shared" si="207"/>
        <v>229.48533333333333</v>
      </c>
      <c r="Y541" s="3">
        <f t="shared" si="208"/>
        <v>192.73333333333335</v>
      </c>
      <c r="Z541" s="3">
        <f t="shared" si="209"/>
        <v>0.14000000000000001</v>
      </c>
      <c r="AA541" s="3">
        <f t="shared" si="210"/>
        <v>0.28333333333333338</v>
      </c>
      <c r="AB541" s="3">
        <f t="shared" si="211"/>
        <v>1.0999999999999999</v>
      </c>
      <c r="AC541" s="3">
        <f t="shared" si="212"/>
        <v>2.06</v>
      </c>
      <c r="AD541" s="3">
        <f t="shared" si="213"/>
        <v>3.42</v>
      </c>
      <c r="AE541" s="3">
        <f t="shared" si="214"/>
        <v>19.283333333333331</v>
      </c>
      <c r="AF541" s="3">
        <f t="shared" si="215"/>
        <v>9.1333333333333329</v>
      </c>
      <c r="AG541" s="3">
        <f t="shared" si="216"/>
        <v>562</v>
      </c>
      <c r="AH541" s="3">
        <f t="shared" si="217"/>
        <v>1281.7566666666664</v>
      </c>
      <c r="AI541" s="3">
        <f t="shared" si="218"/>
        <v>7.4666666666666659</v>
      </c>
    </row>
    <row r="542" spans="1:35" x14ac:dyDescent="0.35">
      <c r="A542" s="2">
        <v>37987</v>
      </c>
      <c r="B542" s="13">
        <v>130769</v>
      </c>
      <c r="C542" s="13">
        <v>1306</v>
      </c>
      <c r="D542" s="13">
        <v>6074.4</v>
      </c>
      <c r="E542" s="13">
        <v>183.9</v>
      </c>
      <c r="F542" s="13">
        <v>143.9</v>
      </c>
      <c r="G542" s="13">
        <v>141.4</v>
      </c>
      <c r="H542" s="3">
        <v>0.88000000000000012</v>
      </c>
      <c r="I542" s="3">
        <v>1.24</v>
      </c>
      <c r="J542" s="3">
        <v>2.27</v>
      </c>
      <c r="K542" s="3">
        <v>3.12</v>
      </c>
      <c r="L542" s="3">
        <v>4.1500000000000004</v>
      </c>
      <c r="M542" s="13">
        <v>15.51</v>
      </c>
      <c r="N542" s="13">
        <v>5.7</v>
      </c>
      <c r="O542" s="13">
        <v>1911</v>
      </c>
      <c r="P542" s="19">
        <v>1132.52</v>
      </c>
      <c r="Q542" s="13">
        <v>3.8</v>
      </c>
      <c r="R542" s="25"/>
      <c r="S542" s="2">
        <f t="shared" si="202"/>
        <v>40544</v>
      </c>
      <c r="T542" s="3">
        <f t="shared" si="203"/>
        <v>131060.66666666667</v>
      </c>
      <c r="U542" s="3">
        <f t="shared" si="204"/>
        <v>1870.9666666666665</v>
      </c>
      <c r="V542" s="3">
        <f t="shared" si="205"/>
        <v>8881.7333333333318</v>
      </c>
      <c r="W542" s="3">
        <f t="shared" si="206"/>
        <v>223.93533333333335</v>
      </c>
      <c r="X542" s="3">
        <f t="shared" si="207"/>
        <v>233.80166666666665</v>
      </c>
      <c r="Y542" s="3">
        <f t="shared" si="208"/>
        <v>195.9</v>
      </c>
      <c r="Z542" s="3">
        <f t="shared" si="209"/>
        <v>0.12666666666666668</v>
      </c>
      <c r="AA542" s="3">
        <f t="shared" si="210"/>
        <v>0.27333333333333337</v>
      </c>
      <c r="AB542" s="3">
        <f t="shared" si="211"/>
        <v>1.1599999999999999</v>
      </c>
      <c r="AC542" s="3">
        <f t="shared" si="212"/>
        <v>2.1199999999999997</v>
      </c>
      <c r="AD542" s="3">
        <f t="shared" si="213"/>
        <v>3.4600000000000004</v>
      </c>
      <c r="AE542" s="3">
        <f t="shared" si="214"/>
        <v>19.313333333333333</v>
      </c>
      <c r="AF542" s="3">
        <f t="shared" si="215"/>
        <v>9.0333333333333332</v>
      </c>
      <c r="AG542" s="3">
        <f t="shared" si="216"/>
        <v>582.33333333333337</v>
      </c>
      <c r="AH542" s="3">
        <f t="shared" si="217"/>
        <v>1302.7433333333331</v>
      </c>
      <c r="AI542" s="3">
        <f t="shared" si="218"/>
        <v>7.5333333333333323</v>
      </c>
    </row>
    <row r="543" spans="1:35" x14ac:dyDescent="0.35">
      <c r="A543" s="2">
        <v>38018</v>
      </c>
      <c r="B543" s="13">
        <v>130825</v>
      </c>
      <c r="C543" s="13">
        <v>1321.4</v>
      </c>
      <c r="D543" s="13">
        <v>6113.2</v>
      </c>
      <c r="E543" s="13">
        <v>184.3</v>
      </c>
      <c r="F543" s="13">
        <v>145.80000000000001</v>
      </c>
      <c r="G543" s="13">
        <v>142.1</v>
      </c>
      <c r="H543" s="3">
        <v>0.93</v>
      </c>
      <c r="I543" s="3">
        <v>1.24</v>
      </c>
      <c r="J543" s="3">
        <v>2.25</v>
      </c>
      <c r="K543" s="3">
        <v>3.07</v>
      </c>
      <c r="L543" s="3">
        <v>4.08</v>
      </c>
      <c r="M543" s="13">
        <v>15.53</v>
      </c>
      <c r="N543" s="13">
        <v>5.6</v>
      </c>
      <c r="O543" s="13">
        <v>1846</v>
      </c>
      <c r="P543" s="19">
        <v>1143.3599999999999</v>
      </c>
      <c r="Q543" s="13">
        <v>3.7</v>
      </c>
      <c r="R543" s="25"/>
      <c r="S543" s="2">
        <f t="shared" si="202"/>
        <v>40575</v>
      </c>
      <c r="T543" s="3">
        <f t="shared" si="203"/>
        <v>131314.33333333334</v>
      </c>
      <c r="U543" s="3">
        <f t="shared" si="204"/>
        <v>1887.8666666666668</v>
      </c>
      <c r="V543" s="3">
        <f t="shared" si="205"/>
        <v>8942.3000000000011</v>
      </c>
      <c r="W543" s="3">
        <f t="shared" si="206"/>
        <v>225.08366666666666</v>
      </c>
      <c r="X543" s="3">
        <f t="shared" si="207"/>
        <v>240.04133333333334</v>
      </c>
      <c r="Y543" s="3">
        <f t="shared" si="208"/>
        <v>199.36666666666667</v>
      </c>
      <c r="Z543" s="3">
        <f t="shared" si="209"/>
        <v>9.6666666666666679E-2</v>
      </c>
      <c r="AA543" s="3">
        <f t="shared" si="210"/>
        <v>0.26666666666666666</v>
      </c>
      <c r="AB543" s="3">
        <f t="shared" si="211"/>
        <v>1.22</v>
      </c>
      <c r="AC543" s="3">
        <f t="shared" si="212"/>
        <v>2.1799999999999997</v>
      </c>
      <c r="AD543" s="3">
        <f t="shared" si="213"/>
        <v>3.4833333333333329</v>
      </c>
      <c r="AE543" s="3">
        <f t="shared" si="214"/>
        <v>19.326666666666664</v>
      </c>
      <c r="AF543" s="3">
        <f t="shared" si="215"/>
        <v>9.0333333333333332</v>
      </c>
      <c r="AG543" s="3">
        <f t="shared" si="216"/>
        <v>557</v>
      </c>
      <c r="AH543" s="3">
        <f t="shared" si="217"/>
        <v>1319.04</v>
      </c>
      <c r="AI543" s="3">
        <f t="shared" si="218"/>
        <v>7.333333333333333</v>
      </c>
    </row>
    <row r="544" spans="1:35" x14ac:dyDescent="0.35">
      <c r="A544" s="2">
        <v>38047</v>
      </c>
      <c r="B544" s="13">
        <v>131142</v>
      </c>
      <c r="C544" s="13">
        <v>1328.7</v>
      </c>
      <c r="D544" s="13">
        <v>6149</v>
      </c>
      <c r="E544" s="13">
        <v>184.7</v>
      </c>
      <c r="F544" s="13">
        <v>145.1</v>
      </c>
      <c r="G544" s="13">
        <v>143.1</v>
      </c>
      <c r="H544" s="3">
        <v>0.93999999999999984</v>
      </c>
      <c r="I544" s="3">
        <v>1.19</v>
      </c>
      <c r="J544" s="3">
        <v>2</v>
      </c>
      <c r="K544" s="3">
        <v>2.79</v>
      </c>
      <c r="L544" s="3">
        <v>3.83</v>
      </c>
      <c r="M544" s="13">
        <v>15.56</v>
      </c>
      <c r="N544" s="13">
        <v>5.8</v>
      </c>
      <c r="O544" s="13">
        <v>1998</v>
      </c>
      <c r="P544" s="19">
        <v>1123.98</v>
      </c>
      <c r="Q544" s="13">
        <v>3.6</v>
      </c>
      <c r="R544" s="25"/>
      <c r="S544" s="2">
        <f t="shared" si="202"/>
        <v>40603</v>
      </c>
      <c r="T544" s="3">
        <f t="shared" si="203"/>
        <v>131531</v>
      </c>
      <c r="U544" s="3">
        <f t="shared" si="204"/>
        <v>1911.7</v>
      </c>
      <c r="V544" s="3">
        <f t="shared" si="205"/>
        <v>9005.1333333333332</v>
      </c>
      <c r="W544" s="3">
        <f t="shared" si="206"/>
        <v>226.18733333333333</v>
      </c>
      <c r="X544" s="3">
        <f t="shared" si="207"/>
        <v>246.26666666666668</v>
      </c>
      <c r="Y544" s="3">
        <f t="shared" si="208"/>
        <v>202.13333333333333</v>
      </c>
      <c r="Z544" s="3">
        <f t="shared" si="209"/>
        <v>6.6666666666666666E-2</v>
      </c>
      <c r="AA544" s="3">
        <f t="shared" si="210"/>
        <v>0.23333333333333331</v>
      </c>
      <c r="AB544" s="3">
        <f t="shared" si="211"/>
        <v>1.1066666666666667</v>
      </c>
      <c r="AC544" s="3">
        <f t="shared" si="212"/>
        <v>2.0399999999999996</v>
      </c>
      <c r="AD544" s="3">
        <f t="shared" si="213"/>
        <v>3.3466666666666662</v>
      </c>
      <c r="AE544" s="3">
        <f t="shared" si="214"/>
        <v>19.36</v>
      </c>
      <c r="AF544" s="3">
        <f t="shared" si="215"/>
        <v>9.0333333333333332</v>
      </c>
      <c r="AG544" s="3">
        <f t="shared" si="216"/>
        <v>571.66666666666663</v>
      </c>
      <c r="AH544" s="3">
        <f t="shared" si="217"/>
        <v>1324.77</v>
      </c>
      <c r="AI544" s="3">
        <f t="shared" si="218"/>
        <v>6.833333333333333</v>
      </c>
    </row>
    <row r="545" spans="1:35" x14ac:dyDescent="0.35">
      <c r="A545" s="2">
        <v>38078</v>
      </c>
      <c r="B545" s="13">
        <v>131411</v>
      </c>
      <c r="C545" s="13">
        <v>1332.8</v>
      </c>
      <c r="D545" s="13">
        <v>6190.2</v>
      </c>
      <c r="E545" s="13">
        <v>185.1</v>
      </c>
      <c r="F545" s="13">
        <v>143.4</v>
      </c>
      <c r="G545" s="13">
        <v>144.80000000000001</v>
      </c>
      <c r="H545" s="3">
        <v>0.93999999999999984</v>
      </c>
      <c r="I545" s="3">
        <v>1.43</v>
      </c>
      <c r="J545" s="3">
        <v>2.57</v>
      </c>
      <c r="K545" s="3">
        <v>3.39</v>
      </c>
      <c r="L545" s="3">
        <v>4.3499999999999996</v>
      </c>
      <c r="M545" s="13">
        <v>15.59</v>
      </c>
      <c r="N545" s="13">
        <v>5.6</v>
      </c>
      <c r="O545" s="13">
        <v>2003</v>
      </c>
      <c r="P545" s="19">
        <v>1133.3599999999999</v>
      </c>
      <c r="Q545" s="13">
        <v>4</v>
      </c>
      <c r="R545" s="25"/>
      <c r="S545" s="2">
        <f t="shared" si="202"/>
        <v>40634</v>
      </c>
      <c r="T545" s="3">
        <f t="shared" si="203"/>
        <v>131748</v>
      </c>
      <c r="U545" s="3">
        <f t="shared" si="204"/>
        <v>1934</v>
      </c>
      <c r="V545" s="3">
        <f t="shared" si="205"/>
        <v>9074.4000000000015</v>
      </c>
      <c r="W545" s="3">
        <f t="shared" si="206"/>
        <v>226.94266666666667</v>
      </c>
      <c r="X545" s="3">
        <f t="shared" si="207"/>
        <v>248.08500000000001</v>
      </c>
      <c r="Y545" s="3">
        <f t="shared" si="208"/>
        <v>203.70000000000002</v>
      </c>
      <c r="Z545" s="3">
        <f t="shared" si="209"/>
        <v>4.6666666666666669E-2</v>
      </c>
      <c r="AA545" s="3">
        <f t="shared" si="210"/>
        <v>0.20666666666666667</v>
      </c>
      <c r="AB545" s="3">
        <f t="shared" si="211"/>
        <v>0.95333333333333325</v>
      </c>
      <c r="AC545" s="3">
        <f t="shared" si="212"/>
        <v>1.8633333333333333</v>
      </c>
      <c r="AD545" s="3">
        <f t="shared" si="213"/>
        <v>3.2099999999999995</v>
      </c>
      <c r="AE545" s="3">
        <f t="shared" si="214"/>
        <v>19.393333333333331</v>
      </c>
      <c r="AF545" s="3">
        <f t="shared" si="215"/>
        <v>9.0666666666666682</v>
      </c>
      <c r="AG545" s="3">
        <f t="shared" si="216"/>
        <v>574.33333333333337</v>
      </c>
      <c r="AH545" s="3">
        <f t="shared" si="217"/>
        <v>1319.0366666666666</v>
      </c>
      <c r="AI545" s="3">
        <f t="shared" si="218"/>
        <v>6.6333333333333329</v>
      </c>
    </row>
    <row r="546" spans="1:35" x14ac:dyDescent="0.35">
      <c r="A546" s="2">
        <v>38108</v>
      </c>
      <c r="B546" s="13">
        <v>131694</v>
      </c>
      <c r="C546" s="13">
        <v>1333.3</v>
      </c>
      <c r="D546" s="13">
        <v>6267</v>
      </c>
      <c r="E546" s="13">
        <v>186.5</v>
      </c>
      <c r="F546" s="13">
        <v>147.6</v>
      </c>
      <c r="G546" s="13">
        <v>146.80000000000001</v>
      </c>
      <c r="H546" s="3">
        <v>1.02</v>
      </c>
      <c r="I546" s="3">
        <v>1.78</v>
      </c>
      <c r="J546" s="3">
        <v>3.1</v>
      </c>
      <c r="K546" s="3">
        <v>3.85</v>
      </c>
      <c r="L546" s="3">
        <v>4.72</v>
      </c>
      <c r="M546" s="13">
        <v>15.63</v>
      </c>
      <c r="N546" s="13">
        <v>5.6</v>
      </c>
      <c r="O546" s="13">
        <v>1981</v>
      </c>
      <c r="P546" s="19">
        <v>1102.78</v>
      </c>
      <c r="Q546" s="13">
        <v>3.8</v>
      </c>
      <c r="R546" s="25"/>
      <c r="S546" s="2">
        <f t="shared" si="202"/>
        <v>40664</v>
      </c>
      <c r="T546" s="3">
        <f t="shared" si="203"/>
        <v>131880.33333333334</v>
      </c>
      <c r="U546" s="3">
        <f t="shared" si="204"/>
        <v>1967</v>
      </c>
      <c r="V546" s="3">
        <f t="shared" si="205"/>
        <v>9178.2999999999993</v>
      </c>
      <c r="W546" s="3">
        <f t="shared" si="206"/>
        <v>227.70700000000002</v>
      </c>
      <c r="X546" s="3">
        <f t="shared" si="207"/>
        <v>247.48833333333334</v>
      </c>
      <c r="Y546" s="3">
        <f t="shared" si="208"/>
        <v>204.20000000000002</v>
      </c>
      <c r="Z546" s="3">
        <f t="shared" si="209"/>
        <v>0.04</v>
      </c>
      <c r="AA546" s="3">
        <f t="shared" si="210"/>
        <v>0.18666666666666668</v>
      </c>
      <c r="AB546" s="3">
        <f t="shared" si="211"/>
        <v>0.77666666666666673</v>
      </c>
      <c r="AC546" s="3">
        <f t="shared" si="212"/>
        <v>1.6533333333333333</v>
      </c>
      <c r="AD546" s="3">
        <f t="shared" si="213"/>
        <v>3.0566666666666666</v>
      </c>
      <c r="AE546" s="3">
        <f t="shared" si="214"/>
        <v>19.43</v>
      </c>
      <c r="AF546" s="3">
        <f t="shared" si="215"/>
        <v>9.0333333333333332</v>
      </c>
      <c r="AG546" s="3">
        <f t="shared" si="216"/>
        <v>597.33333333333337</v>
      </c>
      <c r="AH546" s="3">
        <f t="shared" si="217"/>
        <v>1316.93</v>
      </c>
      <c r="AI546" s="3">
        <f t="shared" si="218"/>
        <v>6.6333333333333329</v>
      </c>
    </row>
    <row r="547" spans="1:35" x14ac:dyDescent="0.35">
      <c r="A547" s="2">
        <v>38139</v>
      </c>
      <c r="B547" s="13">
        <v>131793</v>
      </c>
      <c r="C547" s="13">
        <v>1342.7</v>
      </c>
      <c r="D547" s="13">
        <v>6269.4</v>
      </c>
      <c r="E547" s="13">
        <v>186.9</v>
      </c>
      <c r="F547" s="13">
        <v>151.5</v>
      </c>
      <c r="G547" s="13">
        <v>147.19999999999999</v>
      </c>
      <c r="H547" s="3">
        <v>1.27</v>
      </c>
      <c r="I547" s="3">
        <v>2.12</v>
      </c>
      <c r="J547" s="3">
        <v>3.26</v>
      </c>
      <c r="K547" s="3">
        <v>3.93</v>
      </c>
      <c r="L547" s="3">
        <v>4.7300000000000004</v>
      </c>
      <c r="M547" s="13">
        <v>15.67</v>
      </c>
      <c r="N547" s="13">
        <v>5.6</v>
      </c>
      <c r="O547" s="13">
        <v>1828</v>
      </c>
      <c r="P547" s="19">
        <v>1132.76</v>
      </c>
      <c r="Q547" s="13">
        <v>3.9</v>
      </c>
      <c r="R547" s="25"/>
      <c r="S547" s="2">
        <f t="shared" si="202"/>
        <v>40695</v>
      </c>
      <c r="T547" s="3">
        <f t="shared" si="203"/>
        <v>132021</v>
      </c>
      <c r="U547" s="3">
        <f t="shared" si="204"/>
        <v>2024.9333333333334</v>
      </c>
      <c r="V547" s="3">
        <f t="shared" si="205"/>
        <v>9322.4</v>
      </c>
      <c r="W547" s="3">
        <f t="shared" si="206"/>
        <v>228.55100000000002</v>
      </c>
      <c r="X547" s="3">
        <f t="shared" si="207"/>
        <v>246.20033333333333</v>
      </c>
      <c r="Y547" s="3">
        <f t="shared" si="208"/>
        <v>203.9</v>
      </c>
      <c r="Z547" s="3">
        <f t="shared" si="209"/>
        <v>3.3333333333333333E-2</v>
      </c>
      <c r="AA547" s="3">
        <f t="shared" si="210"/>
        <v>0.16</v>
      </c>
      <c r="AB547" s="3">
        <f t="shared" si="211"/>
        <v>0.59</v>
      </c>
      <c r="AC547" s="3">
        <f t="shared" si="212"/>
        <v>1.3800000000000001</v>
      </c>
      <c r="AD547" s="3">
        <f t="shared" si="213"/>
        <v>2.7666666666666671</v>
      </c>
      <c r="AE547" s="3">
        <f t="shared" si="214"/>
        <v>19.45</v>
      </c>
      <c r="AF547" s="3">
        <f t="shared" si="215"/>
        <v>9.0333333333333332</v>
      </c>
      <c r="AG547" s="3">
        <f t="shared" si="216"/>
        <v>605.33333333333337</v>
      </c>
      <c r="AH547" s="3">
        <f t="shared" si="217"/>
        <v>1265.93</v>
      </c>
      <c r="AI547" s="3">
        <f t="shared" si="218"/>
        <v>6.6000000000000005</v>
      </c>
    </row>
    <row r="548" spans="1:35" x14ac:dyDescent="0.35">
      <c r="A548" s="2">
        <v>38169</v>
      </c>
      <c r="B548" s="13">
        <v>131848</v>
      </c>
      <c r="C548" s="13">
        <v>1340.8</v>
      </c>
      <c r="D548" s="13">
        <v>6283.1</v>
      </c>
      <c r="E548" s="13">
        <v>187.3</v>
      </c>
      <c r="F548" s="13">
        <v>151.1</v>
      </c>
      <c r="G548" s="13">
        <v>147.4</v>
      </c>
      <c r="H548" s="3">
        <v>1.33</v>
      </c>
      <c r="I548" s="3">
        <v>2.1</v>
      </c>
      <c r="J548" s="3">
        <v>3.05</v>
      </c>
      <c r="K548" s="3">
        <v>3.69</v>
      </c>
      <c r="L548" s="3">
        <v>4.5</v>
      </c>
      <c r="M548" s="13">
        <v>15.69</v>
      </c>
      <c r="N548" s="13">
        <v>5.5</v>
      </c>
      <c r="O548" s="13">
        <v>2002</v>
      </c>
      <c r="P548" s="19">
        <v>1105.8499999999999</v>
      </c>
      <c r="Q548" s="13">
        <v>4.5</v>
      </c>
      <c r="R548" s="25"/>
      <c r="S548" s="2">
        <f t="shared" si="202"/>
        <v>40725</v>
      </c>
      <c r="T548" s="3">
        <f t="shared" si="203"/>
        <v>132160.66666666666</v>
      </c>
      <c r="U548" s="3">
        <f t="shared" si="204"/>
        <v>2077.1333333333332</v>
      </c>
      <c r="V548" s="3">
        <f t="shared" si="205"/>
        <v>9448.1999999999989</v>
      </c>
      <c r="W548" s="3">
        <f t="shared" si="206"/>
        <v>229.53700000000001</v>
      </c>
      <c r="X548" s="3">
        <f t="shared" si="207"/>
        <v>247.20566666666664</v>
      </c>
      <c r="Y548" s="3">
        <f t="shared" si="208"/>
        <v>203.83333333333334</v>
      </c>
      <c r="Z548" s="3">
        <f t="shared" si="209"/>
        <v>2.3333333333333331E-2</v>
      </c>
      <c r="AA548" s="3">
        <f t="shared" si="210"/>
        <v>0.13333333333333333</v>
      </c>
      <c r="AB548" s="3">
        <f t="shared" si="211"/>
        <v>0.47000000000000003</v>
      </c>
      <c r="AC548" s="3">
        <f t="shared" si="212"/>
        <v>1.1533333333333333</v>
      </c>
      <c r="AD548" s="3">
        <f t="shared" si="213"/>
        <v>2.4266666666666663</v>
      </c>
      <c r="AE548" s="3">
        <f t="shared" si="214"/>
        <v>19.473333333333333</v>
      </c>
      <c r="AF548" s="3">
        <f t="shared" si="215"/>
        <v>9</v>
      </c>
      <c r="AG548" s="3">
        <f t="shared" si="216"/>
        <v>619.33333333333337</v>
      </c>
      <c r="AH548" s="3">
        <f t="shared" si="217"/>
        <v>1228.1266666666668</v>
      </c>
      <c r="AI548" s="3">
        <f t="shared" si="218"/>
        <v>6.5</v>
      </c>
    </row>
    <row r="549" spans="1:35" x14ac:dyDescent="0.35">
      <c r="A549" s="2">
        <v>38200</v>
      </c>
      <c r="B549" s="13">
        <v>131937</v>
      </c>
      <c r="C549" s="13">
        <v>1354.3</v>
      </c>
      <c r="D549" s="13">
        <v>6309.2</v>
      </c>
      <c r="E549" s="13">
        <v>187.5</v>
      </c>
      <c r="F549" s="13">
        <v>151.5</v>
      </c>
      <c r="G549" s="13">
        <v>148</v>
      </c>
      <c r="H549" s="3">
        <v>1.48</v>
      </c>
      <c r="I549" s="3">
        <v>2.02</v>
      </c>
      <c r="J549" s="3">
        <v>2.88</v>
      </c>
      <c r="K549" s="3">
        <v>3.47</v>
      </c>
      <c r="L549" s="3">
        <v>4.28</v>
      </c>
      <c r="M549" s="13">
        <v>15.73</v>
      </c>
      <c r="N549" s="13">
        <v>5.4</v>
      </c>
      <c r="O549" s="13">
        <v>2024</v>
      </c>
      <c r="P549" s="19">
        <v>1088.94</v>
      </c>
      <c r="Q549" s="13">
        <v>4.3</v>
      </c>
      <c r="R549" s="25"/>
      <c r="S549" s="2">
        <f t="shared" si="202"/>
        <v>40756</v>
      </c>
      <c r="T549" s="3">
        <f t="shared" si="203"/>
        <v>132348.33333333334</v>
      </c>
      <c r="U549" s="3">
        <f t="shared" si="204"/>
        <v>2121.2999999999997</v>
      </c>
      <c r="V549" s="3">
        <f t="shared" si="205"/>
        <v>9530.1</v>
      </c>
      <c r="W549" s="3">
        <f t="shared" si="206"/>
        <v>230.30466666666666</v>
      </c>
      <c r="X549" s="3">
        <f t="shared" si="207"/>
        <v>247.36166666666668</v>
      </c>
      <c r="Y549" s="3">
        <f t="shared" si="208"/>
        <v>202.66666666666666</v>
      </c>
      <c r="Z549" s="3">
        <f t="shared" si="209"/>
        <v>1.6666666666666666E-2</v>
      </c>
      <c r="AA549" s="3">
        <f t="shared" si="210"/>
        <v>0.10666666666666669</v>
      </c>
      <c r="AB549" s="3">
        <f t="shared" si="211"/>
        <v>0.39999999999999997</v>
      </c>
      <c r="AC549" s="3">
        <f t="shared" si="212"/>
        <v>0.99333333333333329</v>
      </c>
      <c r="AD549" s="3">
        <f t="shared" si="213"/>
        <v>2.1433333333333331</v>
      </c>
      <c r="AE549" s="3">
        <f t="shared" si="214"/>
        <v>19.503333333333334</v>
      </c>
      <c r="AF549" s="3">
        <f t="shared" si="215"/>
        <v>8.9333333333333336</v>
      </c>
      <c r="AG549" s="3">
        <f t="shared" si="216"/>
        <v>615</v>
      </c>
      <c r="AH549" s="3">
        <f t="shared" si="217"/>
        <v>1188.8033333333333</v>
      </c>
      <c r="AI549" s="3">
        <f t="shared" si="218"/>
        <v>6.2666666666666666</v>
      </c>
    </row>
    <row r="550" spans="1:35" x14ac:dyDescent="0.35">
      <c r="A550" s="2">
        <v>38231</v>
      </c>
      <c r="B550" s="13">
        <v>132093</v>
      </c>
      <c r="C550" s="13">
        <v>1362.5</v>
      </c>
      <c r="D550" s="13">
        <v>6343.9</v>
      </c>
      <c r="E550" s="13">
        <v>187.4</v>
      </c>
      <c r="F550" s="13">
        <v>152.9</v>
      </c>
      <c r="G550" s="13">
        <v>147.69999999999999</v>
      </c>
      <c r="H550" s="3">
        <v>1.65</v>
      </c>
      <c r="I550" s="3">
        <v>2.12</v>
      </c>
      <c r="J550" s="3">
        <v>2.83</v>
      </c>
      <c r="K550" s="3">
        <v>3.36</v>
      </c>
      <c r="L550" s="3">
        <v>4.13</v>
      </c>
      <c r="M550" s="13">
        <v>15.78</v>
      </c>
      <c r="N550" s="13">
        <v>5.4</v>
      </c>
      <c r="O550" s="13">
        <v>1905</v>
      </c>
      <c r="P550" s="19">
        <v>1117.6600000000001</v>
      </c>
      <c r="Q550" s="13">
        <v>4.0999999999999996</v>
      </c>
      <c r="R550" s="25"/>
      <c r="S550" s="2">
        <f t="shared" si="202"/>
        <v>40787</v>
      </c>
      <c r="T550" s="3">
        <f t="shared" si="203"/>
        <v>132538</v>
      </c>
      <c r="U550" s="3">
        <f t="shared" si="204"/>
        <v>2143.5</v>
      </c>
      <c r="V550" s="3">
        <f t="shared" si="205"/>
        <v>9565.1333333333332</v>
      </c>
      <c r="W550" s="3">
        <f t="shared" si="206"/>
        <v>230.77099999999999</v>
      </c>
      <c r="X550" s="3">
        <f t="shared" si="207"/>
        <v>247.61500000000001</v>
      </c>
      <c r="Y550" s="3">
        <f t="shared" si="208"/>
        <v>202.06666666666663</v>
      </c>
      <c r="Z550" s="3">
        <f t="shared" si="209"/>
        <v>1.3333333333333334E-2</v>
      </c>
      <c r="AA550" s="3">
        <f t="shared" si="210"/>
        <v>0.10666666666666669</v>
      </c>
      <c r="AB550" s="3">
        <f t="shared" si="211"/>
        <v>0.40333333333333332</v>
      </c>
      <c r="AC550" s="3">
        <f t="shared" si="212"/>
        <v>0.95666666666666667</v>
      </c>
      <c r="AD550" s="3">
        <f t="shared" si="213"/>
        <v>2.0466666666666664</v>
      </c>
      <c r="AE550" s="3">
        <f t="shared" si="214"/>
        <v>19.533333333333331</v>
      </c>
      <c r="AF550" s="3">
        <f t="shared" si="215"/>
        <v>8.7999999999999989</v>
      </c>
      <c r="AG550" s="3">
        <f t="shared" si="216"/>
        <v>657</v>
      </c>
      <c r="AH550" s="3">
        <f t="shared" si="217"/>
        <v>1202.5066666666669</v>
      </c>
      <c r="AI550" s="3">
        <f t="shared" si="218"/>
        <v>6</v>
      </c>
    </row>
    <row r="551" spans="1:35" x14ac:dyDescent="0.35">
      <c r="A551" s="2">
        <v>38261</v>
      </c>
      <c r="B551" s="13">
        <v>132447</v>
      </c>
      <c r="C551" s="13">
        <v>1362.3</v>
      </c>
      <c r="D551" s="13">
        <v>6372.1</v>
      </c>
      <c r="E551" s="13">
        <v>188.3</v>
      </c>
      <c r="F551" s="13">
        <v>158.6</v>
      </c>
      <c r="G551" s="13">
        <v>150</v>
      </c>
      <c r="H551" s="3">
        <v>1.76</v>
      </c>
      <c r="I551" s="3">
        <v>2.23</v>
      </c>
      <c r="J551" s="3">
        <v>2.85</v>
      </c>
      <c r="K551" s="3">
        <v>3.35</v>
      </c>
      <c r="L551" s="3">
        <v>4.0999999999999996</v>
      </c>
      <c r="M551" s="13">
        <v>15.81</v>
      </c>
      <c r="N551" s="13">
        <v>5.5</v>
      </c>
      <c r="O551" s="13">
        <v>2072</v>
      </c>
      <c r="P551" s="19">
        <v>1117.21</v>
      </c>
      <c r="Q551" s="13">
        <v>3.9</v>
      </c>
      <c r="R551" s="25"/>
      <c r="S551" s="2">
        <f t="shared" si="202"/>
        <v>40817</v>
      </c>
      <c r="T551" s="3">
        <f t="shared" si="203"/>
        <v>132717.33333333334</v>
      </c>
      <c r="U551" s="3">
        <f t="shared" si="204"/>
        <v>2158.7333333333331</v>
      </c>
      <c r="V551" s="3">
        <f t="shared" si="205"/>
        <v>9609.1</v>
      </c>
      <c r="W551" s="3">
        <f t="shared" si="206"/>
        <v>231.048</v>
      </c>
      <c r="X551" s="3">
        <f t="shared" si="207"/>
        <v>245.88266666666664</v>
      </c>
      <c r="Y551" s="3">
        <f t="shared" si="208"/>
        <v>200.76666666666665</v>
      </c>
      <c r="Z551" s="3">
        <f t="shared" si="209"/>
        <v>1.3333333333333334E-2</v>
      </c>
      <c r="AA551" s="3">
        <f t="shared" si="210"/>
        <v>0.11333333333333334</v>
      </c>
      <c r="AB551" s="3">
        <f t="shared" si="211"/>
        <v>0.41666666666666669</v>
      </c>
      <c r="AC551" s="3">
        <f t="shared" si="212"/>
        <v>0.95333333333333325</v>
      </c>
      <c r="AD551" s="3">
        <f t="shared" si="213"/>
        <v>2.0466666666666669</v>
      </c>
      <c r="AE551" s="3">
        <f t="shared" si="214"/>
        <v>19.559999999999999</v>
      </c>
      <c r="AF551" s="3">
        <f t="shared" si="215"/>
        <v>8.6333333333333329</v>
      </c>
      <c r="AG551" s="3">
        <f t="shared" si="216"/>
        <v>671.66666666666663</v>
      </c>
      <c r="AH551" s="3">
        <f t="shared" si="217"/>
        <v>1225.6533333333334</v>
      </c>
      <c r="AI551" s="3">
        <f t="shared" si="218"/>
        <v>5.666666666666667</v>
      </c>
    </row>
    <row r="552" spans="1:35" x14ac:dyDescent="0.35">
      <c r="A552" s="2">
        <v>38292</v>
      </c>
      <c r="B552" s="13">
        <v>132503</v>
      </c>
      <c r="C552" s="13">
        <v>1374.2</v>
      </c>
      <c r="D552" s="13">
        <v>6398.7</v>
      </c>
      <c r="E552" s="13">
        <v>188.9</v>
      </c>
      <c r="F552" s="13">
        <v>163.80000000000001</v>
      </c>
      <c r="G552" s="13">
        <v>151.4</v>
      </c>
      <c r="H552" s="3">
        <v>2.0699999999999998</v>
      </c>
      <c r="I552" s="3">
        <v>2.5</v>
      </c>
      <c r="J552" s="3">
        <v>3.09</v>
      </c>
      <c r="K552" s="3">
        <v>3.53</v>
      </c>
      <c r="L552" s="3">
        <v>4.1900000000000004</v>
      </c>
      <c r="M552" s="13">
        <v>15.84</v>
      </c>
      <c r="N552" s="13">
        <v>5.4</v>
      </c>
      <c r="O552" s="13">
        <v>1782</v>
      </c>
      <c r="P552" s="19">
        <v>1168.94</v>
      </c>
      <c r="Q552" s="13">
        <v>4.3</v>
      </c>
      <c r="R552" s="25"/>
      <c r="S552" s="2">
        <f t="shared" si="202"/>
        <v>40848</v>
      </c>
      <c r="T552" s="3">
        <f t="shared" si="203"/>
        <v>132946.66666666666</v>
      </c>
      <c r="U552" s="3">
        <f t="shared" si="204"/>
        <v>2181.7666666666664</v>
      </c>
      <c r="V552" s="3">
        <f t="shared" si="205"/>
        <v>9666.4333333333343</v>
      </c>
      <c r="W552" s="3">
        <f t="shared" si="206"/>
        <v>231.49966666666668</v>
      </c>
      <c r="X552" s="3">
        <f t="shared" si="207"/>
        <v>245.28966666666668</v>
      </c>
      <c r="Y552" s="3">
        <f t="shared" si="208"/>
        <v>200.63333333333335</v>
      </c>
      <c r="Z552" s="3">
        <f t="shared" si="209"/>
        <v>1.6666666666666666E-2</v>
      </c>
      <c r="AA552" s="3">
        <f t="shared" si="210"/>
        <v>0.11666666666666665</v>
      </c>
      <c r="AB552" s="3">
        <f t="shared" si="211"/>
        <v>0.38000000000000006</v>
      </c>
      <c r="AC552" s="3">
        <f t="shared" si="212"/>
        <v>0.87999999999999989</v>
      </c>
      <c r="AD552" s="3">
        <f t="shared" si="213"/>
        <v>1.9866666666666666</v>
      </c>
      <c r="AE552" s="3">
        <f t="shared" si="214"/>
        <v>19.569999999999997</v>
      </c>
      <c r="AF552" s="3">
        <f t="shared" si="215"/>
        <v>8.4666666666666668</v>
      </c>
      <c r="AG552" s="3">
        <f t="shared" si="216"/>
        <v>709.33333333333337</v>
      </c>
      <c r="AH552" s="3">
        <f t="shared" si="217"/>
        <v>1256.7733333333333</v>
      </c>
      <c r="AI552" s="3">
        <f t="shared" si="218"/>
        <v>5.4333333333333336</v>
      </c>
    </row>
    <row r="553" spans="1:35" x14ac:dyDescent="0.35">
      <c r="A553" s="2">
        <v>38322</v>
      </c>
      <c r="B553" s="13">
        <v>132624</v>
      </c>
      <c r="C553" s="13">
        <v>1376</v>
      </c>
      <c r="D553" s="13">
        <v>6417.2</v>
      </c>
      <c r="E553" s="13">
        <v>188.9</v>
      </c>
      <c r="F553" s="13">
        <v>162.30000000000001</v>
      </c>
      <c r="G553" s="13">
        <v>150.19999999999999</v>
      </c>
      <c r="H553" s="3">
        <v>2.19</v>
      </c>
      <c r="I553" s="3">
        <v>2.67</v>
      </c>
      <c r="J553" s="3">
        <v>3.21</v>
      </c>
      <c r="K553" s="3">
        <v>3.6</v>
      </c>
      <c r="L553" s="3">
        <v>4.2300000000000004</v>
      </c>
      <c r="M553" s="13">
        <v>15.86</v>
      </c>
      <c r="N553" s="13">
        <v>5.4</v>
      </c>
      <c r="O553" s="13">
        <v>2042</v>
      </c>
      <c r="P553" s="19">
        <v>1199.21</v>
      </c>
      <c r="Q553" s="13">
        <v>4.0999999999999996</v>
      </c>
      <c r="R553" s="25"/>
      <c r="S553" s="2">
        <f t="shared" si="202"/>
        <v>40878</v>
      </c>
      <c r="T553" s="3">
        <f t="shared" si="203"/>
        <v>133219.33333333334</v>
      </c>
      <c r="U553" s="3">
        <f t="shared" si="204"/>
        <v>2191.0333333333333</v>
      </c>
      <c r="V553" s="3">
        <f t="shared" si="205"/>
        <v>9726.1666666666661</v>
      </c>
      <c r="W553" s="3">
        <f t="shared" si="206"/>
        <v>231.87533333333332</v>
      </c>
      <c r="X553" s="3">
        <f t="shared" si="207"/>
        <v>245.70900000000003</v>
      </c>
      <c r="Y553" s="3">
        <f t="shared" si="208"/>
        <v>200.70000000000002</v>
      </c>
      <c r="Z553" s="3">
        <f t="shared" si="209"/>
        <v>4.3333333333333335E-2</v>
      </c>
      <c r="AA553" s="3">
        <f t="shared" si="210"/>
        <v>0.13333333333333333</v>
      </c>
      <c r="AB553" s="3">
        <f t="shared" si="211"/>
        <v>0.37666666666666665</v>
      </c>
      <c r="AC553" s="3">
        <f t="shared" si="212"/>
        <v>0.85333333333333317</v>
      </c>
      <c r="AD553" s="3">
        <f t="shared" si="213"/>
        <v>1.9733333333333334</v>
      </c>
      <c r="AE553" s="3">
        <f t="shared" si="214"/>
        <v>19.579999999999998</v>
      </c>
      <c r="AF553" s="3">
        <f t="shared" si="215"/>
        <v>8.3666666666666671</v>
      </c>
      <c r="AG553" s="3">
        <f t="shared" si="216"/>
        <v>707</v>
      </c>
      <c r="AH553" s="3">
        <f t="shared" si="217"/>
        <v>1298.7966666666664</v>
      </c>
      <c r="AI553" s="3">
        <f t="shared" si="218"/>
        <v>5.1333333333333329</v>
      </c>
    </row>
    <row r="554" spans="1:35" x14ac:dyDescent="0.35">
      <c r="A554" s="2">
        <v>38353</v>
      </c>
      <c r="B554" s="13">
        <v>132774</v>
      </c>
      <c r="C554" s="13">
        <v>1367.1</v>
      </c>
      <c r="D554" s="13">
        <v>6423.4</v>
      </c>
      <c r="E554" s="13">
        <v>189.1</v>
      </c>
      <c r="F554" s="13">
        <v>157.19999999999999</v>
      </c>
      <c r="G554" s="13">
        <v>150.9</v>
      </c>
      <c r="H554" s="3">
        <v>2.33</v>
      </c>
      <c r="I554" s="3">
        <v>2.86</v>
      </c>
      <c r="J554" s="3">
        <v>3.39</v>
      </c>
      <c r="K554" s="3">
        <v>3.71</v>
      </c>
      <c r="L554" s="3">
        <v>4.22</v>
      </c>
      <c r="M554" s="13">
        <v>15.9</v>
      </c>
      <c r="N554" s="13">
        <v>5.3</v>
      </c>
      <c r="O554" s="13">
        <v>2144</v>
      </c>
      <c r="P554" s="19">
        <v>1181.4100000000001</v>
      </c>
      <c r="Q554" s="13">
        <v>4.4000000000000004</v>
      </c>
      <c r="R554" s="25"/>
      <c r="S554" s="2">
        <f t="shared" si="202"/>
        <v>40909</v>
      </c>
      <c r="T554" s="3">
        <f t="shared" si="203"/>
        <v>133504.66666666666</v>
      </c>
      <c r="U554" s="3">
        <f t="shared" si="204"/>
        <v>2213.2666666666664</v>
      </c>
      <c r="V554" s="3">
        <f t="shared" si="205"/>
        <v>9785.9666666666672</v>
      </c>
      <c r="W554" s="3">
        <f t="shared" si="206"/>
        <v>232.24533333333338</v>
      </c>
      <c r="X554" s="3">
        <f t="shared" si="207"/>
        <v>247.83866666666665</v>
      </c>
      <c r="Y554" s="3">
        <f t="shared" si="208"/>
        <v>202.16666666666666</v>
      </c>
      <c r="Z554" s="3">
        <f t="shared" si="209"/>
        <v>6.6666666666666666E-2</v>
      </c>
      <c r="AA554" s="3">
        <f t="shared" si="210"/>
        <v>0.15666666666666668</v>
      </c>
      <c r="AB554" s="3">
        <f t="shared" si="211"/>
        <v>0.41666666666666669</v>
      </c>
      <c r="AC554" s="3">
        <f t="shared" si="212"/>
        <v>0.89666666666666661</v>
      </c>
      <c r="AD554" s="3">
        <f t="shared" si="213"/>
        <v>2.0366666666666666</v>
      </c>
      <c r="AE554" s="3">
        <f t="shared" si="214"/>
        <v>19.606666666666666</v>
      </c>
      <c r="AF554" s="3">
        <f t="shared" si="215"/>
        <v>8.2666666666666657</v>
      </c>
      <c r="AG554" s="3">
        <f t="shared" si="216"/>
        <v>707.33333333333337</v>
      </c>
      <c r="AH554" s="3">
        <f t="shared" si="217"/>
        <v>1347.4366666666665</v>
      </c>
      <c r="AI554" s="3">
        <f t="shared" si="218"/>
        <v>5</v>
      </c>
    </row>
    <row r="555" spans="1:35" x14ac:dyDescent="0.35">
      <c r="A555" s="2">
        <v>38384</v>
      </c>
      <c r="B555" s="13">
        <v>133032</v>
      </c>
      <c r="C555" s="13">
        <v>1371.1</v>
      </c>
      <c r="D555" s="13">
        <v>6431.8</v>
      </c>
      <c r="E555" s="13">
        <v>189.2</v>
      </c>
      <c r="F555" s="13">
        <v>161.80000000000001</v>
      </c>
      <c r="G555" s="13">
        <v>151.6</v>
      </c>
      <c r="H555" s="3">
        <v>2.54</v>
      </c>
      <c r="I555" s="3">
        <v>3.03</v>
      </c>
      <c r="J555" s="3">
        <v>3.54</v>
      </c>
      <c r="K555" s="3">
        <v>3.77</v>
      </c>
      <c r="L555" s="3">
        <v>4.17</v>
      </c>
      <c r="M555" s="13">
        <v>15.93</v>
      </c>
      <c r="N555" s="13">
        <v>5.4</v>
      </c>
      <c r="O555" s="13">
        <v>2207</v>
      </c>
      <c r="P555" s="19">
        <v>1199.6300000000001</v>
      </c>
      <c r="Q555" s="13">
        <v>4.3</v>
      </c>
      <c r="R555" s="25"/>
      <c r="S555" s="2">
        <f t="shared" si="202"/>
        <v>40940</v>
      </c>
      <c r="T555" s="3">
        <f t="shared" si="203"/>
        <v>133699.33333333334</v>
      </c>
      <c r="U555" s="3">
        <f t="shared" si="204"/>
        <v>2228.8000000000002</v>
      </c>
      <c r="V555" s="3">
        <f t="shared" si="205"/>
        <v>9838.7666666666682</v>
      </c>
      <c r="W555" s="3">
        <f t="shared" si="206"/>
        <v>232.51300000000001</v>
      </c>
      <c r="X555" s="3">
        <f t="shared" si="207"/>
        <v>249.43899999999999</v>
      </c>
      <c r="Y555" s="3">
        <f t="shared" si="208"/>
        <v>203.16666666666666</v>
      </c>
      <c r="Z555" s="3">
        <f t="shared" si="209"/>
        <v>8.3333333333333329E-2</v>
      </c>
      <c r="AA555" s="3">
        <f t="shared" si="210"/>
        <v>0.17666666666666667</v>
      </c>
      <c r="AB555" s="3">
        <f t="shared" si="211"/>
        <v>0.44</v>
      </c>
      <c r="AC555" s="3">
        <f t="shared" si="212"/>
        <v>0.91333333333333322</v>
      </c>
      <c r="AD555" s="3">
        <f t="shared" si="213"/>
        <v>2.063333333333333</v>
      </c>
      <c r="AE555" s="3">
        <f t="shared" si="214"/>
        <v>19.636666666666667</v>
      </c>
      <c r="AF555" s="3">
        <f t="shared" si="215"/>
        <v>8.2333333333333325</v>
      </c>
      <c r="AG555" s="3">
        <f t="shared" si="216"/>
        <v>717.33333333333337</v>
      </c>
      <c r="AH555" s="3">
        <f t="shared" si="217"/>
        <v>1376.0533333333333</v>
      </c>
      <c r="AI555" s="3">
        <f t="shared" si="218"/>
        <v>4.8666666666666663</v>
      </c>
    </row>
    <row r="556" spans="1:35" x14ac:dyDescent="0.35">
      <c r="A556" s="2">
        <v>38412</v>
      </c>
      <c r="B556" s="13">
        <v>133156</v>
      </c>
      <c r="C556" s="13">
        <v>1370.9</v>
      </c>
      <c r="D556" s="13">
        <v>6440.8</v>
      </c>
      <c r="E556" s="13">
        <v>189.6</v>
      </c>
      <c r="F556" s="13">
        <v>163.5</v>
      </c>
      <c r="G556" s="13">
        <v>153.69999999999999</v>
      </c>
      <c r="H556" s="3">
        <v>2.74</v>
      </c>
      <c r="I556" s="3">
        <v>3.3</v>
      </c>
      <c r="J556" s="3">
        <v>3.91</v>
      </c>
      <c r="K556" s="3">
        <v>4.17</v>
      </c>
      <c r="L556" s="3">
        <v>4.5</v>
      </c>
      <c r="M556" s="13">
        <v>15.97</v>
      </c>
      <c r="N556" s="13">
        <v>5.2</v>
      </c>
      <c r="O556" s="13">
        <v>1864</v>
      </c>
      <c r="P556" s="19">
        <v>1194.9000000000001</v>
      </c>
      <c r="Q556" s="13">
        <v>4.0999999999999996</v>
      </c>
      <c r="R556" s="25"/>
      <c r="S556" s="2">
        <f t="shared" si="202"/>
        <v>40969</v>
      </c>
      <c r="T556" s="3">
        <f t="shared" si="203"/>
        <v>133840</v>
      </c>
      <c r="U556" s="3">
        <f t="shared" si="204"/>
        <v>2245.6333333333337</v>
      </c>
      <c r="V556" s="3">
        <f t="shared" si="205"/>
        <v>9887.1999999999989</v>
      </c>
      <c r="W556" s="3">
        <f t="shared" si="206"/>
        <v>232.85433333333336</v>
      </c>
      <c r="X556" s="3">
        <f t="shared" si="207"/>
        <v>247.07500000000002</v>
      </c>
      <c r="Y556" s="3">
        <f t="shared" si="208"/>
        <v>203.26666666666665</v>
      </c>
      <c r="Z556" s="3">
        <f t="shared" si="209"/>
        <v>8.3333333333333329E-2</v>
      </c>
      <c r="AA556" s="3">
        <f t="shared" si="210"/>
        <v>0.18666666666666668</v>
      </c>
      <c r="AB556" s="3">
        <f t="shared" si="211"/>
        <v>0.44333333333333336</v>
      </c>
      <c r="AC556" s="3">
        <f t="shared" si="212"/>
        <v>0.89</v>
      </c>
      <c r="AD556" s="3">
        <f t="shared" si="213"/>
        <v>2.0066666666666664</v>
      </c>
      <c r="AE556" s="3">
        <f t="shared" si="214"/>
        <v>19.666666666666668</v>
      </c>
      <c r="AF556" s="3">
        <f t="shared" si="215"/>
        <v>8.1999999999999975</v>
      </c>
      <c r="AG556" s="3">
        <f t="shared" si="216"/>
        <v>718.66666666666663</v>
      </c>
      <c r="AH556" s="3">
        <f t="shared" si="217"/>
        <v>1372.3133333333335</v>
      </c>
      <c r="AI556" s="3">
        <f t="shared" si="218"/>
        <v>4.833333333333333</v>
      </c>
    </row>
    <row r="557" spans="1:35" x14ac:dyDescent="0.35">
      <c r="A557" s="2">
        <v>38443</v>
      </c>
      <c r="B557" s="13">
        <v>133518</v>
      </c>
      <c r="C557" s="13">
        <v>1358.4</v>
      </c>
      <c r="D557" s="13">
        <v>6454.7</v>
      </c>
      <c r="E557" s="13">
        <v>190.8</v>
      </c>
      <c r="F557" s="13">
        <v>166.7</v>
      </c>
      <c r="G557" s="13">
        <v>155</v>
      </c>
      <c r="H557" s="3">
        <v>2.78</v>
      </c>
      <c r="I557" s="3">
        <v>3.32</v>
      </c>
      <c r="J557" s="3">
        <v>3.79</v>
      </c>
      <c r="K557" s="3">
        <v>4</v>
      </c>
      <c r="L557" s="3">
        <v>4.34</v>
      </c>
      <c r="M557" s="13">
        <v>16</v>
      </c>
      <c r="N557" s="13">
        <v>5.2</v>
      </c>
      <c r="O557" s="13">
        <v>2061</v>
      </c>
      <c r="P557" s="19">
        <v>1164.43</v>
      </c>
      <c r="Q557" s="13">
        <v>4.3</v>
      </c>
      <c r="R557" s="25"/>
      <c r="S557" s="2">
        <f t="shared" si="202"/>
        <v>41000</v>
      </c>
      <c r="T557" s="3">
        <f t="shared" si="203"/>
        <v>133925</v>
      </c>
      <c r="U557" s="3">
        <f t="shared" si="204"/>
        <v>2262.0666666666666</v>
      </c>
      <c r="V557" s="3">
        <f t="shared" si="205"/>
        <v>9940.8666666666668</v>
      </c>
      <c r="W557" s="3">
        <f t="shared" si="206"/>
        <v>233.22833333333335</v>
      </c>
      <c r="X557" s="3">
        <f t="shared" si="207"/>
        <v>242.46</v>
      </c>
      <c r="Y557" s="3">
        <f t="shared" si="208"/>
        <v>201.80000000000004</v>
      </c>
      <c r="Z557" s="3">
        <f t="shared" si="209"/>
        <v>8.666666666666667E-2</v>
      </c>
      <c r="AA557" s="3">
        <f t="shared" si="210"/>
        <v>0.18666666666666668</v>
      </c>
      <c r="AB557" s="3">
        <f t="shared" si="211"/>
        <v>0.40333333333333332</v>
      </c>
      <c r="AC557" s="3">
        <f t="shared" si="212"/>
        <v>0.78666666666666663</v>
      </c>
      <c r="AD557" s="3">
        <f t="shared" si="213"/>
        <v>1.8233333333333333</v>
      </c>
      <c r="AE557" s="3">
        <f t="shared" si="214"/>
        <v>19.693333333333332</v>
      </c>
      <c r="AF557" s="3">
        <f t="shared" si="215"/>
        <v>8.1999999999999975</v>
      </c>
      <c r="AG557" s="3">
        <f t="shared" si="216"/>
        <v>739.33333333333337</v>
      </c>
      <c r="AH557" s="3">
        <f t="shared" si="217"/>
        <v>1350.3933333333332</v>
      </c>
      <c r="AI557" s="3">
        <f t="shared" si="218"/>
        <v>4.8000000000000007</v>
      </c>
    </row>
    <row r="558" spans="1:35" x14ac:dyDescent="0.35">
      <c r="A558" s="2">
        <v>38473</v>
      </c>
      <c r="B558" s="13">
        <v>133690</v>
      </c>
      <c r="C558" s="13">
        <v>1366</v>
      </c>
      <c r="D558" s="13">
        <v>6472</v>
      </c>
      <c r="E558" s="13">
        <v>191</v>
      </c>
      <c r="F558" s="13">
        <v>163.30000000000001</v>
      </c>
      <c r="G558" s="13">
        <v>154.30000000000001</v>
      </c>
      <c r="H558" s="3">
        <v>2.84</v>
      </c>
      <c r="I558" s="3">
        <v>3.33</v>
      </c>
      <c r="J558" s="3">
        <v>3.72</v>
      </c>
      <c r="K558" s="3">
        <v>3.85</v>
      </c>
      <c r="L558" s="3">
        <v>4.1399999999999997</v>
      </c>
      <c r="M558" s="13">
        <v>16.04</v>
      </c>
      <c r="N558" s="13">
        <v>5.0999999999999996</v>
      </c>
      <c r="O558" s="13">
        <v>2025</v>
      </c>
      <c r="P558" s="19">
        <v>1178.28</v>
      </c>
      <c r="Q558" s="13">
        <v>4.2</v>
      </c>
      <c r="R558" s="25"/>
      <c r="S558" s="2">
        <f t="shared" si="202"/>
        <v>41030</v>
      </c>
      <c r="T558" s="3">
        <f t="shared" si="203"/>
        <v>134033.33333333334</v>
      </c>
      <c r="U558" s="3">
        <f t="shared" si="204"/>
        <v>2285.2000000000003</v>
      </c>
      <c r="V558" s="3">
        <f t="shared" si="205"/>
        <v>9996</v>
      </c>
      <c r="W558" s="3">
        <f t="shared" si="206"/>
        <v>233.50099999999998</v>
      </c>
      <c r="X558" s="3">
        <f t="shared" si="207"/>
        <v>237.09033333333332</v>
      </c>
      <c r="Y558" s="3">
        <f t="shared" si="208"/>
        <v>200.60000000000002</v>
      </c>
      <c r="Z558" s="3">
        <f t="shared" si="209"/>
        <v>9.3333333333333338E-2</v>
      </c>
      <c r="AA558" s="3">
        <f t="shared" si="210"/>
        <v>0.19000000000000003</v>
      </c>
      <c r="AB558" s="3">
        <f t="shared" si="211"/>
        <v>0.37000000000000005</v>
      </c>
      <c r="AC558" s="3">
        <f t="shared" si="212"/>
        <v>0.69666666666666666</v>
      </c>
      <c r="AD558" s="3">
        <f t="shared" si="213"/>
        <v>1.6500000000000001</v>
      </c>
      <c r="AE558" s="3">
        <f t="shared" si="214"/>
        <v>19.713333333333335</v>
      </c>
      <c r="AF558" s="3">
        <f t="shared" si="215"/>
        <v>8.1999999999999975</v>
      </c>
      <c r="AG558" s="3">
        <f t="shared" si="216"/>
        <v>735</v>
      </c>
      <c r="AH558" s="3">
        <f t="shared" si="217"/>
        <v>1341.51</v>
      </c>
      <c r="AI558" s="3">
        <f t="shared" si="218"/>
        <v>4.7</v>
      </c>
    </row>
    <row r="559" spans="1:35" x14ac:dyDescent="0.35">
      <c r="A559" s="2">
        <v>38504</v>
      </c>
      <c r="B559" s="13">
        <v>133942</v>
      </c>
      <c r="C559" s="13">
        <v>1380.1</v>
      </c>
      <c r="D559" s="13">
        <v>6504.4</v>
      </c>
      <c r="E559" s="13">
        <v>191</v>
      </c>
      <c r="F559" s="13">
        <v>163.69999999999999</v>
      </c>
      <c r="G559" s="13">
        <v>154.30000000000001</v>
      </c>
      <c r="H559" s="3">
        <v>2.97</v>
      </c>
      <c r="I559" s="3">
        <v>3.36</v>
      </c>
      <c r="J559" s="3">
        <v>3.69</v>
      </c>
      <c r="K559" s="3">
        <v>3.77</v>
      </c>
      <c r="L559" s="3">
        <v>4</v>
      </c>
      <c r="M559" s="13">
        <v>16.079999999999998</v>
      </c>
      <c r="N559" s="13">
        <v>5</v>
      </c>
      <c r="O559" s="13">
        <v>2068</v>
      </c>
      <c r="P559" s="19">
        <v>1202.25</v>
      </c>
      <c r="Q559" s="13">
        <v>4.3</v>
      </c>
      <c r="R559" s="25"/>
      <c r="S559" s="2">
        <f t="shared" si="202"/>
        <v>41061</v>
      </c>
      <c r="T559" s="3">
        <f t="shared" si="203"/>
        <v>134165.66666666666</v>
      </c>
      <c r="U559" s="3">
        <f t="shared" si="204"/>
        <v>2315.3999999999996</v>
      </c>
      <c r="V559" s="3">
        <f t="shared" si="205"/>
        <v>10056.200000000001</v>
      </c>
      <c r="W559" s="3">
        <f t="shared" si="206"/>
        <v>233.82799999999997</v>
      </c>
      <c r="X559" s="3">
        <f t="shared" si="207"/>
        <v>238.15066666666667</v>
      </c>
      <c r="Y559" s="3">
        <f t="shared" si="208"/>
        <v>200.86666666666665</v>
      </c>
      <c r="Z559" s="3">
        <f t="shared" si="209"/>
        <v>9.6666666666666679E-2</v>
      </c>
      <c r="AA559" s="3">
        <f t="shared" si="210"/>
        <v>0.18666666666666668</v>
      </c>
      <c r="AB559" s="3">
        <f t="shared" si="211"/>
        <v>0.36333333333333329</v>
      </c>
      <c r="AC559" s="3">
        <f t="shared" si="212"/>
        <v>0.68</v>
      </c>
      <c r="AD559" s="3">
        <f t="shared" si="213"/>
        <v>1.61</v>
      </c>
      <c r="AE559" s="3">
        <f t="shared" si="214"/>
        <v>19.733333333333331</v>
      </c>
      <c r="AF559" s="3">
        <f t="shared" si="215"/>
        <v>8.1666666666666643</v>
      </c>
      <c r="AG559" s="3">
        <f t="shared" si="216"/>
        <v>750.33333333333337</v>
      </c>
      <c r="AH559" s="3">
        <f t="shared" si="217"/>
        <v>1362.2366666666667</v>
      </c>
      <c r="AI559" s="3">
        <f t="shared" si="218"/>
        <v>4.6666666666666661</v>
      </c>
    </row>
    <row r="560" spans="1:35" x14ac:dyDescent="0.35">
      <c r="A560" s="2">
        <v>38534</v>
      </c>
      <c r="B560" s="13">
        <v>134296</v>
      </c>
      <c r="C560" s="13">
        <v>1369</v>
      </c>
      <c r="D560" s="13">
        <v>6536</v>
      </c>
      <c r="E560" s="13">
        <v>191.4</v>
      </c>
      <c r="F560" s="13">
        <v>172.8</v>
      </c>
      <c r="G560" s="13">
        <v>156.30000000000001</v>
      </c>
      <c r="H560" s="3">
        <v>3.22</v>
      </c>
      <c r="I560" s="3">
        <v>3.64</v>
      </c>
      <c r="J560" s="3">
        <v>3.91</v>
      </c>
      <c r="K560" s="3">
        <v>3.98</v>
      </c>
      <c r="L560" s="3">
        <v>4.18</v>
      </c>
      <c r="M560" s="13">
        <v>16.149999999999999</v>
      </c>
      <c r="N560" s="13">
        <v>5</v>
      </c>
      <c r="O560" s="13">
        <v>2054</v>
      </c>
      <c r="P560" s="19">
        <v>1222.24</v>
      </c>
      <c r="Q560" s="13">
        <v>4.2</v>
      </c>
      <c r="R560" s="25"/>
      <c r="S560" s="2">
        <f t="shared" si="202"/>
        <v>41091</v>
      </c>
      <c r="T560" s="3">
        <f t="shared" si="203"/>
        <v>134336</v>
      </c>
      <c r="U560" s="3">
        <f t="shared" si="204"/>
        <v>2348.9666666666667</v>
      </c>
      <c r="V560" s="3">
        <f t="shared" si="205"/>
        <v>10121.199999999999</v>
      </c>
      <c r="W560" s="3">
        <f t="shared" si="206"/>
        <v>234.04866666666666</v>
      </c>
      <c r="X560" s="3">
        <f t="shared" si="207"/>
        <v>243.84733333333335</v>
      </c>
      <c r="Y560" s="3">
        <f t="shared" si="208"/>
        <v>202.39999999999998</v>
      </c>
      <c r="Z560" s="3">
        <f t="shared" si="209"/>
        <v>0.10333333333333335</v>
      </c>
      <c r="AA560" s="3">
        <f t="shared" si="210"/>
        <v>0.18333333333333335</v>
      </c>
      <c r="AB560" s="3">
        <f t="shared" si="211"/>
        <v>0.34666666666666668</v>
      </c>
      <c r="AC560" s="3">
        <f t="shared" si="212"/>
        <v>0.66666666666666663</v>
      </c>
      <c r="AD560" s="3">
        <f t="shared" si="213"/>
        <v>1.6433333333333333</v>
      </c>
      <c r="AE560" s="3">
        <f t="shared" si="214"/>
        <v>19.753333333333334</v>
      </c>
      <c r="AF560" s="3">
        <f t="shared" si="215"/>
        <v>8.0333333333333332</v>
      </c>
      <c r="AG560" s="3">
        <f t="shared" si="216"/>
        <v>780.33333333333337</v>
      </c>
      <c r="AH560" s="3">
        <f t="shared" si="217"/>
        <v>1402.2166666666665</v>
      </c>
      <c r="AI560" s="3">
        <f t="shared" si="218"/>
        <v>4.5666666666666664</v>
      </c>
    </row>
    <row r="561" spans="1:35" x14ac:dyDescent="0.35">
      <c r="A561" s="2">
        <v>38565</v>
      </c>
      <c r="B561" s="13">
        <v>134498</v>
      </c>
      <c r="C561" s="13">
        <v>1377.8</v>
      </c>
      <c r="D561" s="13">
        <v>6568.7</v>
      </c>
      <c r="E561" s="13">
        <v>191.5</v>
      </c>
      <c r="F561" s="13">
        <v>183.5</v>
      </c>
      <c r="G561" s="13">
        <v>157.6</v>
      </c>
      <c r="H561" s="3">
        <v>3.44</v>
      </c>
      <c r="I561" s="3">
        <v>3.87</v>
      </c>
      <c r="J561" s="3">
        <v>4.08</v>
      </c>
      <c r="K561" s="3">
        <v>4.12</v>
      </c>
      <c r="L561" s="3">
        <v>4.26</v>
      </c>
      <c r="M561" s="13">
        <v>16.170000000000002</v>
      </c>
      <c r="N561" s="13">
        <v>4.9000000000000004</v>
      </c>
      <c r="O561" s="13">
        <v>2095</v>
      </c>
      <c r="P561" s="19">
        <v>1224.27</v>
      </c>
      <c r="Q561" s="13">
        <v>4.5</v>
      </c>
      <c r="R561" s="25"/>
      <c r="S561" s="2">
        <f t="shared" si="202"/>
        <v>41122</v>
      </c>
      <c r="T561" s="3">
        <f t="shared" si="203"/>
        <v>134508.66666666666</v>
      </c>
      <c r="U561" s="3">
        <f t="shared" si="204"/>
        <v>2382.8333333333335</v>
      </c>
      <c r="V561" s="3">
        <f t="shared" si="205"/>
        <v>10188.266666666668</v>
      </c>
      <c r="W561" s="3">
        <f t="shared" si="206"/>
        <v>234.36266666666666</v>
      </c>
      <c r="X561" s="3">
        <f t="shared" si="207"/>
        <v>251.33033333333333</v>
      </c>
      <c r="Y561" s="3">
        <f t="shared" si="208"/>
        <v>203.53333333333333</v>
      </c>
      <c r="Z561" s="3">
        <f t="shared" si="209"/>
        <v>0.10333333333333335</v>
      </c>
      <c r="AA561" s="3">
        <f t="shared" si="210"/>
        <v>0.18000000000000002</v>
      </c>
      <c r="AB561" s="3">
        <f t="shared" si="211"/>
        <v>0.36000000000000004</v>
      </c>
      <c r="AC561" s="3">
        <f t="shared" si="212"/>
        <v>0.69666666666666666</v>
      </c>
      <c r="AD561" s="3">
        <f t="shared" si="213"/>
        <v>1.7166666666666668</v>
      </c>
      <c r="AE561" s="3">
        <f t="shared" si="214"/>
        <v>19.77</v>
      </c>
      <c r="AF561" s="3">
        <f t="shared" si="215"/>
        <v>7.8999999999999995</v>
      </c>
      <c r="AG561" s="3">
        <f t="shared" si="216"/>
        <v>838.66666666666663</v>
      </c>
      <c r="AH561" s="3">
        <f t="shared" si="217"/>
        <v>1428.2299999999998</v>
      </c>
      <c r="AI561" s="3">
        <f t="shared" si="218"/>
        <v>4.666666666666667</v>
      </c>
    </row>
    <row r="562" spans="1:35" x14ac:dyDescent="0.35">
      <c r="A562" s="2">
        <v>38596</v>
      </c>
      <c r="B562" s="13">
        <v>134566</v>
      </c>
      <c r="C562" s="13">
        <v>1378.6</v>
      </c>
      <c r="D562" s="13">
        <v>6602.9</v>
      </c>
      <c r="E562" s="13">
        <v>191.9</v>
      </c>
      <c r="F562" s="13">
        <v>208.2</v>
      </c>
      <c r="G562" s="13">
        <v>162.19999999999999</v>
      </c>
      <c r="H562" s="3">
        <v>3.42</v>
      </c>
      <c r="I562" s="3">
        <v>3.85</v>
      </c>
      <c r="J562" s="3">
        <v>3.96</v>
      </c>
      <c r="K562" s="3">
        <v>4.01</v>
      </c>
      <c r="L562" s="3">
        <v>4.2</v>
      </c>
      <c r="M562" s="13">
        <v>16.190000000000001</v>
      </c>
      <c r="N562" s="13">
        <v>5</v>
      </c>
      <c r="O562" s="13">
        <v>2151</v>
      </c>
      <c r="P562" s="19">
        <v>1225.92</v>
      </c>
      <c r="Q562" s="13">
        <v>4.7</v>
      </c>
      <c r="R562" s="25"/>
      <c r="S562" s="2">
        <f t="shared" si="202"/>
        <v>41153</v>
      </c>
      <c r="T562" s="3">
        <f t="shared" si="203"/>
        <v>134676</v>
      </c>
      <c r="U562" s="3">
        <f t="shared" si="204"/>
        <v>2411.1666666666665</v>
      </c>
      <c r="V562" s="3">
        <f t="shared" si="205"/>
        <v>10256.466666666665</v>
      </c>
      <c r="W562" s="3">
        <f t="shared" si="206"/>
        <v>234.69333333333336</v>
      </c>
      <c r="X562" s="3">
        <f t="shared" si="207"/>
        <v>252.60766666666666</v>
      </c>
      <c r="Y562" s="3">
        <f t="shared" si="208"/>
        <v>203.23333333333335</v>
      </c>
      <c r="Z562" s="3">
        <f t="shared" si="209"/>
        <v>0.10000000000000002</v>
      </c>
      <c r="AA562" s="3">
        <f t="shared" si="210"/>
        <v>0.18000000000000002</v>
      </c>
      <c r="AB562" s="3">
        <f t="shared" si="211"/>
        <v>0.35666666666666663</v>
      </c>
      <c r="AC562" s="3">
        <f t="shared" si="212"/>
        <v>0.68333333333333324</v>
      </c>
      <c r="AD562" s="3">
        <f t="shared" si="213"/>
        <v>1.7066666666666663</v>
      </c>
      <c r="AE562" s="3">
        <f t="shared" si="214"/>
        <v>19.803333333333331</v>
      </c>
      <c r="AF562" s="3">
        <f t="shared" si="215"/>
        <v>7.7666666666666666</v>
      </c>
      <c r="AG562" s="3">
        <f t="shared" si="216"/>
        <v>865</v>
      </c>
      <c r="AH562" s="3">
        <f t="shared" si="217"/>
        <v>1425.25</v>
      </c>
      <c r="AI562" s="3">
        <f t="shared" si="218"/>
        <v>4.666666666666667</v>
      </c>
    </row>
    <row r="563" spans="1:35" x14ac:dyDescent="0.35">
      <c r="A563" s="2">
        <v>38626</v>
      </c>
      <c r="B563" s="13">
        <v>134655</v>
      </c>
      <c r="C563" s="13">
        <v>1376.5</v>
      </c>
      <c r="D563" s="13">
        <v>6637</v>
      </c>
      <c r="E563" s="13">
        <v>192.4</v>
      </c>
      <c r="F563" s="13">
        <v>205.9</v>
      </c>
      <c r="G563" s="13">
        <v>166.2</v>
      </c>
      <c r="H563" s="3">
        <v>3.71</v>
      </c>
      <c r="I563" s="3">
        <v>4.18</v>
      </c>
      <c r="J563" s="3">
        <v>4.29</v>
      </c>
      <c r="K563" s="3">
        <v>4.33</v>
      </c>
      <c r="L563" s="3">
        <v>4.46</v>
      </c>
      <c r="M563" s="13">
        <v>16.28</v>
      </c>
      <c r="N563" s="13">
        <v>5</v>
      </c>
      <c r="O563" s="13">
        <v>2065</v>
      </c>
      <c r="P563" s="19">
        <v>1191.96</v>
      </c>
      <c r="Q563" s="13">
        <v>4.5</v>
      </c>
      <c r="R563" s="25"/>
      <c r="S563" s="2">
        <f t="shared" si="202"/>
        <v>41183</v>
      </c>
      <c r="T563" s="3">
        <f t="shared" si="203"/>
        <v>134860.66666666666</v>
      </c>
      <c r="U563" s="3">
        <f t="shared" si="204"/>
        <v>2436.8333333333335</v>
      </c>
      <c r="V563" s="3">
        <f t="shared" si="205"/>
        <v>10342.6</v>
      </c>
      <c r="W563" s="3">
        <f t="shared" si="206"/>
        <v>235.10499999999999</v>
      </c>
      <c r="X563" s="3">
        <f t="shared" si="207"/>
        <v>249.84799999999998</v>
      </c>
      <c r="Y563" s="3">
        <f t="shared" si="208"/>
        <v>202.26666666666665</v>
      </c>
      <c r="Z563" s="3">
        <f t="shared" si="209"/>
        <v>8.666666666666667E-2</v>
      </c>
      <c r="AA563" s="3">
        <f t="shared" si="210"/>
        <v>0.17333333333333334</v>
      </c>
      <c r="AB563" s="3">
        <f t="shared" si="211"/>
        <v>0.36000000000000004</v>
      </c>
      <c r="AC563" s="3">
        <f t="shared" si="212"/>
        <v>0.69333333333333336</v>
      </c>
      <c r="AD563" s="3">
        <f t="shared" si="213"/>
        <v>1.7066666666666668</v>
      </c>
      <c r="AE563" s="3">
        <f t="shared" si="214"/>
        <v>19.84333333333333</v>
      </c>
      <c r="AF563" s="3">
        <f t="shared" si="215"/>
        <v>7.8</v>
      </c>
      <c r="AG563" s="3">
        <f t="shared" si="216"/>
        <v>908</v>
      </c>
      <c r="AH563" s="3">
        <f t="shared" si="217"/>
        <v>1418.2066666666667</v>
      </c>
      <c r="AI563" s="3">
        <f t="shared" si="218"/>
        <v>4.666666666666667</v>
      </c>
    </row>
    <row r="564" spans="1:35" x14ac:dyDescent="0.35">
      <c r="A564" s="2">
        <v>38657</v>
      </c>
      <c r="B564" s="13">
        <v>134993</v>
      </c>
      <c r="C564" s="13">
        <v>1376.1</v>
      </c>
      <c r="D564" s="13">
        <v>6653.4</v>
      </c>
      <c r="E564" s="13">
        <v>193</v>
      </c>
      <c r="F564" s="13">
        <v>191</v>
      </c>
      <c r="G564" s="13">
        <v>163.69999999999999</v>
      </c>
      <c r="H564" s="3">
        <v>3.88</v>
      </c>
      <c r="I564" s="3">
        <v>4.33</v>
      </c>
      <c r="J564" s="3">
        <v>4.43</v>
      </c>
      <c r="K564" s="3">
        <v>4.45</v>
      </c>
      <c r="L564" s="3">
        <v>4.54</v>
      </c>
      <c r="M564" s="13">
        <v>16.3</v>
      </c>
      <c r="N564" s="13">
        <v>5</v>
      </c>
      <c r="O564" s="13">
        <v>2147</v>
      </c>
      <c r="P564" s="19">
        <v>1237.3699999999999</v>
      </c>
      <c r="Q564" s="13">
        <v>5</v>
      </c>
      <c r="R564" s="25"/>
      <c r="S564" s="2">
        <f t="shared" si="202"/>
        <v>41214</v>
      </c>
      <c r="T564" s="3">
        <f t="shared" si="203"/>
        <v>135056</v>
      </c>
      <c r="U564" s="3">
        <f t="shared" si="204"/>
        <v>2455.6333333333332</v>
      </c>
      <c r="V564" s="3">
        <f t="shared" si="205"/>
        <v>10416.1</v>
      </c>
      <c r="W564" s="3">
        <f t="shared" si="206"/>
        <v>235.49366666666666</v>
      </c>
      <c r="X564" s="3">
        <f t="shared" si="207"/>
        <v>246.184</v>
      </c>
      <c r="Y564" s="3">
        <f t="shared" si="208"/>
        <v>201.93333333333331</v>
      </c>
      <c r="Z564" s="3">
        <f t="shared" si="209"/>
        <v>7.6666666666666675E-2</v>
      </c>
      <c r="AA564" s="3">
        <f t="shared" si="210"/>
        <v>0.16333333333333333</v>
      </c>
      <c r="AB564" s="3">
        <f t="shared" si="211"/>
        <v>0.3666666666666667</v>
      </c>
      <c r="AC564" s="3">
        <f t="shared" si="212"/>
        <v>0.72666666666666668</v>
      </c>
      <c r="AD564" s="3">
        <f t="shared" si="213"/>
        <v>1.76</v>
      </c>
      <c r="AE564" s="3">
        <f t="shared" si="214"/>
        <v>19.893333333333331</v>
      </c>
      <c r="AF564" s="3">
        <f t="shared" si="215"/>
        <v>7.8666666666666671</v>
      </c>
      <c r="AG564" s="3">
        <f t="shared" si="216"/>
        <v>899</v>
      </c>
      <c r="AH564" s="3">
        <f t="shared" si="217"/>
        <v>1432.4000000000003</v>
      </c>
      <c r="AI564" s="3">
        <f t="shared" si="218"/>
        <v>4.3666666666666663</v>
      </c>
    </row>
    <row r="565" spans="1:35" x14ac:dyDescent="0.35">
      <c r="A565" s="2">
        <v>38687</v>
      </c>
      <c r="B565" s="13">
        <v>135149</v>
      </c>
      <c r="C565" s="13">
        <v>1374.3</v>
      </c>
      <c r="D565" s="13">
        <v>6680.1</v>
      </c>
      <c r="E565" s="13">
        <v>193.3</v>
      </c>
      <c r="F565" s="13">
        <v>187.6</v>
      </c>
      <c r="G565" s="13">
        <v>163</v>
      </c>
      <c r="H565" s="3">
        <v>3.89</v>
      </c>
      <c r="I565" s="3">
        <v>4.3499999999999996</v>
      </c>
      <c r="J565" s="3">
        <v>4.3899999999999997</v>
      </c>
      <c r="K565" s="3">
        <v>4.3899999999999997</v>
      </c>
      <c r="L565" s="3">
        <v>4.47</v>
      </c>
      <c r="M565" s="13">
        <v>16.350000000000001</v>
      </c>
      <c r="N565" s="13">
        <v>4.9000000000000004</v>
      </c>
      <c r="O565" s="13">
        <v>1994</v>
      </c>
      <c r="P565" s="19">
        <v>1262.07</v>
      </c>
      <c r="Q565" s="13">
        <v>4.9000000000000004</v>
      </c>
      <c r="R565" s="25"/>
      <c r="S565" s="2">
        <f t="shared" si="202"/>
        <v>41244</v>
      </c>
      <c r="T565" s="3">
        <f t="shared" si="203"/>
        <v>135292</v>
      </c>
      <c r="U565" s="3">
        <f t="shared" si="204"/>
        <v>2468.3333333333335</v>
      </c>
      <c r="V565" s="3">
        <f t="shared" si="205"/>
        <v>10472.533333333333</v>
      </c>
      <c r="W565" s="3">
        <f t="shared" si="206"/>
        <v>235.76133333333334</v>
      </c>
      <c r="X565" s="3">
        <f t="shared" si="207"/>
        <v>248.47633333333332</v>
      </c>
      <c r="Y565" s="3">
        <f t="shared" si="208"/>
        <v>202.76666666666665</v>
      </c>
      <c r="Z565" s="3">
        <f t="shared" si="209"/>
        <v>0.08</v>
      </c>
      <c r="AA565" s="3">
        <f t="shared" si="210"/>
        <v>0.15666666666666665</v>
      </c>
      <c r="AB565" s="3">
        <f t="shared" si="211"/>
        <v>0.38000000000000006</v>
      </c>
      <c r="AC565" s="3">
        <f t="shared" si="212"/>
        <v>0.78666666666666674</v>
      </c>
      <c r="AD565" s="3">
        <f t="shared" si="213"/>
        <v>1.8699999999999999</v>
      </c>
      <c r="AE565" s="3">
        <f t="shared" si="214"/>
        <v>19.943333333333332</v>
      </c>
      <c r="AF565" s="3">
        <f t="shared" si="215"/>
        <v>7.8666666666666671</v>
      </c>
      <c r="AG565" s="3">
        <f t="shared" si="216"/>
        <v>942</v>
      </c>
      <c r="AH565" s="3">
        <f t="shared" si="217"/>
        <v>1471.6666666666667</v>
      </c>
      <c r="AI565" s="3">
        <f t="shared" si="218"/>
        <v>4.2</v>
      </c>
    </row>
    <row r="566" spans="1:35" x14ac:dyDescent="0.35">
      <c r="A566" s="2">
        <v>38718</v>
      </c>
      <c r="B566" s="13">
        <v>135429</v>
      </c>
      <c r="C566" s="13">
        <v>1379.5</v>
      </c>
      <c r="D566" s="13">
        <v>6722.5</v>
      </c>
      <c r="E566" s="13">
        <v>194.1</v>
      </c>
      <c r="F566" s="13">
        <v>196.6</v>
      </c>
      <c r="G566" s="13">
        <v>164.3</v>
      </c>
      <c r="H566" s="3">
        <v>4.24</v>
      </c>
      <c r="I566" s="3">
        <v>4.45</v>
      </c>
      <c r="J566" s="3">
        <v>4.3499999999999996</v>
      </c>
      <c r="K566" s="3">
        <v>4.3499999999999996</v>
      </c>
      <c r="L566" s="3">
        <v>4.42</v>
      </c>
      <c r="M566" s="13">
        <v>16.420000000000002</v>
      </c>
      <c r="N566" s="13">
        <v>4.7</v>
      </c>
      <c r="O566" s="13">
        <v>2273</v>
      </c>
      <c r="P566" s="19">
        <v>1278.73</v>
      </c>
      <c r="Q566" s="13">
        <v>5.3</v>
      </c>
      <c r="R566" s="25"/>
      <c r="S566" s="2">
        <f t="shared" si="202"/>
        <v>41275</v>
      </c>
      <c r="T566" s="3">
        <f t="shared" si="203"/>
        <v>135494.66666666666</v>
      </c>
      <c r="U566" s="3">
        <f t="shared" si="204"/>
        <v>2475.9</v>
      </c>
      <c r="V566" s="3">
        <f t="shared" si="205"/>
        <v>10507.3</v>
      </c>
      <c r="W566" s="3">
        <f t="shared" si="206"/>
        <v>235.96433333333334</v>
      </c>
      <c r="X566" s="3">
        <f t="shared" si="207"/>
        <v>249.10533333333333</v>
      </c>
      <c r="Y566" s="3">
        <f t="shared" si="208"/>
        <v>203.6</v>
      </c>
      <c r="Z566" s="3">
        <f t="shared" si="209"/>
        <v>8.666666666666667E-2</v>
      </c>
      <c r="AA566" s="3">
        <f t="shared" si="210"/>
        <v>0.15333333333333332</v>
      </c>
      <c r="AB566" s="3">
        <f t="shared" si="211"/>
        <v>0.39333333333333337</v>
      </c>
      <c r="AC566" s="3">
        <f t="shared" si="212"/>
        <v>0.82666666666666666</v>
      </c>
      <c r="AD566" s="3">
        <f t="shared" si="213"/>
        <v>1.95</v>
      </c>
      <c r="AE566" s="3">
        <f t="shared" si="214"/>
        <v>19.98</v>
      </c>
      <c r="AF566" s="3">
        <f t="shared" si="215"/>
        <v>7.7333333333333334</v>
      </c>
      <c r="AG566" s="3">
        <f t="shared" si="216"/>
        <v>953.33333333333337</v>
      </c>
      <c r="AH566" s="3">
        <f t="shared" si="217"/>
        <v>1514.5133333333333</v>
      </c>
      <c r="AI566" s="3">
        <f t="shared" si="218"/>
        <v>4.1000000000000005</v>
      </c>
    </row>
    <row r="567" spans="1:35" x14ac:dyDescent="0.35">
      <c r="A567" s="2">
        <v>38749</v>
      </c>
      <c r="B567" s="13">
        <v>135737</v>
      </c>
      <c r="C567" s="13">
        <v>1378.4</v>
      </c>
      <c r="D567" s="13">
        <v>6746.8</v>
      </c>
      <c r="E567" s="13">
        <v>194.2</v>
      </c>
      <c r="F567" s="13">
        <v>194.1</v>
      </c>
      <c r="G567" s="13">
        <v>161.80000000000001</v>
      </c>
      <c r="H567" s="3">
        <v>4.43</v>
      </c>
      <c r="I567" s="3">
        <v>4.68</v>
      </c>
      <c r="J567" s="3">
        <v>4.6399999999999997</v>
      </c>
      <c r="K567" s="3">
        <v>4.57</v>
      </c>
      <c r="L567" s="3">
        <v>4.57</v>
      </c>
      <c r="M567" s="13">
        <v>16.48</v>
      </c>
      <c r="N567" s="13">
        <v>4.8</v>
      </c>
      <c r="O567" s="13">
        <v>2119</v>
      </c>
      <c r="P567" s="19">
        <v>1276.6500000000001</v>
      </c>
      <c r="Q567" s="13">
        <v>6.1</v>
      </c>
      <c r="R567" s="25"/>
      <c r="S567" s="2">
        <f t="shared" si="202"/>
        <v>41306</v>
      </c>
      <c r="T567" s="3">
        <f t="shared" si="203"/>
        <v>135697.33333333334</v>
      </c>
      <c r="U567" s="3">
        <f t="shared" si="204"/>
        <v>2489.7666666666669</v>
      </c>
      <c r="V567" s="3">
        <f t="shared" si="205"/>
        <v>10545.066666666668</v>
      </c>
      <c r="W567" s="3">
        <f t="shared" si="206"/>
        <v>236.20233333333331</v>
      </c>
      <c r="X567" s="3">
        <f t="shared" si="207"/>
        <v>247.58799999999999</v>
      </c>
      <c r="Y567" s="3">
        <f t="shared" si="208"/>
        <v>203.93333333333331</v>
      </c>
      <c r="Z567" s="3">
        <f t="shared" si="209"/>
        <v>8.3333333333333329E-2</v>
      </c>
      <c r="AA567" s="3">
        <f t="shared" si="210"/>
        <v>0.14333333333333334</v>
      </c>
      <c r="AB567" s="3">
        <f t="shared" si="211"/>
        <v>0.37666666666666671</v>
      </c>
      <c r="AC567" s="3">
        <f t="shared" si="212"/>
        <v>0.79333333333333333</v>
      </c>
      <c r="AD567" s="3">
        <f t="shared" si="213"/>
        <v>1.9000000000000001</v>
      </c>
      <c r="AE567" s="3">
        <f t="shared" si="214"/>
        <v>20.013333333333332</v>
      </c>
      <c r="AF567" s="3">
        <f t="shared" si="215"/>
        <v>7.5999999999999988</v>
      </c>
      <c r="AG567" s="3">
        <f t="shared" si="216"/>
        <v>935.66666666666663</v>
      </c>
      <c r="AH567" s="3">
        <f t="shared" si="217"/>
        <v>1544.6133333333335</v>
      </c>
      <c r="AI567" s="3">
        <f t="shared" si="218"/>
        <v>4.2333333333333334</v>
      </c>
    </row>
    <row r="568" spans="1:35" x14ac:dyDescent="0.35">
      <c r="A568" s="2">
        <v>38777</v>
      </c>
      <c r="B568" s="13">
        <v>136047</v>
      </c>
      <c r="C568" s="13">
        <v>1383.2</v>
      </c>
      <c r="D568" s="13">
        <v>6761.1</v>
      </c>
      <c r="E568" s="13">
        <v>194.4</v>
      </c>
      <c r="F568" s="13">
        <v>192</v>
      </c>
      <c r="G568" s="13">
        <v>162.19999999999999</v>
      </c>
      <c r="H568" s="3">
        <v>4.51</v>
      </c>
      <c r="I568" s="3">
        <v>4.7699999999999996</v>
      </c>
      <c r="J568" s="3">
        <v>4.74</v>
      </c>
      <c r="K568" s="3">
        <v>4.72</v>
      </c>
      <c r="L568" s="3">
        <v>4.72</v>
      </c>
      <c r="M568" s="13">
        <v>16.54</v>
      </c>
      <c r="N568" s="13">
        <v>4.7</v>
      </c>
      <c r="O568" s="13">
        <v>1969</v>
      </c>
      <c r="P568" s="19">
        <v>1293.74</v>
      </c>
      <c r="Q568" s="13">
        <v>5.9</v>
      </c>
      <c r="R568" s="25"/>
      <c r="S568" s="2">
        <f t="shared" si="202"/>
        <v>41334</v>
      </c>
      <c r="T568" s="3">
        <f t="shared" si="203"/>
        <v>135881.33333333334</v>
      </c>
      <c r="U568" s="3">
        <f t="shared" si="204"/>
        <v>2509.0666666666662</v>
      </c>
      <c r="V568" s="3">
        <f t="shared" si="205"/>
        <v>10592.066666666666</v>
      </c>
      <c r="W568" s="3">
        <f t="shared" si="206"/>
        <v>236.36366666666666</v>
      </c>
      <c r="X568" s="3">
        <f t="shared" si="207"/>
        <v>242.51199999999997</v>
      </c>
      <c r="Y568" s="3">
        <f t="shared" si="208"/>
        <v>203.86666666666667</v>
      </c>
      <c r="Z568" s="3">
        <f t="shared" si="209"/>
        <v>6.3333333333333339E-2</v>
      </c>
      <c r="AA568" s="3">
        <f t="shared" si="210"/>
        <v>0.13</v>
      </c>
      <c r="AB568" s="3">
        <f t="shared" si="211"/>
        <v>0.37666666666666665</v>
      </c>
      <c r="AC568" s="3">
        <f t="shared" si="212"/>
        <v>0.79</v>
      </c>
      <c r="AD568" s="3">
        <f t="shared" si="213"/>
        <v>1.8833333333333331</v>
      </c>
      <c r="AE568" s="3">
        <f t="shared" si="214"/>
        <v>20.033333333333331</v>
      </c>
      <c r="AF568" s="3">
        <f t="shared" si="215"/>
        <v>7.5333333333333341</v>
      </c>
      <c r="AG568" s="3">
        <f t="shared" si="216"/>
        <v>925</v>
      </c>
      <c r="AH568" s="3">
        <f t="shared" si="217"/>
        <v>1587.1233333333332</v>
      </c>
      <c r="AI568" s="3">
        <f t="shared" si="218"/>
        <v>4.4000000000000004</v>
      </c>
    </row>
    <row r="569" spans="1:35" x14ac:dyDescent="0.35">
      <c r="A569" s="2">
        <v>38808</v>
      </c>
      <c r="B569" s="13">
        <v>136205</v>
      </c>
      <c r="C569" s="13">
        <v>1381.4</v>
      </c>
      <c r="D569" s="13">
        <v>6798.5</v>
      </c>
      <c r="E569" s="13">
        <v>194.3</v>
      </c>
      <c r="F569" s="13">
        <v>198.5</v>
      </c>
      <c r="G569" s="13">
        <v>164.3</v>
      </c>
      <c r="H569" s="3">
        <v>4.5999999999999996</v>
      </c>
      <c r="I569" s="3">
        <v>4.9000000000000004</v>
      </c>
      <c r="J569" s="3">
        <v>4.8899999999999997</v>
      </c>
      <c r="K569" s="3">
        <v>4.9000000000000004</v>
      </c>
      <c r="L569" s="3">
        <v>4.99</v>
      </c>
      <c r="M569" s="13">
        <v>16.63</v>
      </c>
      <c r="N569" s="13">
        <v>4.7</v>
      </c>
      <c r="O569" s="13">
        <v>1821</v>
      </c>
      <c r="P569" s="19">
        <v>1302.17</v>
      </c>
      <c r="Q569" s="13">
        <v>6.3</v>
      </c>
      <c r="R569" s="25"/>
      <c r="S569" s="2">
        <f t="shared" si="202"/>
        <v>41365</v>
      </c>
      <c r="T569" s="3">
        <f t="shared" si="203"/>
        <v>136079.33333333334</v>
      </c>
      <c r="U569" s="3">
        <f t="shared" si="204"/>
        <v>2525.9</v>
      </c>
      <c r="V569" s="3">
        <f t="shared" si="205"/>
        <v>10634.300000000001</v>
      </c>
      <c r="W569" s="3">
        <f t="shared" si="206"/>
        <v>236.62433333333334</v>
      </c>
      <c r="X569" s="3">
        <f t="shared" si="207"/>
        <v>241.21733333333336</v>
      </c>
      <c r="Y569" s="3">
        <f t="shared" si="208"/>
        <v>203.9666666666667</v>
      </c>
      <c r="Z569" s="3">
        <f t="shared" si="209"/>
        <v>5.000000000000001E-2</v>
      </c>
      <c r="AA569" s="3">
        <f t="shared" si="210"/>
        <v>0.12666666666666668</v>
      </c>
      <c r="AB569" s="3">
        <f t="shared" si="211"/>
        <v>0.43999999999999995</v>
      </c>
      <c r="AC569" s="3">
        <f t="shared" si="212"/>
        <v>0.91666666666666663</v>
      </c>
      <c r="AD569" s="3">
        <f t="shared" si="213"/>
        <v>1.9966666666666668</v>
      </c>
      <c r="AE569" s="3">
        <f t="shared" si="214"/>
        <v>20.070000000000004</v>
      </c>
      <c r="AF569" s="3">
        <f t="shared" si="215"/>
        <v>7.5333333333333341</v>
      </c>
      <c r="AG569" s="3">
        <f t="shared" si="216"/>
        <v>868</v>
      </c>
      <c r="AH569" s="3">
        <f t="shared" si="217"/>
        <v>1609.7699999999998</v>
      </c>
      <c r="AI569" s="3">
        <f t="shared" si="218"/>
        <v>4.3666666666666663</v>
      </c>
    </row>
    <row r="570" spans="1:35" x14ac:dyDescent="0.35">
      <c r="A570" s="2">
        <v>38838</v>
      </c>
      <c r="B570" s="13">
        <v>136244</v>
      </c>
      <c r="C570" s="13">
        <v>1387.2</v>
      </c>
      <c r="D570" s="13">
        <v>6805.2</v>
      </c>
      <c r="E570" s="13">
        <v>194.7</v>
      </c>
      <c r="F570" s="13">
        <v>199.8</v>
      </c>
      <c r="G570" s="13">
        <v>165.8</v>
      </c>
      <c r="H570" s="3">
        <v>4.72</v>
      </c>
      <c r="I570" s="3">
        <v>5</v>
      </c>
      <c r="J570" s="3">
        <v>4.97</v>
      </c>
      <c r="K570" s="3">
        <v>5</v>
      </c>
      <c r="L570" s="3">
        <v>5.1100000000000003</v>
      </c>
      <c r="M570" s="13">
        <v>16.649999999999999</v>
      </c>
      <c r="N570" s="13">
        <v>4.5999999999999996</v>
      </c>
      <c r="O570" s="13">
        <v>1942</v>
      </c>
      <c r="P570" s="19">
        <v>1290.01</v>
      </c>
      <c r="Q570" s="13">
        <v>6.2</v>
      </c>
      <c r="R570" s="25"/>
      <c r="S570" s="2">
        <f t="shared" si="202"/>
        <v>41395</v>
      </c>
      <c r="T570" s="3">
        <f t="shared" si="203"/>
        <v>136251</v>
      </c>
      <c r="U570" s="3">
        <f t="shared" si="204"/>
        <v>2535.4333333333334</v>
      </c>
      <c r="V570" s="3">
        <f t="shared" si="205"/>
        <v>10680.5</v>
      </c>
      <c r="W570" s="3">
        <f t="shared" si="206"/>
        <v>236.81066666666666</v>
      </c>
      <c r="X570" s="3">
        <f t="shared" si="207"/>
        <v>242.05499999999998</v>
      </c>
      <c r="Y570" s="3">
        <f t="shared" si="208"/>
        <v>204.26666666666665</v>
      </c>
      <c r="Z570" s="3">
        <f t="shared" si="209"/>
        <v>4.3333333333333335E-2</v>
      </c>
      <c r="AA570" s="3">
        <f t="shared" si="210"/>
        <v>0.12666666666666668</v>
      </c>
      <c r="AB570" s="3">
        <f t="shared" si="211"/>
        <v>0.54</v>
      </c>
      <c r="AC570" s="3">
        <f t="shared" si="212"/>
        <v>1.1466666666666667</v>
      </c>
      <c r="AD570" s="3">
        <f t="shared" si="213"/>
        <v>2.27</v>
      </c>
      <c r="AE570" s="3">
        <f t="shared" si="214"/>
        <v>20.103333333333335</v>
      </c>
      <c r="AF570" s="3">
        <f t="shared" si="215"/>
        <v>7.4333333333333336</v>
      </c>
      <c r="AG570" s="3">
        <f t="shared" si="216"/>
        <v>883</v>
      </c>
      <c r="AH570" s="3">
        <f t="shared" si="217"/>
        <v>1642.43</v>
      </c>
      <c r="AI570" s="3">
        <f t="shared" si="218"/>
        <v>4.7333333333333334</v>
      </c>
    </row>
    <row r="571" spans="1:35" x14ac:dyDescent="0.35">
      <c r="A571" s="2">
        <v>38869</v>
      </c>
      <c r="B571" s="13">
        <v>136325</v>
      </c>
      <c r="C571" s="13">
        <v>1375.4</v>
      </c>
      <c r="D571" s="13">
        <v>6843.2</v>
      </c>
      <c r="E571" s="13">
        <v>195.3</v>
      </c>
      <c r="F571" s="13">
        <v>199.8</v>
      </c>
      <c r="G571" s="13">
        <v>166.1</v>
      </c>
      <c r="H571" s="3">
        <v>4.79</v>
      </c>
      <c r="I571" s="3">
        <v>5.16</v>
      </c>
      <c r="J571" s="3">
        <v>5.09</v>
      </c>
      <c r="K571" s="3">
        <v>5.07</v>
      </c>
      <c r="L571" s="3">
        <v>5.1100000000000003</v>
      </c>
      <c r="M571" s="13">
        <v>16.72</v>
      </c>
      <c r="N571" s="13">
        <v>4.5999999999999996</v>
      </c>
      <c r="O571" s="13">
        <v>1802</v>
      </c>
      <c r="P571" s="19">
        <v>1253.17</v>
      </c>
      <c r="Q571" s="13">
        <v>6.3</v>
      </c>
      <c r="R571" s="25"/>
      <c r="S571" s="2">
        <f t="shared" si="202"/>
        <v>41426</v>
      </c>
      <c r="T571" s="3">
        <f t="shared" si="203"/>
        <v>136429.33333333334</v>
      </c>
      <c r="U571" s="3">
        <f t="shared" si="204"/>
        <v>2542.6999999999998</v>
      </c>
      <c r="V571" s="3">
        <f t="shared" si="205"/>
        <v>10731.633333333333</v>
      </c>
      <c r="W571" s="3">
        <f t="shared" si="206"/>
        <v>237.15066666666667</v>
      </c>
      <c r="X571" s="3">
        <f t="shared" si="207"/>
        <v>243.51</v>
      </c>
      <c r="Y571" s="3">
        <f t="shared" si="208"/>
        <v>204.30000000000004</v>
      </c>
      <c r="Z571" s="3">
        <f t="shared" si="209"/>
        <v>4.3333333333333335E-2</v>
      </c>
      <c r="AA571" s="3">
        <f t="shared" si="210"/>
        <v>0.13</v>
      </c>
      <c r="AB571" s="3">
        <f t="shared" si="211"/>
        <v>0.64</v>
      </c>
      <c r="AC571" s="3">
        <f t="shared" si="212"/>
        <v>1.3733333333333331</v>
      </c>
      <c r="AD571" s="3">
        <f t="shared" si="213"/>
        <v>2.54</v>
      </c>
      <c r="AE571" s="3">
        <f t="shared" si="214"/>
        <v>20.143333333333334</v>
      </c>
      <c r="AF571" s="3">
        <f t="shared" si="215"/>
        <v>7.333333333333333</v>
      </c>
      <c r="AG571" s="3">
        <f t="shared" si="216"/>
        <v>878.66666666666663</v>
      </c>
      <c r="AH571" s="3">
        <f t="shared" si="217"/>
        <v>1652.5133333333333</v>
      </c>
      <c r="AI571" s="3">
        <f t="shared" si="218"/>
        <v>5.0333333333333332</v>
      </c>
    </row>
    <row r="572" spans="1:35" x14ac:dyDescent="0.35">
      <c r="A572" s="2">
        <v>38899</v>
      </c>
      <c r="B572" s="13">
        <v>136520</v>
      </c>
      <c r="C572" s="13">
        <v>1372.4</v>
      </c>
      <c r="D572" s="13">
        <v>6884.6</v>
      </c>
      <c r="E572" s="13">
        <v>195.7</v>
      </c>
      <c r="F572" s="13">
        <v>207.9</v>
      </c>
      <c r="G572" s="13">
        <v>166.8</v>
      </c>
      <c r="H572" s="3">
        <v>4.95</v>
      </c>
      <c r="I572" s="3">
        <v>5.22</v>
      </c>
      <c r="J572" s="3">
        <v>5.07</v>
      </c>
      <c r="K572" s="3">
        <v>5.04</v>
      </c>
      <c r="L572" s="3">
        <v>5.09</v>
      </c>
      <c r="M572" s="13">
        <v>16.77</v>
      </c>
      <c r="N572" s="13">
        <v>4.7</v>
      </c>
      <c r="O572" s="13">
        <v>1737</v>
      </c>
      <c r="P572" s="19">
        <v>1260.24</v>
      </c>
      <c r="Q572" s="13">
        <v>7.3</v>
      </c>
      <c r="R572" s="25"/>
      <c r="S572" s="2">
        <f t="shared" si="202"/>
        <v>41456</v>
      </c>
      <c r="T572" s="3">
        <f t="shared" si="203"/>
        <v>136609.66666666666</v>
      </c>
      <c r="U572" s="3">
        <f t="shared" si="204"/>
        <v>2558.8666666666668</v>
      </c>
      <c r="V572" s="3">
        <f t="shared" si="205"/>
        <v>10782.566666666668</v>
      </c>
      <c r="W572" s="3">
        <f t="shared" si="206"/>
        <v>237.33466666666666</v>
      </c>
      <c r="X572" s="3">
        <f t="shared" si="207"/>
        <v>243.52133333333333</v>
      </c>
      <c r="Y572" s="3">
        <f t="shared" si="208"/>
        <v>204.16666666666666</v>
      </c>
      <c r="Z572" s="3">
        <f t="shared" si="209"/>
        <v>3.3333333333333333E-2</v>
      </c>
      <c r="AA572" s="3">
        <f t="shared" si="210"/>
        <v>0.12333333333333334</v>
      </c>
      <c r="AB572" s="3">
        <f t="shared" si="211"/>
        <v>0.70666666666666667</v>
      </c>
      <c r="AC572" s="3">
        <f t="shared" si="212"/>
        <v>1.5066666666666666</v>
      </c>
      <c r="AD572" s="3">
        <f t="shared" si="213"/>
        <v>2.7100000000000004</v>
      </c>
      <c r="AE572" s="3">
        <f t="shared" si="214"/>
        <v>20.180000000000003</v>
      </c>
      <c r="AF572" s="3">
        <f t="shared" si="215"/>
        <v>7.2333333333333334</v>
      </c>
      <c r="AG572" s="3">
        <f t="shared" si="216"/>
        <v>882.33333333333337</v>
      </c>
      <c r="AH572" s="3">
        <f t="shared" si="217"/>
        <v>1675.3133333333335</v>
      </c>
      <c r="AI572" s="3">
        <f t="shared" si="218"/>
        <v>5.4666666666666659</v>
      </c>
    </row>
    <row r="573" spans="1:35" x14ac:dyDescent="0.35">
      <c r="A573" s="2">
        <v>38930</v>
      </c>
      <c r="B573" s="13">
        <v>136694</v>
      </c>
      <c r="C573" s="13">
        <v>1372.4</v>
      </c>
      <c r="D573" s="13">
        <v>6915.4</v>
      </c>
      <c r="E573" s="13">
        <v>196.2</v>
      </c>
      <c r="F573" s="13">
        <v>211.9</v>
      </c>
      <c r="G573" s="13">
        <v>167.9</v>
      </c>
      <c r="H573" s="3">
        <v>4.96</v>
      </c>
      <c r="I573" s="3">
        <v>5.08</v>
      </c>
      <c r="J573" s="3">
        <v>4.8499999999999996</v>
      </c>
      <c r="K573" s="3">
        <v>4.82</v>
      </c>
      <c r="L573" s="3">
        <v>4.88</v>
      </c>
      <c r="M573" s="13">
        <v>16.82</v>
      </c>
      <c r="N573" s="13">
        <v>4.7</v>
      </c>
      <c r="O573" s="13">
        <v>1650</v>
      </c>
      <c r="P573" s="19">
        <v>1287.1500000000001</v>
      </c>
      <c r="Q573" s="13">
        <v>6.7</v>
      </c>
      <c r="R573" s="25"/>
      <c r="S573" s="2">
        <f t="shared" si="202"/>
        <v>41487</v>
      </c>
      <c r="T573" s="3">
        <f t="shared" si="203"/>
        <v>136827.66666666666</v>
      </c>
      <c r="U573" s="3">
        <f t="shared" si="204"/>
        <v>2584.9333333333329</v>
      </c>
      <c r="V573" s="3">
        <f t="shared" si="205"/>
        <v>10855.833333333334</v>
      </c>
      <c r="W573" s="3">
        <f t="shared" si="206"/>
        <v>237.52133333333333</v>
      </c>
      <c r="X573" s="3">
        <f t="shared" si="207"/>
        <v>243.17733333333331</v>
      </c>
      <c r="Y573" s="3">
        <f t="shared" si="208"/>
        <v>203.53333333333333</v>
      </c>
      <c r="Z573" s="3">
        <f t="shared" si="209"/>
        <v>3.6666666666666667E-2</v>
      </c>
      <c r="AA573" s="3">
        <f t="shared" si="210"/>
        <v>0.12333333333333334</v>
      </c>
      <c r="AB573" s="3">
        <f t="shared" si="211"/>
        <v>0.70333333333333325</v>
      </c>
      <c r="AC573" s="3">
        <f t="shared" si="212"/>
        <v>1.4966666666666668</v>
      </c>
      <c r="AD573" s="3">
        <f t="shared" si="213"/>
        <v>2.723333333333334</v>
      </c>
      <c r="AE573" s="3">
        <f t="shared" si="214"/>
        <v>20.216666666666669</v>
      </c>
      <c r="AF573" s="3">
        <f t="shared" si="215"/>
        <v>7.2</v>
      </c>
      <c r="AG573" s="3">
        <f t="shared" si="216"/>
        <v>897.33333333333337</v>
      </c>
      <c r="AH573" s="3">
        <f t="shared" si="217"/>
        <v>1692.43</v>
      </c>
      <c r="AI573" s="3">
        <f t="shared" si="218"/>
        <v>5.2666666666666666</v>
      </c>
    </row>
    <row r="574" spans="1:35" x14ac:dyDescent="0.35">
      <c r="A574" s="2">
        <v>38961</v>
      </c>
      <c r="B574" s="13">
        <v>136843</v>
      </c>
      <c r="C574" s="13">
        <v>1364.4</v>
      </c>
      <c r="D574" s="13">
        <v>6942.6</v>
      </c>
      <c r="E574" s="13">
        <v>196.8</v>
      </c>
      <c r="F574" s="13">
        <v>198.1</v>
      </c>
      <c r="G574" s="13">
        <v>165.4</v>
      </c>
      <c r="H574" s="3">
        <v>4.8099999999999996</v>
      </c>
      <c r="I574" s="3">
        <v>4.97</v>
      </c>
      <c r="J574" s="3">
        <v>4.6900000000000004</v>
      </c>
      <c r="K574" s="3">
        <v>4.67</v>
      </c>
      <c r="L574" s="3">
        <v>4.72</v>
      </c>
      <c r="M574" s="13">
        <v>16.87</v>
      </c>
      <c r="N574" s="13">
        <v>4.5</v>
      </c>
      <c r="O574" s="13">
        <v>1720</v>
      </c>
      <c r="P574" s="19">
        <v>1317.74</v>
      </c>
      <c r="Q574" s="13">
        <v>6.7</v>
      </c>
      <c r="R574" s="25"/>
      <c r="S574" s="2">
        <f t="shared" si="202"/>
        <v>41518</v>
      </c>
      <c r="T574" s="3">
        <f t="shared" si="203"/>
        <v>137053</v>
      </c>
      <c r="U574" s="3">
        <f t="shared" si="204"/>
        <v>2610.5333333333333</v>
      </c>
      <c r="V574" s="3">
        <f t="shared" si="205"/>
        <v>10912.699999999999</v>
      </c>
      <c r="W574" s="3">
        <f t="shared" si="206"/>
        <v>237.684</v>
      </c>
      <c r="X574" s="3">
        <f t="shared" si="207"/>
        <v>242.47233333333335</v>
      </c>
      <c r="Y574" s="3">
        <f t="shared" si="208"/>
        <v>202.5333333333333</v>
      </c>
      <c r="Z574" s="3">
        <f t="shared" si="209"/>
        <v>4.6666666666666669E-2</v>
      </c>
      <c r="AA574" s="3">
        <f t="shared" si="210"/>
        <v>0.12</v>
      </c>
      <c r="AB574" s="3">
        <f t="shared" si="211"/>
        <v>0.66333333333333344</v>
      </c>
      <c r="AC574" s="3">
        <f t="shared" si="212"/>
        <v>1.4466666666666665</v>
      </c>
      <c r="AD574" s="3">
        <f t="shared" si="213"/>
        <v>2.7166666666666668</v>
      </c>
      <c r="AE574" s="3">
        <f t="shared" si="214"/>
        <v>20.263333333333335</v>
      </c>
      <c r="AF574" s="3">
        <f t="shared" si="215"/>
        <v>7.1000000000000005</v>
      </c>
      <c r="AG574" s="3">
        <f t="shared" si="216"/>
        <v>958.33333333333337</v>
      </c>
      <c r="AH574" s="3">
        <f t="shared" si="217"/>
        <v>1730.2466666666667</v>
      </c>
      <c r="AI574" s="3">
        <f t="shared" si="218"/>
        <v>5.1000000000000005</v>
      </c>
    </row>
    <row r="575" spans="1:35" x14ac:dyDescent="0.35">
      <c r="A575" s="2">
        <v>38991</v>
      </c>
      <c r="B575" s="13">
        <v>136852</v>
      </c>
      <c r="C575" s="13">
        <v>1370.3</v>
      </c>
      <c r="D575" s="13">
        <v>6991.6</v>
      </c>
      <c r="E575" s="13">
        <v>197.4</v>
      </c>
      <c r="F575" s="13">
        <v>184.1</v>
      </c>
      <c r="G575" s="13">
        <v>162.19999999999999</v>
      </c>
      <c r="H575" s="3">
        <v>4.92</v>
      </c>
      <c r="I575" s="3">
        <v>5.01</v>
      </c>
      <c r="J575" s="3">
        <v>4.72</v>
      </c>
      <c r="K575" s="3">
        <v>4.6900000000000004</v>
      </c>
      <c r="L575" s="3">
        <v>4.7300000000000004</v>
      </c>
      <c r="M575" s="13">
        <v>16.93</v>
      </c>
      <c r="N575" s="13">
        <v>4.4000000000000004</v>
      </c>
      <c r="O575" s="13">
        <v>1491</v>
      </c>
      <c r="P575" s="19">
        <v>1363.38</v>
      </c>
      <c r="Q575" s="13">
        <v>7.3</v>
      </c>
      <c r="R575" s="25"/>
      <c r="S575" s="2">
        <f t="shared" si="202"/>
        <v>41548</v>
      </c>
      <c r="T575" s="3">
        <f t="shared" si="203"/>
        <v>137239</v>
      </c>
      <c r="U575" s="3">
        <f t="shared" si="204"/>
        <v>2637.7999999999997</v>
      </c>
      <c r="V575" s="3">
        <f t="shared" si="205"/>
        <v>10974.366666666669</v>
      </c>
      <c r="W575" s="3">
        <f t="shared" si="206"/>
        <v>237.90700000000001</v>
      </c>
      <c r="X575" s="3">
        <f t="shared" si="207"/>
        <v>243.46833333333333</v>
      </c>
      <c r="Y575" s="3">
        <f t="shared" si="208"/>
        <v>201.9</v>
      </c>
      <c r="Z575" s="3">
        <f t="shared" si="209"/>
        <v>6.3333333333333339E-2</v>
      </c>
      <c r="AA575" s="3">
        <f t="shared" si="210"/>
        <v>0.12333333333333334</v>
      </c>
      <c r="AB575" s="3">
        <f t="shared" si="211"/>
        <v>0.6333333333333333</v>
      </c>
      <c r="AC575" s="3">
        <f t="shared" si="212"/>
        <v>1.4400000000000002</v>
      </c>
      <c r="AD575" s="3">
        <f t="shared" si="213"/>
        <v>2.7466666666666666</v>
      </c>
      <c r="AE575" s="3">
        <f t="shared" si="214"/>
        <v>20.3</v>
      </c>
      <c r="AF575" s="3">
        <f t="shared" si="215"/>
        <v>6.9333333333333336</v>
      </c>
      <c r="AG575" s="3">
        <f t="shared" si="216"/>
        <v>1009</v>
      </c>
      <c r="AH575" s="3">
        <f t="shared" si="217"/>
        <v>1770.4499999999998</v>
      </c>
      <c r="AI575" s="3">
        <f t="shared" si="218"/>
        <v>5.0333333333333341</v>
      </c>
    </row>
    <row r="576" spans="1:35" x14ac:dyDescent="0.35">
      <c r="A576" s="2">
        <v>39022</v>
      </c>
      <c r="B576" s="13">
        <v>137063</v>
      </c>
      <c r="C576" s="13">
        <v>1370.8</v>
      </c>
      <c r="D576" s="13">
        <v>7026.5</v>
      </c>
      <c r="E576" s="13">
        <v>197.4</v>
      </c>
      <c r="F576" s="13">
        <v>184.1</v>
      </c>
      <c r="G576" s="13">
        <v>164.6</v>
      </c>
      <c r="H576" s="3">
        <v>4.9400000000000004</v>
      </c>
      <c r="I576" s="3">
        <v>5.01</v>
      </c>
      <c r="J576" s="3">
        <v>4.6399999999999997</v>
      </c>
      <c r="K576" s="3">
        <v>4.58</v>
      </c>
      <c r="L576" s="3">
        <v>4.5999999999999996</v>
      </c>
      <c r="M576" s="13">
        <v>16.97</v>
      </c>
      <c r="N576" s="13">
        <v>4.5</v>
      </c>
      <c r="O576" s="13">
        <v>1570</v>
      </c>
      <c r="P576" s="19">
        <v>1388.64</v>
      </c>
      <c r="Q576" s="13">
        <v>6.6</v>
      </c>
      <c r="R576" s="25"/>
      <c r="S576" s="2">
        <f t="shared" si="202"/>
        <v>41579</v>
      </c>
      <c r="T576" s="3">
        <f t="shared" si="203"/>
        <v>137408.33333333334</v>
      </c>
      <c r="U576" s="3">
        <f t="shared" si="204"/>
        <v>2663.3333333333335</v>
      </c>
      <c r="V576" s="3">
        <f t="shared" si="205"/>
        <v>11017</v>
      </c>
      <c r="W576" s="3">
        <f t="shared" si="206"/>
        <v>238.14833333333334</v>
      </c>
      <c r="X576" s="3">
        <f t="shared" si="207"/>
        <v>246.26366666666669</v>
      </c>
      <c r="Y576" s="3">
        <f t="shared" si="208"/>
        <v>202.33333333333334</v>
      </c>
      <c r="Z576" s="3">
        <f t="shared" si="209"/>
        <v>6.0000000000000005E-2</v>
      </c>
      <c r="AA576" s="3">
        <f t="shared" si="210"/>
        <v>0.12333333333333334</v>
      </c>
      <c r="AB576" s="3">
        <f t="shared" si="211"/>
        <v>0.68333333333333324</v>
      </c>
      <c r="AC576" s="3">
        <f t="shared" si="212"/>
        <v>1.5333333333333332</v>
      </c>
      <c r="AD576" s="3">
        <f t="shared" si="213"/>
        <v>2.8266666666666667</v>
      </c>
      <c r="AE576" s="3">
        <f t="shared" si="214"/>
        <v>20.346666666666668</v>
      </c>
      <c r="AF576" s="3">
        <f t="shared" si="215"/>
        <v>6.7333333333333343</v>
      </c>
      <c r="AG576" s="3">
        <f t="shared" si="216"/>
        <v>996.66666666666663</v>
      </c>
      <c r="AH576" s="3">
        <f t="shared" si="217"/>
        <v>1804.5599999999997</v>
      </c>
      <c r="AI576" s="3">
        <f t="shared" si="218"/>
        <v>5.0999999999999996</v>
      </c>
    </row>
    <row r="577" spans="1:35" x14ac:dyDescent="0.35">
      <c r="A577" s="2">
        <v>39052</v>
      </c>
      <c r="B577" s="13">
        <v>137249</v>
      </c>
      <c r="C577" s="13">
        <v>1366.6</v>
      </c>
      <c r="D577" s="13">
        <v>7069.5</v>
      </c>
      <c r="E577" s="13">
        <v>197.5</v>
      </c>
      <c r="F577" s="13">
        <v>192.7</v>
      </c>
      <c r="G577" s="13">
        <v>165.6</v>
      </c>
      <c r="H577" s="3">
        <v>4.8499999999999996</v>
      </c>
      <c r="I577" s="3">
        <v>4.9400000000000004</v>
      </c>
      <c r="J577" s="3">
        <v>4.58</v>
      </c>
      <c r="K577" s="3">
        <v>4.53</v>
      </c>
      <c r="L577" s="3">
        <v>4.5599999999999996</v>
      </c>
      <c r="M577" s="13">
        <v>17.04</v>
      </c>
      <c r="N577" s="13">
        <v>4.4000000000000004</v>
      </c>
      <c r="O577" s="13">
        <v>1649</v>
      </c>
      <c r="P577" s="19">
        <v>1416.42</v>
      </c>
      <c r="Q577" s="13">
        <v>6.5</v>
      </c>
      <c r="R577" s="25"/>
      <c r="S577" s="2">
        <f t="shared" si="202"/>
        <v>41609</v>
      </c>
      <c r="T577" s="3">
        <f t="shared" si="203"/>
        <v>137545</v>
      </c>
      <c r="U577" s="3">
        <f t="shared" si="204"/>
        <v>2695.9666666666667</v>
      </c>
      <c r="V577" s="3">
        <f t="shared" si="205"/>
        <v>11088.733333333332</v>
      </c>
      <c r="W577" s="3">
        <f t="shared" si="206"/>
        <v>238.59900000000002</v>
      </c>
      <c r="X577" s="3">
        <f t="shared" si="207"/>
        <v>248.66600000000003</v>
      </c>
      <c r="Y577" s="3">
        <f t="shared" si="208"/>
        <v>203.83333333333334</v>
      </c>
      <c r="Z577" s="3">
        <f t="shared" si="209"/>
        <v>5.3333333333333344E-2</v>
      </c>
      <c r="AA577" s="3">
        <f t="shared" si="210"/>
        <v>0.12333333333333334</v>
      </c>
      <c r="AB577" s="3">
        <f t="shared" si="211"/>
        <v>0.72000000000000008</v>
      </c>
      <c r="AC577" s="3">
        <f t="shared" si="212"/>
        <v>1.5833333333333333</v>
      </c>
      <c r="AD577" s="3">
        <f t="shared" si="213"/>
        <v>2.8233333333333328</v>
      </c>
      <c r="AE577" s="3">
        <f t="shared" si="214"/>
        <v>20.41</v>
      </c>
      <c r="AF577" s="3">
        <f t="shared" si="215"/>
        <v>6.666666666666667</v>
      </c>
      <c r="AG577" s="3">
        <f t="shared" si="216"/>
        <v>944.66666666666663</v>
      </c>
      <c r="AH577" s="3">
        <f t="shared" si="217"/>
        <v>1815.7266666666667</v>
      </c>
      <c r="AI577" s="3">
        <f t="shared" si="218"/>
        <v>5.2</v>
      </c>
    </row>
    <row r="578" spans="1:35" x14ac:dyDescent="0.35">
      <c r="A578" s="2">
        <v>39083</v>
      </c>
      <c r="B578" s="13">
        <v>137477</v>
      </c>
      <c r="C578" s="13">
        <v>1371.7</v>
      </c>
      <c r="D578" s="13">
        <v>7107.4</v>
      </c>
      <c r="E578" s="13">
        <v>198.81299999999999</v>
      </c>
      <c r="F578" s="13">
        <v>190.28100000000001</v>
      </c>
      <c r="G578" s="13">
        <v>164</v>
      </c>
      <c r="H578" s="3">
        <v>4.9800000000000004</v>
      </c>
      <c r="I578" s="3">
        <v>5.0599999999999996</v>
      </c>
      <c r="J578" s="3">
        <v>4.79</v>
      </c>
      <c r="K578" s="3">
        <v>4.75</v>
      </c>
      <c r="L578" s="3">
        <v>4.76</v>
      </c>
      <c r="M578" s="13">
        <v>17.09</v>
      </c>
      <c r="N578" s="13">
        <v>4.5999999999999996</v>
      </c>
      <c r="O578" s="13">
        <v>1409</v>
      </c>
      <c r="P578" s="19">
        <v>1424.16</v>
      </c>
      <c r="Q578" s="13">
        <v>7.2</v>
      </c>
      <c r="R578" s="25"/>
      <c r="S578" s="2">
        <f t="shared" ref="S578:S641" si="219">A662</f>
        <v>41640</v>
      </c>
      <c r="T578" s="3">
        <f t="shared" ref="T578:T641" si="220">AVERAGE(B662:B664)</f>
        <v>137743.33333333334</v>
      </c>
      <c r="U578" s="3">
        <f t="shared" ref="U578:U641" si="221">AVERAGE(C662:C664)</f>
        <v>2726.7000000000003</v>
      </c>
      <c r="V578" s="3">
        <f t="shared" ref="V578:V641" si="222">AVERAGE(D662:D664)</f>
        <v>11151.166666666666</v>
      </c>
      <c r="W578" s="3">
        <f t="shared" ref="W578:W641" si="223">AVERAGE(E662:E664)</f>
        <v>239.30133333333333</v>
      </c>
      <c r="X578" s="3">
        <f t="shared" ref="X578:X641" si="224">AVERAGE(F662:F664)</f>
        <v>250.07533333333333</v>
      </c>
      <c r="Y578" s="3">
        <f t="shared" ref="Y578:Y641" si="225">AVERAGE(G662:G664)</f>
        <v>205.5</v>
      </c>
      <c r="Z578" s="3">
        <f t="shared" ref="Z578:Z641" si="226">AVERAGE(H662:H664)</f>
        <v>4.6666666666666669E-2</v>
      </c>
      <c r="AA578" s="3">
        <f t="shared" ref="AA578:AA641" si="227">AVERAGE(I662:I664)</f>
        <v>0.12333333333333334</v>
      </c>
      <c r="AB578" s="3">
        <f t="shared" ref="AB578:AB641" si="228">AVERAGE(J662:J664)</f>
        <v>0.76333333333333331</v>
      </c>
      <c r="AC578" s="3">
        <f t="shared" ref="AC578:AC641" si="229">AVERAGE(K662:K664)</f>
        <v>1.6033333333333333</v>
      </c>
      <c r="AD578" s="3">
        <f t="shared" ref="AD578:AD641" si="230">AVERAGE(L662:L664)</f>
        <v>2.7633333333333336</v>
      </c>
      <c r="AE578" s="3">
        <f t="shared" ref="AE578:AE641" si="231">AVERAGE(M662:M664)</f>
        <v>20.463333333333335</v>
      </c>
      <c r="AF578" s="3">
        <f t="shared" ref="AF578:AF641" si="232">AVERAGE(N662:N664)</f>
        <v>6.666666666666667</v>
      </c>
      <c r="AG578" s="3">
        <f t="shared" ref="AG578:AG641" si="233">AVERAGE(O662:O664)</f>
        <v>934</v>
      </c>
      <c r="AH578" s="3">
        <f t="shared" ref="AH578:AH641" si="234">AVERAGE(P662:P664)</f>
        <v>1834.3066666666666</v>
      </c>
      <c r="AI578" s="3">
        <f t="shared" ref="AI578:AI641" si="235">AVERAGE(Q662:Q664)</f>
        <v>5.333333333333333</v>
      </c>
    </row>
    <row r="579" spans="1:35" x14ac:dyDescent="0.35">
      <c r="A579" s="2">
        <v>39114</v>
      </c>
      <c r="B579" s="13">
        <v>137558</v>
      </c>
      <c r="C579" s="13">
        <v>1363</v>
      </c>
      <c r="D579" s="13">
        <v>7123.2</v>
      </c>
      <c r="E579" s="13">
        <v>200.126</v>
      </c>
      <c r="F579" s="13">
        <v>192.31</v>
      </c>
      <c r="G579" s="13">
        <v>166.8</v>
      </c>
      <c r="H579" s="3">
        <v>5.03</v>
      </c>
      <c r="I579" s="3">
        <v>5.05</v>
      </c>
      <c r="J579" s="3">
        <v>4.75</v>
      </c>
      <c r="K579" s="3">
        <v>4.71</v>
      </c>
      <c r="L579" s="3">
        <v>4.72</v>
      </c>
      <c r="M579" s="13">
        <v>17.149999999999999</v>
      </c>
      <c r="N579" s="13">
        <v>4.5</v>
      </c>
      <c r="O579" s="13">
        <v>1480</v>
      </c>
      <c r="P579" s="19">
        <v>1444.8</v>
      </c>
      <c r="Q579" s="13">
        <v>7.9</v>
      </c>
      <c r="R579" s="25"/>
      <c r="S579" s="2">
        <f t="shared" si="219"/>
        <v>41671</v>
      </c>
      <c r="T579" s="3">
        <f t="shared" si="220"/>
        <v>137991.66666666666</v>
      </c>
      <c r="U579" s="3">
        <f t="shared" si="221"/>
        <v>2753.7333333333336</v>
      </c>
      <c r="V579" s="3">
        <f t="shared" si="222"/>
        <v>11212.233333333332</v>
      </c>
      <c r="W579" s="3">
        <f t="shared" si="223"/>
        <v>240.16066666666666</v>
      </c>
      <c r="X579" s="3">
        <f t="shared" si="224"/>
        <v>249.91666666666666</v>
      </c>
      <c r="Y579" s="3">
        <f t="shared" si="225"/>
        <v>207</v>
      </c>
      <c r="Z579" s="3">
        <f t="shared" si="226"/>
        <v>4.3333333333333335E-2</v>
      </c>
      <c r="AA579" s="3">
        <f t="shared" si="227"/>
        <v>0.12</v>
      </c>
      <c r="AB579" s="3">
        <f t="shared" si="228"/>
        <v>0.79666666666666652</v>
      </c>
      <c r="AC579" s="3">
        <f t="shared" si="229"/>
        <v>1.62</v>
      </c>
      <c r="AD579" s="3">
        <f t="shared" si="230"/>
        <v>2.7133333333333334</v>
      </c>
      <c r="AE579" s="3">
        <f t="shared" si="231"/>
        <v>20.506666666666664</v>
      </c>
      <c r="AF579" s="3">
        <f t="shared" si="232"/>
        <v>6.5333333333333341</v>
      </c>
      <c r="AG579" s="3">
        <f t="shared" si="233"/>
        <v>985.66666666666663</v>
      </c>
      <c r="AH579" s="3">
        <f t="shared" si="234"/>
        <v>1848.2733333333333</v>
      </c>
      <c r="AI579" s="3">
        <f t="shared" si="235"/>
        <v>5.5333333333333323</v>
      </c>
    </row>
    <row r="580" spans="1:35" x14ac:dyDescent="0.35">
      <c r="A580" s="2">
        <v>39142</v>
      </c>
      <c r="B580" s="13">
        <v>137793</v>
      </c>
      <c r="C580" s="13">
        <v>1366.5</v>
      </c>
      <c r="D580" s="13">
        <v>7156.9</v>
      </c>
      <c r="E580" s="13">
        <v>200.85300000000001</v>
      </c>
      <c r="F580" s="13">
        <v>200.20599999999999</v>
      </c>
      <c r="G580" s="13">
        <v>169.3</v>
      </c>
      <c r="H580" s="3">
        <v>4.9400000000000004</v>
      </c>
      <c r="I580" s="3">
        <v>4.92</v>
      </c>
      <c r="J580" s="3">
        <v>4.51</v>
      </c>
      <c r="K580" s="3">
        <v>4.4800000000000004</v>
      </c>
      <c r="L580" s="3">
        <v>4.5599999999999996</v>
      </c>
      <c r="M580" s="13">
        <v>17.22</v>
      </c>
      <c r="N580" s="13">
        <v>4.4000000000000004</v>
      </c>
      <c r="O580" s="13">
        <v>1495</v>
      </c>
      <c r="P580" s="19">
        <v>1406.95</v>
      </c>
      <c r="Q580" s="13">
        <v>7.9</v>
      </c>
      <c r="R580" s="25"/>
      <c r="S580" s="2">
        <f t="shared" si="219"/>
        <v>41699</v>
      </c>
      <c r="T580" s="3">
        <f t="shared" si="220"/>
        <v>138257.33333333334</v>
      </c>
      <c r="U580" s="3">
        <f t="shared" si="221"/>
        <v>2775.6999999999994</v>
      </c>
      <c r="V580" s="3">
        <f t="shared" si="222"/>
        <v>11264.566666666666</v>
      </c>
      <c r="W580" s="3">
        <f t="shared" si="223"/>
        <v>241.114</v>
      </c>
      <c r="X580" s="3">
        <f t="shared" si="224"/>
        <v>249.67933333333335</v>
      </c>
      <c r="Y580" s="3">
        <f t="shared" si="225"/>
        <v>207.76666666666665</v>
      </c>
      <c r="Z580" s="3">
        <f t="shared" si="226"/>
        <v>3.6666666666666667E-2</v>
      </c>
      <c r="AA580" s="3">
        <f t="shared" si="227"/>
        <v>0.11333333333333334</v>
      </c>
      <c r="AB580" s="3">
        <f t="shared" si="228"/>
        <v>0.84333333333333338</v>
      </c>
      <c r="AC580" s="3">
        <f t="shared" si="229"/>
        <v>1.6433333333333333</v>
      </c>
      <c r="AD580" s="3">
        <f t="shared" si="230"/>
        <v>2.6633333333333336</v>
      </c>
      <c r="AE580" s="3">
        <f t="shared" si="231"/>
        <v>20.52</v>
      </c>
      <c r="AF580" s="3">
        <f t="shared" si="232"/>
        <v>6.3999999999999995</v>
      </c>
      <c r="AG580" s="3">
        <f t="shared" si="233"/>
        <v>1006.6666666666666</v>
      </c>
      <c r="AH580" s="3">
        <f t="shared" si="234"/>
        <v>1872.5166666666664</v>
      </c>
      <c r="AI580" s="3">
        <f t="shared" si="235"/>
        <v>5.5</v>
      </c>
    </row>
    <row r="581" spans="1:35" x14ac:dyDescent="0.35">
      <c r="A581" s="2">
        <v>39173</v>
      </c>
      <c r="B581" s="13">
        <v>137842</v>
      </c>
      <c r="C581" s="13">
        <v>1378</v>
      </c>
      <c r="D581" s="13">
        <v>7229.3</v>
      </c>
      <c r="E581" s="13">
        <v>201.392</v>
      </c>
      <c r="F581" s="13">
        <v>203.30699999999999</v>
      </c>
      <c r="G581" s="13">
        <v>171.4</v>
      </c>
      <c r="H581" s="3">
        <v>4.87</v>
      </c>
      <c r="I581" s="3">
        <v>4.93</v>
      </c>
      <c r="J581" s="3">
        <v>4.5999999999999996</v>
      </c>
      <c r="K581" s="3">
        <v>4.59</v>
      </c>
      <c r="L581" s="3">
        <v>4.6900000000000004</v>
      </c>
      <c r="M581" s="13">
        <v>17.27</v>
      </c>
      <c r="N581" s="13">
        <v>4.5</v>
      </c>
      <c r="O581" s="13">
        <v>1490</v>
      </c>
      <c r="P581" s="19">
        <v>1463.64</v>
      </c>
      <c r="Q581" s="13">
        <v>7.4</v>
      </c>
      <c r="R581" s="25"/>
      <c r="S581" s="2">
        <f t="shared" si="219"/>
        <v>41730</v>
      </c>
      <c r="T581" s="3">
        <f t="shared" si="220"/>
        <v>138547</v>
      </c>
      <c r="U581" s="3">
        <f t="shared" si="221"/>
        <v>2800.5</v>
      </c>
      <c r="V581" s="3">
        <f t="shared" si="222"/>
        <v>11321.1</v>
      </c>
      <c r="W581" s="3">
        <f t="shared" si="223"/>
        <v>241.81566666666666</v>
      </c>
      <c r="X581" s="3">
        <f t="shared" si="224"/>
        <v>249.59699999999998</v>
      </c>
      <c r="Y581" s="3">
        <f t="shared" si="225"/>
        <v>208.20000000000002</v>
      </c>
      <c r="Z581" s="3">
        <f t="shared" si="226"/>
        <v>3.3333333333333333E-2</v>
      </c>
      <c r="AA581" s="3">
        <f t="shared" si="227"/>
        <v>0.10333333333333335</v>
      </c>
      <c r="AB581" s="3">
        <f t="shared" si="228"/>
        <v>0.87</v>
      </c>
      <c r="AC581" s="3">
        <f t="shared" si="229"/>
        <v>1.6566666666666665</v>
      </c>
      <c r="AD581" s="3">
        <f t="shared" si="230"/>
        <v>2.6233333333333331</v>
      </c>
      <c r="AE581" s="3">
        <f t="shared" si="231"/>
        <v>20.543333333333333</v>
      </c>
      <c r="AF581" s="3">
        <f t="shared" si="232"/>
        <v>6.2</v>
      </c>
      <c r="AG581" s="3">
        <f t="shared" si="233"/>
        <v>987</v>
      </c>
      <c r="AH581" s="3">
        <f t="shared" si="234"/>
        <v>1900.3733333333332</v>
      </c>
      <c r="AI581" s="3">
        <f t="shared" si="235"/>
        <v>5.5333333333333341</v>
      </c>
    </row>
    <row r="582" spans="1:35" x14ac:dyDescent="0.35">
      <c r="A582" s="2">
        <v>39203</v>
      </c>
      <c r="B582" s="13">
        <v>137993</v>
      </c>
      <c r="C582" s="13">
        <v>1380.9</v>
      </c>
      <c r="D582" s="13">
        <v>7243.2</v>
      </c>
      <c r="E582" s="13">
        <v>202.15700000000001</v>
      </c>
      <c r="F582" s="13">
        <v>208.63499999999999</v>
      </c>
      <c r="G582" s="13">
        <v>173.3</v>
      </c>
      <c r="H582" s="3">
        <v>4.7300000000000004</v>
      </c>
      <c r="I582" s="3">
        <v>4.91</v>
      </c>
      <c r="J582" s="3">
        <v>4.6900000000000004</v>
      </c>
      <c r="K582" s="3">
        <v>4.67</v>
      </c>
      <c r="L582" s="3">
        <v>4.75</v>
      </c>
      <c r="M582" s="13">
        <v>17.329999999999998</v>
      </c>
      <c r="N582" s="13">
        <v>4.4000000000000004</v>
      </c>
      <c r="O582" s="13">
        <v>1415</v>
      </c>
      <c r="P582" s="19">
        <v>1511.14</v>
      </c>
      <c r="Q582" s="13">
        <v>7.8</v>
      </c>
      <c r="R582" s="25"/>
      <c r="S582" s="2">
        <f t="shared" si="219"/>
        <v>41760</v>
      </c>
      <c r="T582" s="3">
        <f t="shared" si="220"/>
        <v>138805.66666666666</v>
      </c>
      <c r="U582" s="3">
        <f t="shared" si="221"/>
        <v>2821.2666666666664</v>
      </c>
      <c r="V582" s="3">
        <f t="shared" si="222"/>
        <v>11379.166666666666</v>
      </c>
      <c r="W582" s="3">
        <f t="shared" si="223"/>
        <v>242.44500000000002</v>
      </c>
      <c r="X582" s="3">
        <f t="shared" si="224"/>
        <v>249.22366666666667</v>
      </c>
      <c r="Y582" s="3">
        <f t="shared" si="225"/>
        <v>208.1</v>
      </c>
      <c r="Z582" s="3">
        <f t="shared" si="226"/>
        <v>3.3333333333333333E-2</v>
      </c>
      <c r="AA582" s="3">
        <f t="shared" si="227"/>
        <v>0.10333333333333335</v>
      </c>
      <c r="AB582" s="3">
        <f t="shared" si="228"/>
        <v>0.9</v>
      </c>
      <c r="AC582" s="3">
        <f t="shared" si="229"/>
        <v>1.6566666666666665</v>
      </c>
      <c r="AD582" s="3">
        <f t="shared" si="230"/>
        <v>2.5666666666666669</v>
      </c>
      <c r="AE582" s="3">
        <f t="shared" si="231"/>
        <v>20.573333333333334</v>
      </c>
      <c r="AF582" s="3">
        <f t="shared" si="232"/>
        <v>6.1999999999999993</v>
      </c>
      <c r="AG582" s="3">
        <f t="shared" si="233"/>
        <v>1001</v>
      </c>
      <c r="AH582" s="3">
        <f t="shared" si="234"/>
        <v>1936.653333333333</v>
      </c>
      <c r="AI582" s="3">
        <f t="shared" si="235"/>
        <v>5.7</v>
      </c>
    </row>
    <row r="583" spans="1:35" x14ac:dyDescent="0.35">
      <c r="A583" s="2">
        <v>39234</v>
      </c>
      <c r="B583" s="13">
        <v>138069</v>
      </c>
      <c r="C583" s="13">
        <v>1368.2</v>
      </c>
      <c r="D583" s="13">
        <v>7276.3</v>
      </c>
      <c r="E583" s="13">
        <v>202.977</v>
      </c>
      <c r="F583" s="13">
        <v>209.79900000000001</v>
      </c>
      <c r="G583" s="13">
        <v>173.8</v>
      </c>
      <c r="H583" s="3">
        <v>4.6100000000000003</v>
      </c>
      <c r="I583" s="3">
        <v>4.96</v>
      </c>
      <c r="J583" s="3">
        <v>5</v>
      </c>
      <c r="K583" s="3">
        <v>5.03</v>
      </c>
      <c r="L583" s="3">
        <v>5.0999999999999996</v>
      </c>
      <c r="M583" s="13">
        <v>17.420000000000002</v>
      </c>
      <c r="N583" s="13">
        <v>4.5999999999999996</v>
      </c>
      <c r="O583" s="13">
        <v>1448</v>
      </c>
      <c r="P583" s="19">
        <v>1514.19</v>
      </c>
      <c r="Q583" s="13">
        <v>8.1999999999999975</v>
      </c>
      <c r="R583" s="25"/>
      <c r="S583" s="2">
        <f t="shared" si="219"/>
        <v>41791</v>
      </c>
      <c r="T583" s="3">
        <f t="shared" si="220"/>
        <v>139054.33333333334</v>
      </c>
      <c r="U583" s="3">
        <f t="shared" si="221"/>
        <v>2824.3666666666668</v>
      </c>
      <c r="V583" s="3">
        <f t="shared" si="222"/>
        <v>11424.699999999999</v>
      </c>
      <c r="W583" s="3">
        <f t="shared" si="223"/>
        <v>242.91099999999997</v>
      </c>
      <c r="X583" s="3">
        <f t="shared" si="224"/>
        <v>248.05233333333331</v>
      </c>
      <c r="Y583" s="3">
        <f t="shared" si="225"/>
        <v>207.76666666666665</v>
      </c>
      <c r="Z583" s="3">
        <f t="shared" si="226"/>
        <v>3.3333333333333333E-2</v>
      </c>
      <c r="AA583" s="3">
        <f t="shared" si="227"/>
        <v>0.10666666666666669</v>
      </c>
      <c r="AB583" s="3">
        <f t="shared" si="228"/>
        <v>0.93333333333333346</v>
      </c>
      <c r="AC583" s="3">
        <f t="shared" si="229"/>
        <v>1.67</v>
      </c>
      <c r="AD583" s="3">
        <f t="shared" si="230"/>
        <v>2.52</v>
      </c>
      <c r="AE583" s="3">
        <f t="shared" si="231"/>
        <v>20.616666666666667</v>
      </c>
      <c r="AF583" s="3">
        <f t="shared" si="232"/>
        <v>6.1333333333333329</v>
      </c>
      <c r="AG583" s="3">
        <f t="shared" si="233"/>
        <v>993.33333333333337</v>
      </c>
      <c r="AH583" s="3">
        <f t="shared" si="234"/>
        <v>1960.573333333333</v>
      </c>
      <c r="AI583" s="3">
        <f t="shared" si="235"/>
        <v>5.7666666666666666</v>
      </c>
    </row>
    <row r="584" spans="1:35" x14ac:dyDescent="0.35">
      <c r="A584" s="2">
        <v>39264</v>
      </c>
      <c r="B584" s="13">
        <v>138038</v>
      </c>
      <c r="C584" s="13">
        <v>1371.8</v>
      </c>
      <c r="D584" s="13">
        <v>7306.6</v>
      </c>
      <c r="E584" s="13">
        <v>203.64</v>
      </c>
      <c r="F584" s="13">
        <v>209.63900000000001</v>
      </c>
      <c r="G584" s="13">
        <v>175.1</v>
      </c>
      <c r="H584" s="3">
        <v>4.82</v>
      </c>
      <c r="I584" s="3">
        <v>4.96</v>
      </c>
      <c r="J584" s="3">
        <v>4.82</v>
      </c>
      <c r="K584" s="3">
        <v>4.88</v>
      </c>
      <c r="L584" s="3">
        <v>5</v>
      </c>
      <c r="M584" s="13">
        <v>17.46</v>
      </c>
      <c r="N584" s="13">
        <v>4.7</v>
      </c>
      <c r="O584" s="13">
        <v>1354</v>
      </c>
      <c r="P584" s="20">
        <v>1520.71</v>
      </c>
      <c r="Q584" s="13">
        <v>8.3000000000000007</v>
      </c>
      <c r="R584" s="25"/>
      <c r="S584" s="2">
        <f t="shared" si="219"/>
        <v>41821</v>
      </c>
      <c r="T584" s="3">
        <f t="shared" si="220"/>
        <v>139297.33333333334</v>
      </c>
      <c r="U584" s="3">
        <f t="shared" si="221"/>
        <v>2835</v>
      </c>
      <c r="V584" s="3">
        <f t="shared" si="222"/>
        <v>11464.533333333335</v>
      </c>
      <c r="W584" s="3">
        <f t="shared" si="223"/>
        <v>243.51200000000003</v>
      </c>
      <c r="X584" s="3">
        <f t="shared" si="224"/>
        <v>245.351</v>
      </c>
      <c r="Y584" s="3">
        <f t="shared" si="225"/>
        <v>207.13333333333333</v>
      </c>
      <c r="Z584" s="3">
        <f t="shared" si="226"/>
        <v>2.6666666666666668E-2</v>
      </c>
      <c r="AA584" s="3">
        <f t="shared" si="227"/>
        <v>0.11000000000000003</v>
      </c>
      <c r="AB584" s="3">
        <f t="shared" si="228"/>
        <v>0.98333333333333339</v>
      </c>
      <c r="AC584" s="3">
        <f t="shared" si="229"/>
        <v>1.7</v>
      </c>
      <c r="AD584" s="3">
        <f t="shared" si="230"/>
        <v>2.4966666666666666</v>
      </c>
      <c r="AE584" s="3">
        <f t="shared" si="231"/>
        <v>20.650000000000002</v>
      </c>
      <c r="AF584" s="3">
        <f t="shared" si="232"/>
        <v>6.0666666666666673</v>
      </c>
      <c r="AG584" s="3">
        <f t="shared" si="233"/>
        <v>1030.6666666666667</v>
      </c>
      <c r="AH584" s="3">
        <f t="shared" si="234"/>
        <v>1975.9533333333336</v>
      </c>
      <c r="AI584" s="3">
        <f t="shared" si="235"/>
        <v>5.666666666666667</v>
      </c>
    </row>
    <row r="585" spans="1:35" x14ac:dyDescent="0.35">
      <c r="A585" s="2">
        <v>39295</v>
      </c>
      <c r="B585" s="13">
        <v>138015</v>
      </c>
      <c r="C585" s="13">
        <v>1376.3</v>
      </c>
      <c r="D585" s="13">
        <v>7382.8</v>
      </c>
      <c r="E585" s="13">
        <v>204.41800000000001</v>
      </c>
      <c r="F585" s="13">
        <v>206.41200000000001</v>
      </c>
      <c r="G585" s="13">
        <v>172.4</v>
      </c>
      <c r="H585" s="3">
        <v>4.2</v>
      </c>
      <c r="I585" s="3">
        <v>4.47</v>
      </c>
      <c r="J585" s="3">
        <v>4.34</v>
      </c>
      <c r="K585" s="3">
        <v>4.43</v>
      </c>
      <c r="L585" s="3">
        <v>4.67</v>
      </c>
      <c r="M585" s="13">
        <v>17.5</v>
      </c>
      <c r="N585" s="13">
        <v>4.5999999999999996</v>
      </c>
      <c r="O585" s="13">
        <v>1330</v>
      </c>
      <c r="P585" s="19">
        <v>1454.62</v>
      </c>
      <c r="Q585" s="13">
        <v>9.1999999999999993</v>
      </c>
      <c r="R585" s="25"/>
      <c r="S585" s="2">
        <f t="shared" si="219"/>
        <v>41852</v>
      </c>
      <c r="T585" s="3">
        <f t="shared" si="220"/>
        <v>139547</v>
      </c>
      <c r="U585" s="3">
        <f t="shared" si="221"/>
        <v>2844.4333333333329</v>
      </c>
      <c r="V585" s="3">
        <f t="shared" si="222"/>
        <v>11506.066666666666</v>
      </c>
      <c r="W585" s="3">
        <f t="shared" si="223"/>
        <v>244.05100000000002</v>
      </c>
      <c r="X585" s="3">
        <f t="shared" si="224"/>
        <v>241.45666666666668</v>
      </c>
      <c r="Y585" s="3">
        <f t="shared" si="225"/>
        <v>205.6</v>
      </c>
      <c r="Z585" s="3">
        <f t="shared" si="226"/>
        <v>2.3333333333333334E-2</v>
      </c>
      <c r="AA585" s="3">
        <f t="shared" si="227"/>
        <v>0.10666666666666669</v>
      </c>
      <c r="AB585" s="3">
        <f t="shared" si="228"/>
        <v>0.95333333333333348</v>
      </c>
      <c r="AC585" s="3">
        <f t="shared" si="229"/>
        <v>1.6500000000000001</v>
      </c>
      <c r="AD585" s="3">
        <f t="shared" si="230"/>
        <v>2.4166666666666665</v>
      </c>
      <c r="AE585" s="3">
        <f t="shared" si="231"/>
        <v>20.680000000000003</v>
      </c>
      <c r="AF585" s="3">
        <f t="shared" si="232"/>
        <v>5.8999999999999995</v>
      </c>
      <c r="AG585" s="3">
        <f t="shared" si="233"/>
        <v>1027</v>
      </c>
      <c r="AH585" s="3">
        <f t="shared" si="234"/>
        <v>1964.0100000000002</v>
      </c>
      <c r="AI585" s="3">
        <f t="shared" si="235"/>
        <v>5.3666666666666671</v>
      </c>
    </row>
    <row r="586" spans="1:35" x14ac:dyDescent="0.35">
      <c r="A586" s="2">
        <v>39326</v>
      </c>
      <c r="B586" s="13">
        <v>138095</v>
      </c>
      <c r="C586" s="13">
        <v>1375.7</v>
      </c>
      <c r="D586" s="13">
        <v>7401.1</v>
      </c>
      <c r="E586" s="13">
        <v>205.34700000000001</v>
      </c>
      <c r="F586" s="13">
        <v>210.74199999999999</v>
      </c>
      <c r="G586" s="13">
        <v>173.5</v>
      </c>
      <c r="H586" s="3">
        <v>3.89</v>
      </c>
      <c r="I586" s="3">
        <v>4.1399999999999997</v>
      </c>
      <c r="J586" s="3">
        <v>4.0599999999999996</v>
      </c>
      <c r="K586" s="3">
        <v>4.2</v>
      </c>
      <c r="L586" s="3">
        <v>4.5199999999999996</v>
      </c>
      <c r="M586" s="13">
        <v>17.559999999999999</v>
      </c>
      <c r="N586" s="13">
        <v>4.7</v>
      </c>
      <c r="O586" s="13">
        <v>1183</v>
      </c>
      <c r="P586" s="19">
        <v>1497.12</v>
      </c>
      <c r="Q586" s="13">
        <v>9.1999999999999993</v>
      </c>
      <c r="R586" s="25"/>
      <c r="S586" s="2">
        <f t="shared" si="219"/>
        <v>41883</v>
      </c>
      <c r="T586" s="3">
        <f t="shared" si="220"/>
        <v>139831</v>
      </c>
      <c r="U586" s="3">
        <f t="shared" si="221"/>
        <v>2872</v>
      </c>
      <c r="V586" s="3">
        <f t="shared" si="222"/>
        <v>11550</v>
      </c>
      <c r="W586" s="3">
        <f t="shared" si="223"/>
        <v>244.58466666666666</v>
      </c>
      <c r="X586" s="3">
        <f t="shared" si="224"/>
        <v>235.89566666666667</v>
      </c>
      <c r="Y586" s="3">
        <f t="shared" si="225"/>
        <v>203.56666666666669</v>
      </c>
      <c r="Z586" s="3">
        <f t="shared" si="226"/>
        <v>0.02</v>
      </c>
      <c r="AA586" s="3">
        <f t="shared" si="227"/>
        <v>0.11333333333333334</v>
      </c>
      <c r="AB586" s="3">
        <f t="shared" si="228"/>
        <v>0.96333333333333337</v>
      </c>
      <c r="AC586" s="3">
        <f t="shared" si="229"/>
        <v>1.6466666666666667</v>
      </c>
      <c r="AD586" s="3">
        <f t="shared" si="230"/>
        <v>2.3866666666666667</v>
      </c>
      <c r="AE586" s="3">
        <f t="shared" si="231"/>
        <v>20.710000000000004</v>
      </c>
      <c r="AF586" s="3">
        <f t="shared" si="232"/>
        <v>5.8000000000000007</v>
      </c>
      <c r="AG586" s="3">
        <f t="shared" si="233"/>
        <v>1032.6666666666667</v>
      </c>
      <c r="AH586" s="3">
        <f t="shared" si="234"/>
        <v>1991.6899999999998</v>
      </c>
      <c r="AI586" s="3">
        <f t="shared" si="235"/>
        <v>5.4666666666666659</v>
      </c>
    </row>
    <row r="587" spans="1:35" x14ac:dyDescent="0.35">
      <c r="A587" s="2">
        <v>39356</v>
      </c>
      <c r="B587" s="13">
        <v>138174</v>
      </c>
      <c r="C587" s="13">
        <v>1379.4</v>
      </c>
      <c r="D587" s="13">
        <v>7414.8</v>
      </c>
      <c r="E587" s="13">
        <v>205.988</v>
      </c>
      <c r="F587" s="13">
        <v>212.386</v>
      </c>
      <c r="G587" s="13">
        <v>174.7</v>
      </c>
      <c r="H587" s="3">
        <v>3.9</v>
      </c>
      <c r="I587" s="3">
        <v>4.0999999999999996</v>
      </c>
      <c r="J587" s="3">
        <v>4.01</v>
      </c>
      <c r="K587" s="3">
        <v>4.2</v>
      </c>
      <c r="L587" s="3">
        <v>4.53</v>
      </c>
      <c r="M587" s="13">
        <v>17.579999999999998</v>
      </c>
      <c r="N587" s="13">
        <v>4.7</v>
      </c>
      <c r="O587" s="13">
        <v>1264</v>
      </c>
      <c r="P587" s="19">
        <v>1539.66</v>
      </c>
      <c r="Q587" s="13">
        <v>8.5</v>
      </c>
      <c r="R587" s="25"/>
      <c r="S587" s="2">
        <f t="shared" si="219"/>
        <v>41913</v>
      </c>
      <c r="T587" s="3">
        <f t="shared" si="220"/>
        <v>140101.33333333334</v>
      </c>
      <c r="U587" s="3">
        <f t="shared" si="221"/>
        <v>2898</v>
      </c>
      <c r="V587" s="3">
        <f t="shared" si="222"/>
        <v>11609.1</v>
      </c>
      <c r="W587" s="3">
        <f t="shared" si="223"/>
        <v>245.14866666666668</v>
      </c>
      <c r="X587" s="3">
        <f t="shared" si="224"/>
        <v>228.20433333333335</v>
      </c>
      <c r="Y587" s="3">
        <f t="shared" si="225"/>
        <v>200.43333333333331</v>
      </c>
      <c r="Z587" s="3">
        <f t="shared" si="226"/>
        <v>2.3333333333333334E-2</v>
      </c>
      <c r="AA587" s="3">
        <f t="shared" si="227"/>
        <v>0.1466666666666667</v>
      </c>
      <c r="AB587" s="3">
        <f t="shared" si="228"/>
        <v>0.96666666666666679</v>
      </c>
      <c r="AC587" s="3">
        <f t="shared" si="229"/>
        <v>1.6033333333333333</v>
      </c>
      <c r="AD587" s="3">
        <f t="shared" si="230"/>
        <v>2.2799999999999998</v>
      </c>
      <c r="AE587" s="3">
        <f t="shared" si="231"/>
        <v>20.72</v>
      </c>
      <c r="AF587" s="3">
        <f t="shared" si="232"/>
        <v>5.7</v>
      </c>
      <c r="AG587" s="3">
        <f t="shared" si="233"/>
        <v>1049.3333333333333</v>
      </c>
      <c r="AH587" s="3">
        <f t="shared" si="234"/>
        <v>2012.0366666666669</v>
      </c>
      <c r="AI587" s="3">
        <f t="shared" si="235"/>
        <v>5.3666666666666671</v>
      </c>
    </row>
    <row r="588" spans="1:35" x14ac:dyDescent="0.35">
      <c r="A588" s="2">
        <v>39387</v>
      </c>
      <c r="B588" s="13">
        <v>138284</v>
      </c>
      <c r="C588" s="13">
        <v>1371.8</v>
      </c>
      <c r="D588" s="13">
        <v>7439.6</v>
      </c>
      <c r="E588" s="13">
        <v>206.78899999999999</v>
      </c>
      <c r="F588" s="13">
        <v>223.81399999999999</v>
      </c>
      <c r="G588" s="13">
        <v>179</v>
      </c>
      <c r="H588" s="3">
        <v>3.27</v>
      </c>
      <c r="I588" s="3">
        <v>3.5</v>
      </c>
      <c r="J588" s="3">
        <v>3.35</v>
      </c>
      <c r="K588" s="3">
        <v>3.67</v>
      </c>
      <c r="L588" s="3">
        <v>4.1500000000000004</v>
      </c>
      <c r="M588" s="13">
        <v>17.63</v>
      </c>
      <c r="N588" s="13">
        <v>4.7</v>
      </c>
      <c r="O588" s="13">
        <v>1197</v>
      </c>
      <c r="P588" s="19">
        <v>1463.39</v>
      </c>
      <c r="Q588" s="13">
        <v>9.4</v>
      </c>
      <c r="R588" s="25"/>
      <c r="S588" s="2">
        <f t="shared" si="219"/>
        <v>41944</v>
      </c>
      <c r="T588" s="3">
        <f t="shared" si="220"/>
        <v>140351.33333333334</v>
      </c>
      <c r="U588" s="3">
        <f t="shared" si="221"/>
        <v>2922.2333333333336</v>
      </c>
      <c r="V588" s="3">
        <f t="shared" si="222"/>
        <v>11670.866666666667</v>
      </c>
      <c r="W588" s="3">
        <f t="shared" si="223"/>
        <v>245.57000000000002</v>
      </c>
      <c r="X588" s="3">
        <f t="shared" si="224"/>
        <v>215.82600000000002</v>
      </c>
      <c r="Y588" s="3">
        <f t="shared" si="225"/>
        <v>196.63333333333333</v>
      </c>
      <c r="Z588" s="3">
        <f t="shared" si="226"/>
        <v>2.6666666666666668E-2</v>
      </c>
      <c r="AA588" s="3">
        <f t="shared" si="227"/>
        <v>0.18000000000000002</v>
      </c>
      <c r="AB588" s="3">
        <f t="shared" si="228"/>
        <v>0.97333333333333327</v>
      </c>
      <c r="AC588" s="3">
        <f t="shared" si="229"/>
        <v>1.5433333333333332</v>
      </c>
      <c r="AD588" s="3">
        <f t="shared" si="230"/>
        <v>2.14</v>
      </c>
      <c r="AE588" s="3">
        <f t="shared" si="231"/>
        <v>20.753333333333334</v>
      </c>
      <c r="AF588" s="3">
        <f t="shared" si="232"/>
        <v>5.6999999999999993</v>
      </c>
      <c r="AG588" s="3">
        <f t="shared" si="233"/>
        <v>1053</v>
      </c>
      <c r="AH588" s="3">
        <f t="shared" si="234"/>
        <v>2042.3400000000001</v>
      </c>
      <c r="AI588" s="3">
        <f t="shared" si="235"/>
        <v>5.2</v>
      </c>
    </row>
    <row r="589" spans="1:35" x14ac:dyDescent="0.35">
      <c r="A589" s="2">
        <v>39417</v>
      </c>
      <c r="B589" s="13">
        <v>138392</v>
      </c>
      <c r="C589" s="13">
        <v>1373.4</v>
      </c>
      <c r="D589" s="13">
        <v>7469.4</v>
      </c>
      <c r="E589" s="13">
        <v>207.14099999999999</v>
      </c>
      <c r="F589" s="13">
        <v>225.649</v>
      </c>
      <c r="G589" s="13">
        <v>178.6</v>
      </c>
      <c r="H589" s="3">
        <v>3</v>
      </c>
      <c r="I589" s="3">
        <v>3.26</v>
      </c>
      <c r="J589" s="3">
        <v>3.13</v>
      </c>
      <c r="K589" s="3">
        <v>3.49</v>
      </c>
      <c r="L589" s="3">
        <v>4.0999999999999996</v>
      </c>
      <c r="M589" s="13">
        <v>17.690000000000001</v>
      </c>
      <c r="N589" s="13">
        <v>5</v>
      </c>
      <c r="O589" s="13">
        <v>1037</v>
      </c>
      <c r="P589" s="19">
        <v>1479.22</v>
      </c>
      <c r="Q589" s="13">
        <v>9.6</v>
      </c>
      <c r="R589" s="25"/>
      <c r="S589" s="2">
        <f t="shared" si="219"/>
        <v>41974</v>
      </c>
      <c r="T589" s="3">
        <f t="shared" si="220"/>
        <v>140594.66666666666</v>
      </c>
      <c r="U589" s="3">
        <f t="shared" si="221"/>
        <v>2963.2333333333336</v>
      </c>
      <c r="V589" s="3">
        <f t="shared" si="222"/>
        <v>11763.200000000003</v>
      </c>
      <c r="W589" s="3">
        <f t="shared" si="223"/>
        <v>245.88666666666668</v>
      </c>
      <c r="X589" s="3">
        <f t="shared" si="224"/>
        <v>207.16099999999997</v>
      </c>
      <c r="Y589" s="3">
        <f t="shared" si="225"/>
        <v>193.36666666666667</v>
      </c>
      <c r="Z589" s="3">
        <f t="shared" si="226"/>
        <v>2.6666666666666668E-2</v>
      </c>
      <c r="AA589" s="3">
        <f t="shared" si="227"/>
        <v>0.21000000000000005</v>
      </c>
      <c r="AB589" s="3">
        <f t="shared" si="228"/>
        <v>0.98333333333333339</v>
      </c>
      <c r="AC589" s="3">
        <f t="shared" si="229"/>
        <v>1.4933333333333332</v>
      </c>
      <c r="AD589" s="3">
        <f t="shared" si="230"/>
        <v>2.0233333333333334</v>
      </c>
      <c r="AE589" s="3">
        <f t="shared" si="231"/>
        <v>20.766666666666666</v>
      </c>
      <c r="AF589" s="3">
        <f t="shared" si="232"/>
        <v>5.6000000000000005</v>
      </c>
      <c r="AG589" s="3">
        <f t="shared" si="233"/>
        <v>1014.6666666666666</v>
      </c>
      <c r="AH589" s="3">
        <f t="shared" si="234"/>
        <v>2054.8833333333332</v>
      </c>
      <c r="AI589" s="3">
        <f t="shared" si="235"/>
        <v>4.8</v>
      </c>
    </row>
    <row r="590" spans="1:35" x14ac:dyDescent="0.35">
      <c r="A590" s="2">
        <v>39448</v>
      </c>
      <c r="B590" s="13">
        <v>138403</v>
      </c>
      <c r="C590" s="13">
        <v>1377.7</v>
      </c>
      <c r="D590" s="13">
        <v>7503.1</v>
      </c>
      <c r="E590" s="13">
        <v>208.392</v>
      </c>
      <c r="F590" s="13">
        <v>226.77500000000001</v>
      </c>
      <c r="G590" s="13">
        <v>181</v>
      </c>
      <c r="H590" s="3">
        <v>2.75</v>
      </c>
      <c r="I590" s="3">
        <v>2.71</v>
      </c>
      <c r="J590" s="3">
        <v>2.5099999999999998</v>
      </c>
      <c r="K590" s="3">
        <v>2.98</v>
      </c>
      <c r="L590" s="3">
        <v>3.74</v>
      </c>
      <c r="M590" s="13">
        <v>17.73</v>
      </c>
      <c r="N590" s="13">
        <v>5</v>
      </c>
      <c r="O590" s="13">
        <v>1084</v>
      </c>
      <c r="P590" s="19">
        <v>1378.76</v>
      </c>
      <c r="Q590" s="13">
        <v>9.3000000000000007</v>
      </c>
      <c r="R590" s="25"/>
      <c r="S590" s="2">
        <f t="shared" si="219"/>
        <v>42005</v>
      </c>
      <c r="T590" s="3">
        <f t="shared" si="220"/>
        <v>140772.33333333334</v>
      </c>
      <c r="U590" s="3">
        <f t="shared" si="221"/>
        <v>2984.1666666666665</v>
      </c>
      <c r="V590" s="3">
        <f t="shared" si="222"/>
        <v>11834.566666666666</v>
      </c>
      <c r="W590" s="3">
        <f t="shared" si="223"/>
        <v>245.83500000000004</v>
      </c>
      <c r="X590" s="3">
        <f t="shared" si="224"/>
        <v>202.90133333333333</v>
      </c>
      <c r="Y590" s="3">
        <f t="shared" si="225"/>
        <v>191.53333333333333</v>
      </c>
      <c r="Z590" s="3">
        <f t="shared" si="226"/>
        <v>2.6666666666666668E-2</v>
      </c>
      <c r="AA590" s="3">
        <f t="shared" si="227"/>
        <v>0.22333333333333336</v>
      </c>
      <c r="AB590" s="3">
        <f t="shared" si="228"/>
        <v>0.97000000000000008</v>
      </c>
      <c r="AC590" s="3">
        <f t="shared" si="229"/>
        <v>1.4533333333333331</v>
      </c>
      <c r="AD590" s="3">
        <f t="shared" si="230"/>
        <v>1.9666666666666668</v>
      </c>
      <c r="AE590" s="3">
        <f t="shared" si="231"/>
        <v>20.826666666666668</v>
      </c>
      <c r="AF590" s="3">
        <f t="shared" si="232"/>
        <v>5.5333333333333341</v>
      </c>
      <c r="AG590" s="3">
        <f t="shared" si="233"/>
        <v>977</v>
      </c>
      <c r="AH590" s="3">
        <f t="shared" si="234"/>
        <v>2063.4566666666665</v>
      </c>
      <c r="AI590" s="3">
        <f t="shared" si="235"/>
        <v>4.8</v>
      </c>
    </row>
    <row r="591" spans="1:35" x14ac:dyDescent="0.35">
      <c r="A591" s="2">
        <v>39479</v>
      </c>
      <c r="B591" s="13">
        <v>138324</v>
      </c>
      <c r="C591" s="13">
        <v>1380.4</v>
      </c>
      <c r="D591" s="13">
        <v>7587.6</v>
      </c>
      <c r="E591" s="13">
        <v>209.18299999999999</v>
      </c>
      <c r="F591" s="13">
        <v>229.73099999999999</v>
      </c>
      <c r="G591" s="13">
        <v>182.7</v>
      </c>
      <c r="H591" s="3">
        <v>2.12</v>
      </c>
      <c r="I591" s="3">
        <v>2.0499999999999998</v>
      </c>
      <c r="J591" s="3">
        <v>2.19</v>
      </c>
      <c r="K591" s="3">
        <v>2.78</v>
      </c>
      <c r="L591" s="3">
        <v>3.74</v>
      </c>
      <c r="M591" s="13">
        <v>17.8</v>
      </c>
      <c r="N591" s="13">
        <v>4.9000000000000004</v>
      </c>
      <c r="O591" s="13">
        <v>1103</v>
      </c>
      <c r="P591" s="19">
        <v>1354.87</v>
      </c>
      <c r="Q591" s="13">
        <v>9.6999999999999993</v>
      </c>
      <c r="R591" s="25"/>
      <c r="S591" s="2">
        <f t="shared" si="219"/>
        <v>42036</v>
      </c>
      <c r="T591" s="3">
        <f t="shared" si="220"/>
        <v>140981</v>
      </c>
      <c r="U591" s="3">
        <f t="shared" si="221"/>
        <v>3004.2999999999997</v>
      </c>
      <c r="V591" s="3">
        <f t="shared" si="222"/>
        <v>11895.800000000001</v>
      </c>
      <c r="W591" s="3">
        <f t="shared" si="223"/>
        <v>245.78533333333334</v>
      </c>
      <c r="X591" s="3">
        <f t="shared" si="224"/>
        <v>204.11833333333334</v>
      </c>
      <c r="Y591" s="3">
        <f t="shared" si="225"/>
        <v>191.16666666666666</v>
      </c>
      <c r="Z591" s="3">
        <f t="shared" si="226"/>
        <v>2.3333333333333334E-2</v>
      </c>
      <c r="AA591" s="3">
        <f t="shared" si="227"/>
        <v>0.23333333333333336</v>
      </c>
      <c r="AB591" s="3">
        <f t="shared" si="228"/>
        <v>0.96</v>
      </c>
      <c r="AC591" s="3">
        <f t="shared" si="229"/>
        <v>1.4466666666666665</v>
      </c>
      <c r="AD591" s="3">
        <f t="shared" si="230"/>
        <v>1.9866666666666664</v>
      </c>
      <c r="AE591" s="3">
        <f t="shared" si="231"/>
        <v>20.863333333333333</v>
      </c>
      <c r="AF591" s="3">
        <f t="shared" si="232"/>
        <v>5.4333333333333336</v>
      </c>
      <c r="AG591" s="3">
        <f t="shared" si="233"/>
        <v>1012</v>
      </c>
      <c r="AH591" s="3">
        <f t="shared" si="234"/>
        <v>2085.6833333333329</v>
      </c>
      <c r="AI591" s="3">
        <f t="shared" si="235"/>
        <v>4.833333333333333</v>
      </c>
    </row>
    <row r="592" spans="1:35" x14ac:dyDescent="0.35">
      <c r="A592" s="2">
        <v>39508</v>
      </c>
      <c r="B592" s="13">
        <v>138275</v>
      </c>
      <c r="C592" s="13">
        <v>1388.7</v>
      </c>
      <c r="D592" s="13">
        <v>7653.3</v>
      </c>
      <c r="E592" s="13">
        <v>209.595</v>
      </c>
      <c r="F592" s="13">
        <v>233.34899999999999</v>
      </c>
      <c r="G592" s="13">
        <v>187.9</v>
      </c>
      <c r="H592" s="3">
        <v>1.26</v>
      </c>
      <c r="I592" s="3">
        <v>1.54</v>
      </c>
      <c r="J592" s="3">
        <v>1.8</v>
      </c>
      <c r="K592" s="3">
        <v>2.48</v>
      </c>
      <c r="L592" s="3">
        <v>3.51</v>
      </c>
      <c r="M592" s="13">
        <v>17.88</v>
      </c>
      <c r="N592" s="13">
        <v>5.0999999999999996</v>
      </c>
      <c r="O592" s="13">
        <v>1005</v>
      </c>
      <c r="P592" s="19">
        <v>1316.94</v>
      </c>
      <c r="Q592" s="13">
        <v>10.5</v>
      </c>
      <c r="R592" s="25"/>
      <c r="S592" s="2">
        <f t="shared" si="219"/>
        <v>42064</v>
      </c>
      <c r="T592" s="3">
        <f t="shared" si="220"/>
        <v>141209.66666666666</v>
      </c>
      <c r="U592" s="3">
        <f t="shared" si="221"/>
        <v>2995.7666666666664</v>
      </c>
      <c r="V592" s="3">
        <f t="shared" si="222"/>
        <v>11924.533333333333</v>
      </c>
      <c r="W592" s="3">
        <f t="shared" si="223"/>
        <v>245.72866666666667</v>
      </c>
      <c r="X592" s="3">
        <f t="shared" si="224"/>
        <v>206.10233333333335</v>
      </c>
      <c r="Y592" s="3">
        <f t="shared" si="225"/>
        <v>191.93333333333331</v>
      </c>
      <c r="Z592" s="3">
        <f t="shared" si="226"/>
        <v>2.3333333333333334E-2</v>
      </c>
      <c r="AA592" s="3">
        <f t="shared" si="227"/>
        <v>0.24</v>
      </c>
      <c r="AB592" s="3">
        <f t="shared" si="228"/>
        <v>0.95666666666666667</v>
      </c>
      <c r="AC592" s="3">
        <f t="shared" si="229"/>
        <v>1.47</v>
      </c>
      <c r="AD592" s="3">
        <f t="shared" si="230"/>
        <v>2.06</v>
      </c>
      <c r="AE592" s="3">
        <f t="shared" si="231"/>
        <v>20.926666666666666</v>
      </c>
      <c r="AF592" s="3">
        <f t="shared" si="232"/>
        <v>5.4666666666666659</v>
      </c>
      <c r="AG592" s="3">
        <f t="shared" si="233"/>
        <v>1076.3333333333333</v>
      </c>
      <c r="AH592" s="3">
        <f t="shared" si="234"/>
        <v>2095.5966666666668</v>
      </c>
      <c r="AI592" s="3">
        <f t="shared" si="235"/>
        <v>5</v>
      </c>
    </row>
    <row r="593" spans="1:35" x14ac:dyDescent="0.35">
      <c r="A593" s="2">
        <v>39539</v>
      </c>
      <c r="B593" s="13">
        <v>138035</v>
      </c>
      <c r="C593" s="13">
        <v>1391.4</v>
      </c>
      <c r="D593" s="13">
        <v>7696.1</v>
      </c>
      <c r="E593" s="13">
        <v>211.36799999999999</v>
      </c>
      <c r="F593" s="13">
        <v>234.77799999999999</v>
      </c>
      <c r="G593" s="13">
        <v>190.9</v>
      </c>
      <c r="H593" s="3">
        <v>1.29</v>
      </c>
      <c r="I593" s="3">
        <v>1.74</v>
      </c>
      <c r="J593" s="3">
        <v>2.23</v>
      </c>
      <c r="K593" s="3">
        <v>2.84</v>
      </c>
      <c r="L593" s="3">
        <v>3.68</v>
      </c>
      <c r="M593" s="13">
        <v>17.920000000000002</v>
      </c>
      <c r="N593" s="13">
        <v>5</v>
      </c>
      <c r="O593" s="13">
        <v>1013</v>
      </c>
      <c r="P593" s="19">
        <v>1370.47</v>
      </c>
      <c r="Q593" s="13">
        <v>10.3</v>
      </c>
      <c r="R593" s="25"/>
      <c r="S593" s="2">
        <f t="shared" si="219"/>
        <v>42095</v>
      </c>
      <c r="T593" s="3">
        <f t="shared" si="220"/>
        <v>141472.66666666666</v>
      </c>
      <c r="U593" s="3">
        <f t="shared" si="221"/>
        <v>3001.8666666666668</v>
      </c>
      <c r="V593" s="3">
        <f t="shared" si="222"/>
        <v>11962.800000000001</v>
      </c>
      <c r="W593" s="3">
        <f t="shared" si="223"/>
        <v>246.00399999999999</v>
      </c>
      <c r="X593" s="3">
        <f t="shared" si="224"/>
        <v>208.18833333333336</v>
      </c>
      <c r="Y593" s="3">
        <f t="shared" si="225"/>
        <v>193.03333333333333</v>
      </c>
      <c r="Z593" s="3">
        <f t="shared" si="226"/>
        <v>0.02</v>
      </c>
      <c r="AA593" s="3">
        <f t="shared" si="227"/>
        <v>0.25</v>
      </c>
      <c r="AB593" s="3">
        <f t="shared" si="228"/>
        <v>0.97333333333333327</v>
      </c>
      <c r="AC593" s="3">
        <f t="shared" si="229"/>
        <v>1.5233333333333334</v>
      </c>
      <c r="AD593" s="3">
        <f t="shared" si="230"/>
        <v>2.1666666666666665</v>
      </c>
      <c r="AE593" s="3">
        <f t="shared" si="231"/>
        <v>20.97</v>
      </c>
      <c r="AF593" s="3">
        <f t="shared" si="232"/>
        <v>5.4333333333333336</v>
      </c>
      <c r="AG593" s="3">
        <f t="shared" si="233"/>
        <v>1158</v>
      </c>
      <c r="AH593" s="3">
        <f t="shared" si="234"/>
        <v>2102.0300000000002</v>
      </c>
      <c r="AI593" s="3">
        <f t="shared" si="235"/>
        <v>5.1000000000000005</v>
      </c>
    </row>
    <row r="594" spans="1:35" x14ac:dyDescent="0.35">
      <c r="A594" s="2">
        <v>39569</v>
      </c>
      <c r="B594" s="13">
        <v>137858</v>
      </c>
      <c r="C594" s="13">
        <v>1393.4</v>
      </c>
      <c r="D594" s="13">
        <v>7708.3</v>
      </c>
      <c r="E594" s="13">
        <v>212.20400000000001</v>
      </c>
      <c r="F594" s="13">
        <v>243.92400000000001</v>
      </c>
      <c r="G594" s="13">
        <v>196.6</v>
      </c>
      <c r="H594" s="3">
        <v>1.73</v>
      </c>
      <c r="I594" s="3">
        <v>2.06</v>
      </c>
      <c r="J594" s="3">
        <v>2.69</v>
      </c>
      <c r="K594" s="3">
        <v>3.15</v>
      </c>
      <c r="L594" s="3">
        <v>3.88</v>
      </c>
      <c r="M594" s="13">
        <v>17.98</v>
      </c>
      <c r="N594" s="13">
        <v>5.4</v>
      </c>
      <c r="O594" s="13">
        <v>973</v>
      </c>
      <c r="P594" s="19">
        <v>1403.22</v>
      </c>
      <c r="Q594" s="13">
        <v>10.7</v>
      </c>
      <c r="R594" s="25"/>
      <c r="S594" s="2">
        <f t="shared" si="219"/>
        <v>42125</v>
      </c>
      <c r="T594" s="3">
        <f t="shared" si="220"/>
        <v>141741.66666666666</v>
      </c>
      <c r="U594" s="3">
        <f t="shared" si="221"/>
        <v>3014.0666666666671</v>
      </c>
      <c r="V594" s="3">
        <f t="shared" si="222"/>
        <v>12004.266666666668</v>
      </c>
      <c r="W594" s="3">
        <f t="shared" si="223"/>
        <v>246.37666666666667</v>
      </c>
      <c r="X594" s="3">
        <f t="shared" si="224"/>
        <v>210.87033333333332</v>
      </c>
      <c r="Y594" s="3">
        <f t="shared" si="225"/>
        <v>194.03333333333333</v>
      </c>
      <c r="Z594" s="3">
        <f t="shared" si="226"/>
        <v>2.3333333333333334E-2</v>
      </c>
      <c r="AA594" s="3">
        <f t="shared" si="227"/>
        <v>0.27333333333333337</v>
      </c>
      <c r="AB594" s="3">
        <f t="shared" si="228"/>
        <v>1.0266666666666666</v>
      </c>
      <c r="AC594" s="3">
        <f t="shared" si="229"/>
        <v>1.6166666666666665</v>
      </c>
      <c r="AD594" s="3">
        <f t="shared" si="230"/>
        <v>2.2933333333333334</v>
      </c>
      <c r="AE594" s="3">
        <f t="shared" si="231"/>
        <v>21.01</v>
      </c>
      <c r="AF594" s="3">
        <f t="shared" si="232"/>
        <v>5.3666666666666663</v>
      </c>
      <c r="AG594" s="3">
        <f t="shared" si="233"/>
        <v>1143.3333333333333</v>
      </c>
      <c r="AH594" s="3">
        <f t="shared" si="234"/>
        <v>2101.7899999999995</v>
      </c>
      <c r="AI594" s="3">
        <f t="shared" si="235"/>
        <v>5.2</v>
      </c>
    </row>
    <row r="595" spans="1:35" x14ac:dyDescent="0.35">
      <c r="A595" s="2">
        <v>39600</v>
      </c>
      <c r="B595" s="13">
        <v>137687</v>
      </c>
      <c r="C595" s="13">
        <v>1404.6</v>
      </c>
      <c r="D595" s="13">
        <v>7725.8</v>
      </c>
      <c r="E595" s="13">
        <v>213.452</v>
      </c>
      <c r="F595" s="13">
        <v>262.08100000000002</v>
      </c>
      <c r="G595" s="13">
        <v>200.5</v>
      </c>
      <c r="H595" s="3">
        <v>1.86</v>
      </c>
      <c r="I595" s="3">
        <v>2.42</v>
      </c>
      <c r="J595" s="3">
        <v>3.08</v>
      </c>
      <c r="K595" s="3">
        <v>3.49</v>
      </c>
      <c r="L595" s="3">
        <v>4.0999999999999996</v>
      </c>
      <c r="M595" s="13">
        <v>18.03</v>
      </c>
      <c r="N595" s="13">
        <v>5.6</v>
      </c>
      <c r="O595" s="13">
        <v>1046</v>
      </c>
      <c r="P595" s="19">
        <v>1341.25</v>
      </c>
      <c r="Q595" s="13">
        <v>10.7</v>
      </c>
      <c r="R595" s="25"/>
      <c r="S595" s="2">
        <f t="shared" si="219"/>
        <v>42156</v>
      </c>
      <c r="T595" s="3">
        <f t="shared" si="220"/>
        <v>141942</v>
      </c>
      <c r="U595" s="3">
        <f t="shared" si="221"/>
        <v>3028.9666666666667</v>
      </c>
      <c r="V595" s="3">
        <f t="shared" si="222"/>
        <v>12051.833333333334</v>
      </c>
      <c r="W595" s="3">
        <f t="shared" si="223"/>
        <v>246.84633333333332</v>
      </c>
      <c r="X595" s="3">
        <f t="shared" si="224"/>
        <v>210.739</v>
      </c>
      <c r="Y595" s="3">
        <f t="shared" si="225"/>
        <v>193.53333333333333</v>
      </c>
      <c r="Z595" s="3">
        <f t="shared" si="226"/>
        <v>0.04</v>
      </c>
      <c r="AA595" s="3">
        <f t="shared" si="227"/>
        <v>0.32</v>
      </c>
      <c r="AB595" s="3">
        <f t="shared" si="228"/>
        <v>1.0433333333333332</v>
      </c>
      <c r="AC595" s="3">
        <f t="shared" si="229"/>
        <v>1.6166666666666665</v>
      </c>
      <c r="AD595" s="3">
        <f t="shared" si="230"/>
        <v>2.2833333333333332</v>
      </c>
      <c r="AE595" s="3">
        <f t="shared" si="231"/>
        <v>21.040000000000003</v>
      </c>
      <c r="AF595" s="3">
        <f t="shared" si="232"/>
        <v>5.2</v>
      </c>
      <c r="AG595" s="3">
        <f t="shared" si="233"/>
        <v>1160.3333333333333</v>
      </c>
      <c r="AH595" s="3">
        <f t="shared" si="234"/>
        <v>2077.7666666666669</v>
      </c>
      <c r="AI595" s="3">
        <f t="shared" si="235"/>
        <v>5.2</v>
      </c>
    </row>
    <row r="596" spans="1:35" x14ac:dyDescent="0.35">
      <c r="A596" s="2">
        <v>39630</v>
      </c>
      <c r="B596" s="13">
        <v>137491</v>
      </c>
      <c r="C596" s="13">
        <v>1421.1</v>
      </c>
      <c r="D596" s="13">
        <v>7772.1</v>
      </c>
      <c r="E596" s="13">
        <v>215.44900000000001</v>
      </c>
      <c r="F596" s="13">
        <v>271.149</v>
      </c>
      <c r="G596" s="13">
        <v>205.5</v>
      </c>
      <c r="H596" s="3">
        <v>1.63</v>
      </c>
      <c r="I596" s="3">
        <v>2.2799999999999998</v>
      </c>
      <c r="J596" s="3">
        <v>2.87</v>
      </c>
      <c r="K596" s="3">
        <v>3.3</v>
      </c>
      <c r="L596" s="3">
        <v>4.01</v>
      </c>
      <c r="M596" s="13">
        <v>18.100000000000001</v>
      </c>
      <c r="N596" s="13">
        <v>5.8</v>
      </c>
      <c r="O596" s="13">
        <v>923</v>
      </c>
      <c r="P596" s="19">
        <v>1257.33</v>
      </c>
      <c r="Q596" s="13">
        <v>10.5</v>
      </c>
      <c r="R596" s="25"/>
      <c r="S596" s="2">
        <f t="shared" si="219"/>
        <v>42186</v>
      </c>
      <c r="T596" s="3">
        <f t="shared" si="220"/>
        <v>142136</v>
      </c>
      <c r="U596" s="3">
        <f t="shared" si="221"/>
        <v>3036.4666666666667</v>
      </c>
      <c r="V596" s="3">
        <f t="shared" si="222"/>
        <v>12102.4</v>
      </c>
      <c r="W596" s="3">
        <f t="shared" si="223"/>
        <v>247.33733333333336</v>
      </c>
      <c r="X596" s="3">
        <f t="shared" si="224"/>
        <v>205.816</v>
      </c>
      <c r="Y596" s="3">
        <f t="shared" si="225"/>
        <v>191.63333333333333</v>
      </c>
      <c r="Z596" s="3">
        <f t="shared" si="226"/>
        <v>0.04</v>
      </c>
      <c r="AA596" s="3">
        <f t="shared" si="227"/>
        <v>0.34999999999999992</v>
      </c>
      <c r="AB596" s="3">
        <f t="shared" si="228"/>
        <v>1.0233333333333334</v>
      </c>
      <c r="AC596" s="3">
        <f t="shared" si="229"/>
        <v>1.5533333333333335</v>
      </c>
      <c r="AD596" s="3">
        <f t="shared" si="230"/>
        <v>2.2200000000000002</v>
      </c>
      <c r="AE596" s="3">
        <f t="shared" si="231"/>
        <v>21.073333333333334</v>
      </c>
      <c r="AF596" s="3">
        <f t="shared" si="232"/>
        <v>5.1000000000000005</v>
      </c>
      <c r="AG596" s="3">
        <f t="shared" si="233"/>
        <v>1166.6666666666667</v>
      </c>
      <c r="AH596" s="3">
        <f t="shared" si="234"/>
        <v>2026.14</v>
      </c>
      <c r="AI596" s="3">
        <f t="shared" si="235"/>
        <v>5.3666666666666671</v>
      </c>
    </row>
    <row r="597" spans="1:35" x14ac:dyDescent="0.35">
      <c r="A597" s="2">
        <v>39661</v>
      </c>
      <c r="B597" s="13">
        <v>137213</v>
      </c>
      <c r="C597" s="13">
        <v>1407.4</v>
      </c>
      <c r="D597" s="13">
        <v>7787</v>
      </c>
      <c r="E597" s="13">
        <v>216.53</v>
      </c>
      <c r="F597" s="13">
        <v>262.56599999999997</v>
      </c>
      <c r="G597" s="13">
        <v>199</v>
      </c>
      <c r="H597" s="3">
        <v>1.72</v>
      </c>
      <c r="I597" s="3">
        <v>2.1800000000000002</v>
      </c>
      <c r="J597" s="3">
        <v>2.7</v>
      </c>
      <c r="K597" s="3">
        <v>3.14</v>
      </c>
      <c r="L597" s="3">
        <v>3.89</v>
      </c>
      <c r="M597" s="13">
        <v>18.18</v>
      </c>
      <c r="N597" s="13">
        <v>6.1</v>
      </c>
      <c r="O597" s="13">
        <v>844</v>
      </c>
      <c r="P597" s="19">
        <v>1281.47</v>
      </c>
      <c r="Q597" s="13">
        <v>11.3</v>
      </c>
      <c r="R597" s="25"/>
      <c r="S597" s="2">
        <f t="shared" si="219"/>
        <v>42217</v>
      </c>
      <c r="T597" s="3">
        <f t="shared" si="220"/>
        <v>142331.33333333334</v>
      </c>
      <c r="U597" s="3">
        <f t="shared" si="221"/>
        <v>3029.4666666666667</v>
      </c>
      <c r="V597" s="3">
        <f t="shared" si="222"/>
        <v>12149.233333333332</v>
      </c>
      <c r="W597" s="3">
        <f t="shared" si="223"/>
        <v>247.85566666666668</v>
      </c>
      <c r="X597" s="3">
        <f t="shared" si="224"/>
        <v>200.48033333333333</v>
      </c>
      <c r="Y597" s="3">
        <f t="shared" si="225"/>
        <v>189.5</v>
      </c>
      <c r="Z597" s="3">
        <f t="shared" si="226"/>
        <v>3.6666666666666674E-2</v>
      </c>
      <c r="AA597" s="3">
        <f t="shared" si="227"/>
        <v>0.33666666666666667</v>
      </c>
      <c r="AB597" s="3">
        <f t="shared" si="228"/>
        <v>0.9900000000000001</v>
      </c>
      <c r="AC597" s="3">
        <f t="shared" si="229"/>
        <v>1.4733333333333334</v>
      </c>
      <c r="AD597" s="3">
        <f t="shared" si="230"/>
        <v>2.1366666666666667</v>
      </c>
      <c r="AE597" s="3">
        <f t="shared" si="231"/>
        <v>21.126666666666665</v>
      </c>
      <c r="AF597" s="3">
        <f t="shared" si="232"/>
        <v>5.0333333333333332</v>
      </c>
      <c r="AG597" s="3">
        <f t="shared" si="233"/>
        <v>1137.3333333333333</v>
      </c>
      <c r="AH597" s="3">
        <f t="shared" si="234"/>
        <v>2003.03</v>
      </c>
      <c r="AI597" s="3">
        <f t="shared" si="235"/>
        <v>5.5</v>
      </c>
    </row>
    <row r="598" spans="1:35" x14ac:dyDescent="0.35">
      <c r="A598" s="2">
        <v>39692</v>
      </c>
      <c r="B598" s="13">
        <v>136753</v>
      </c>
      <c r="C598" s="13">
        <v>1462</v>
      </c>
      <c r="D598" s="13">
        <v>7856.5</v>
      </c>
      <c r="E598" s="13">
        <v>217.749</v>
      </c>
      <c r="F598" s="13">
        <v>260.125</v>
      </c>
      <c r="G598" s="13">
        <v>196.9</v>
      </c>
      <c r="H598" s="3">
        <v>1.1299999999999999</v>
      </c>
      <c r="I598" s="3">
        <v>1.91</v>
      </c>
      <c r="J598" s="3">
        <v>2.3199999999999998</v>
      </c>
      <c r="K598" s="3">
        <v>2.88</v>
      </c>
      <c r="L598" s="3">
        <v>3.69</v>
      </c>
      <c r="M598" s="13">
        <v>18.2</v>
      </c>
      <c r="N598" s="13">
        <v>6.1</v>
      </c>
      <c r="O598" s="13">
        <v>820</v>
      </c>
      <c r="P598" s="19">
        <v>1216.95</v>
      </c>
      <c r="Q598" s="13">
        <v>10.9</v>
      </c>
      <c r="R598" s="25"/>
      <c r="S598" s="2">
        <f t="shared" si="219"/>
        <v>42248</v>
      </c>
      <c r="T598" s="3">
        <f t="shared" si="220"/>
        <v>142564</v>
      </c>
      <c r="U598" s="3">
        <f t="shared" si="221"/>
        <v>3047.0666666666671</v>
      </c>
      <c r="V598" s="3">
        <f t="shared" si="222"/>
        <v>12208.033333333333</v>
      </c>
      <c r="W598" s="3">
        <f t="shared" si="223"/>
        <v>248.11566666666667</v>
      </c>
      <c r="X598" s="3">
        <f t="shared" si="224"/>
        <v>195.99199999999999</v>
      </c>
      <c r="Y598" s="3">
        <f t="shared" si="225"/>
        <v>187.43333333333331</v>
      </c>
      <c r="Z598" s="3">
        <f t="shared" si="226"/>
        <v>5.3333333333333337E-2</v>
      </c>
      <c r="AA598" s="3">
        <f t="shared" si="227"/>
        <v>0.36999999999999994</v>
      </c>
      <c r="AB598" s="3">
        <f t="shared" si="228"/>
        <v>1.0466666666666666</v>
      </c>
      <c r="AC598" s="3">
        <f t="shared" si="229"/>
        <v>1.5166666666666666</v>
      </c>
      <c r="AD598" s="3">
        <f t="shared" si="230"/>
        <v>2.1666666666666665</v>
      </c>
      <c r="AE598" s="3">
        <f t="shared" si="231"/>
        <v>21.166666666666668</v>
      </c>
      <c r="AF598" s="3">
        <f t="shared" si="232"/>
        <v>5.0333333333333332</v>
      </c>
      <c r="AG598" s="3">
        <f t="shared" si="233"/>
        <v>1151.3333333333333</v>
      </c>
      <c r="AH598" s="3">
        <f t="shared" si="234"/>
        <v>2016.6133333333335</v>
      </c>
      <c r="AI598" s="3">
        <f t="shared" si="235"/>
        <v>5.666666666666667</v>
      </c>
    </row>
    <row r="599" spans="1:35" x14ac:dyDescent="0.35">
      <c r="A599" s="2">
        <v>39722</v>
      </c>
      <c r="B599" s="13">
        <v>136272</v>
      </c>
      <c r="C599" s="13">
        <v>1473.8</v>
      </c>
      <c r="D599" s="13">
        <v>7963.1</v>
      </c>
      <c r="E599" s="13">
        <v>218.63200000000001</v>
      </c>
      <c r="F599" s="13">
        <v>238.065</v>
      </c>
      <c r="G599" s="13">
        <v>186.4</v>
      </c>
      <c r="H599" s="3">
        <v>0.67</v>
      </c>
      <c r="I599" s="3">
        <v>1.42</v>
      </c>
      <c r="J599" s="3">
        <v>1.86</v>
      </c>
      <c r="K599" s="3">
        <v>2.73</v>
      </c>
      <c r="L599" s="3">
        <v>3.81</v>
      </c>
      <c r="M599" s="13">
        <v>18.25</v>
      </c>
      <c r="N599" s="13">
        <v>6.5</v>
      </c>
      <c r="O599" s="13">
        <v>777</v>
      </c>
      <c r="P599" s="19">
        <v>968.8</v>
      </c>
      <c r="Q599" s="13">
        <v>11.6</v>
      </c>
      <c r="R599" s="25"/>
      <c r="S599" s="2">
        <f t="shared" si="219"/>
        <v>42278</v>
      </c>
      <c r="T599" s="3">
        <f t="shared" si="220"/>
        <v>142836</v>
      </c>
      <c r="U599" s="3">
        <f t="shared" si="221"/>
        <v>3064.8333333333335</v>
      </c>
      <c r="V599" s="3">
        <f t="shared" si="222"/>
        <v>12269.866666666667</v>
      </c>
      <c r="W599" s="3">
        <f t="shared" si="223"/>
        <v>248.04133333333334</v>
      </c>
      <c r="X599" s="3">
        <f t="shared" si="224"/>
        <v>193.62433333333334</v>
      </c>
      <c r="Y599" s="3">
        <f t="shared" si="225"/>
        <v>185.56666666666669</v>
      </c>
      <c r="Z599" s="3">
        <f t="shared" si="226"/>
        <v>0.12333333333333334</v>
      </c>
      <c r="AA599" s="3">
        <f t="shared" si="227"/>
        <v>0.46333333333333337</v>
      </c>
      <c r="AB599" s="3">
        <f t="shared" si="228"/>
        <v>1.1366666666666667</v>
      </c>
      <c r="AC599" s="3">
        <f t="shared" si="229"/>
        <v>1.5866666666666667</v>
      </c>
      <c r="AD599" s="3">
        <f t="shared" si="230"/>
        <v>2.19</v>
      </c>
      <c r="AE599" s="3">
        <f t="shared" si="231"/>
        <v>21.209999999999997</v>
      </c>
      <c r="AF599" s="3">
        <f t="shared" si="232"/>
        <v>5.0333333333333332</v>
      </c>
      <c r="AG599" s="3">
        <f t="shared" si="233"/>
        <v>1125.3333333333333</v>
      </c>
      <c r="AH599" s="3">
        <f t="shared" si="234"/>
        <v>2053.17</v>
      </c>
      <c r="AI599" s="3">
        <f t="shared" si="235"/>
        <v>5.3999999999999995</v>
      </c>
    </row>
    <row r="600" spans="1:35" x14ac:dyDescent="0.35">
      <c r="A600" s="2">
        <v>39753</v>
      </c>
      <c r="B600" s="13">
        <v>135545</v>
      </c>
      <c r="C600" s="13">
        <v>1514.6</v>
      </c>
      <c r="D600" s="13">
        <v>8013.5</v>
      </c>
      <c r="E600" s="13">
        <v>219.07900000000001</v>
      </c>
      <c r="F600" s="13">
        <v>195.155</v>
      </c>
      <c r="G600" s="13">
        <v>176.8</v>
      </c>
      <c r="H600" s="3">
        <v>0.19</v>
      </c>
      <c r="I600" s="3">
        <v>1.07</v>
      </c>
      <c r="J600" s="3">
        <v>1.51</v>
      </c>
      <c r="K600" s="3">
        <v>2.29</v>
      </c>
      <c r="L600" s="3">
        <v>3.53</v>
      </c>
      <c r="M600" s="13">
        <v>18.309999999999999</v>
      </c>
      <c r="N600" s="13">
        <v>6.8</v>
      </c>
      <c r="O600" s="13">
        <v>652</v>
      </c>
      <c r="P600" s="19">
        <v>883.04</v>
      </c>
      <c r="Q600" s="13">
        <v>11.4</v>
      </c>
      <c r="R600" s="25"/>
      <c r="S600" s="2">
        <f t="shared" si="219"/>
        <v>42309</v>
      </c>
      <c r="T600" s="3">
        <f t="shared" si="220"/>
        <v>143042</v>
      </c>
      <c r="U600" s="3">
        <f t="shared" si="221"/>
        <v>3092.4666666666667</v>
      </c>
      <c r="V600" s="3">
        <f t="shared" si="222"/>
        <v>12362.833333333334</v>
      </c>
      <c r="W600" s="3">
        <f t="shared" si="223"/>
        <v>247.93433333333334</v>
      </c>
      <c r="X600" s="3">
        <f t="shared" si="224"/>
        <v>190.16399999999999</v>
      </c>
      <c r="Y600" s="3">
        <f t="shared" si="225"/>
        <v>183.93333333333331</v>
      </c>
      <c r="Z600" s="3">
        <f t="shared" si="226"/>
        <v>0.20333333333333337</v>
      </c>
      <c r="AA600" s="3">
        <f t="shared" si="227"/>
        <v>0.55666666666666664</v>
      </c>
      <c r="AB600" s="3">
        <f t="shared" si="228"/>
        <v>1.2066666666666668</v>
      </c>
      <c r="AC600" s="3">
        <f t="shared" si="229"/>
        <v>1.6300000000000001</v>
      </c>
      <c r="AD600" s="3">
        <f t="shared" si="230"/>
        <v>2.1966666666666668</v>
      </c>
      <c r="AE600" s="3">
        <f t="shared" si="231"/>
        <v>21.25</v>
      </c>
      <c r="AF600" s="3">
        <f t="shared" si="232"/>
        <v>4.9666666666666659</v>
      </c>
      <c r="AG600" s="3">
        <f t="shared" si="233"/>
        <v>1136.6666666666667</v>
      </c>
      <c r="AH600" s="3">
        <f t="shared" si="234"/>
        <v>2017.7666666666664</v>
      </c>
      <c r="AI600" s="3">
        <f t="shared" si="235"/>
        <v>5.3999999999999995</v>
      </c>
    </row>
    <row r="601" spans="1:35" x14ac:dyDescent="0.35">
      <c r="A601" s="2">
        <v>39783</v>
      </c>
      <c r="B601" s="13">
        <v>134839</v>
      </c>
      <c r="C601" s="13">
        <v>1601.7</v>
      </c>
      <c r="D601" s="13">
        <v>8189.7</v>
      </c>
      <c r="E601" s="13">
        <v>219.15100000000001</v>
      </c>
      <c r="F601" s="13">
        <v>176.583</v>
      </c>
      <c r="G601" s="13">
        <v>170.9</v>
      </c>
      <c r="H601" s="3">
        <v>0.03</v>
      </c>
      <c r="I601" s="3">
        <v>0.4900000000000001</v>
      </c>
      <c r="J601" s="3">
        <v>1.07</v>
      </c>
      <c r="K601" s="3">
        <v>1.52</v>
      </c>
      <c r="L601" s="3">
        <v>2.42</v>
      </c>
      <c r="M601" s="13">
        <v>18.38</v>
      </c>
      <c r="N601" s="13">
        <v>7.3</v>
      </c>
      <c r="O601" s="13">
        <v>560</v>
      </c>
      <c r="P601" s="19">
        <v>877.56</v>
      </c>
      <c r="Q601" s="13">
        <v>11.2</v>
      </c>
      <c r="R601" s="25"/>
      <c r="S601" s="2">
        <f t="shared" si="219"/>
        <v>42339</v>
      </c>
      <c r="T601" s="3">
        <f t="shared" si="220"/>
        <v>143239.66666666666</v>
      </c>
      <c r="U601" s="3">
        <f t="shared" si="221"/>
        <v>3109.8666666666668</v>
      </c>
      <c r="V601" s="3">
        <f t="shared" si="222"/>
        <v>12454.6</v>
      </c>
      <c r="W601" s="3">
        <f t="shared" si="223"/>
        <v>247.99066666666667</v>
      </c>
      <c r="X601" s="3">
        <f t="shared" si="224"/>
        <v>183.92633333333333</v>
      </c>
      <c r="Y601" s="3">
        <f t="shared" si="225"/>
        <v>182.4666666666667</v>
      </c>
      <c r="Z601" s="3">
        <f t="shared" si="226"/>
        <v>0.26666666666666666</v>
      </c>
      <c r="AA601" s="3">
        <f t="shared" si="227"/>
        <v>0.57333333333333336</v>
      </c>
      <c r="AB601" s="3">
        <f t="shared" si="228"/>
        <v>1.1066666666666667</v>
      </c>
      <c r="AC601" s="3">
        <f t="shared" si="229"/>
        <v>1.4799999999999998</v>
      </c>
      <c r="AD601" s="3">
        <f t="shared" si="230"/>
        <v>2.0366666666666666</v>
      </c>
      <c r="AE601" s="3">
        <f t="shared" si="231"/>
        <v>21.296666666666667</v>
      </c>
      <c r="AF601" s="3">
        <f t="shared" si="232"/>
        <v>4.9000000000000004</v>
      </c>
      <c r="AG601" s="3">
        <f t="shared" si="233"/>
        <v>1154.3333333333333</v>
      </c>
      <c r="AH601" s="3">
        <f t="shared" si="234"/>
        <v>1959.0333333333335</v>
      </c>
      <c r="AI601" s="3">
        <f t="shared" si="235"/>
        <v>5.3999999999999995</v>
      </c>
    </row>
    <row r="602" spans="1:35" x14ac:dyDescent="0.35">
      <c r="A602" s="2">
        <v>39814</v>
      </c>
      <c r="B602" s="13">
        <v>134055</v>
      </c>
      <c r="C602" s="13">
        <v>1582.8</v>
      </c>
      <c r="D602" s="13">
        <v>8271.2000000000007</v>
      </c>
      <c r="E602" s="13">
        <v>219.32300000000001</v>
      </c>
      <c r="F602" s="13">
        <v>178.661</v>
      </c>
      <c r="G602" s="13">
        <v>171.2</v>
      </c>
      <c r="H602" s="3">
        <v>0.13</v>
      </c>
      <c r="I602" s="3">
        <v>0.44000000000000006</v>
      </c>
      <c r="J602" s="3">
        <v>1.1299999999999999</v>
      </c>
      <c r="K602" s="3">
        <v>1.6</v>
      </c>
      <c r="L602" s="3">
        <v>2.52</v>
      </c>
      <c r="M602" s="13">
        <v>18.399999999999999</v>
      </c>
      <c r="N602" s="13">
        <v>7.8</v>
      </c>
      <c r="O602" s="13">
        <v>490</v>
      </c>
      <c r="P602" s="19">
        <v>865.58</v>
      </c>
      <c r="Q602" s="13">
        <v>12.2</v>
      </c>
      <c r="R602" s="25"/>
      <c r="S602" s="2">
        <f t="shared" si="219"/>
        <v>42370</v>
      </c>
      <c r="T602" s="3">
        <f t="shared" si="220"/>
        <v>143425.33333333334</v>
      </c>
      <c r="U602" s="3">
        <f t="shared" si="221"/>
        <v>3130.1666666666665</v>
      </c>
      <c r="V602" s="3">
        <f t="shared" si="222"/>
        <v>12546.766666666665</v>
      </c>
      <c r="W602" s="3">
        <f t="shared" si="223"/>
        <v>247.97000000000003</v>
      </c>
      <c r="X602" s="3">
        <f t="shared" si="224"/>
        <v>181.29</v>
      </c>
      <c r="Y602" s="3">
        <f t="shared" si="225"/>
        <v>182</v>
      </c>
      <c r="Z602" s="3">
        <f t="shared" si="226"/>
        <v>0.28666666666666668</v>
      </c>
      <c r="AA602" s="3">
        <f t="shared" si="227"/>
        <v>0.57666666666666666</v>
      </c>
      <c r="AB602" s="3">
        <f t="shared" si="228"/>
        <v>1.0266666666666666</v>
      </c>
      <c r="AC602" s="3">
        <f t="shared" si="229"/>
        <v>1.3733333333333333</v>
      </c>
      <c r="AD602" s="3">
        <f t="shared" si="230"/>
        <v>1.92</v>
      </c>
      <c r="AE602" s="3">
        <f t="shared" si="231"/>
        <v>21.349999999999998</v>
      </c>
      <c r="AF602" s="3">
        <f t="shared" si="232"/>
        <v>4.8999999999999995</v>
      </c>
      <c r="AG602" s="3">
        <f t="shared" si="233"/>
        <v>1142.6666666666667</v>
      </c>
      <c r="AH602" s="3">
        <f t="shared" si="234"/>
        <v>1948.3233333333335</v>
      </c>
      <c r="AI602" s="3">
        <f t="shared" si="235"/>
        <v>5.5333333333333341</v>
      </c>
    </row>
    <row r="603" spans="1:35" x14ac:dyDescent="0.35">
      <c r="A603" s="2">
        <v>39845</v>
      </c>
      <c r="B603" s="13">
        <v>133312</v>
      </c>
      <c r="C603" s="13">
        <v>1567.2</v>
      </c>
      <c r="D603" s="13">
        <v>8300.5</v>
      </c>
      <c r="E603" s="13">
        <v>219.05799999999999</v>
      </c>
      <c r="F603" s="13">
        <v>183.721</v>
      </c>
      <c r="G603" s="13">
        <v>169.3</v>
      </c>
      <c r="H603" s="3">
        <v>0.3</v>
      </c>
      <c r="I603" s="3">
        <v>0.62</v>
      </c>
      <c r="J603" s="3">
        <v>1.37</v>
      </c>
      <c r="K603" s="3">
        <v>1.87</v>
      </c>
      <c r="L603" s="3">
        <v>2.87</v>
      </c>
      <c r="M603" s="13">
        <v>18.440000000000001</v>
      </c>
      <c r="N603" s="13">
        <v>8.3000000000000007</v>
      </c>
      <c r="O603" s="13">
        <v>582</v>
      </c>
      <c r="P603" s="19">
        <v>805.23</v>
      </c>
      <c r="Q603" s="13">
        <v>10.5</v>
      </c>
      <c r="R603" s="25"/>
      <c r="S603" s="2">
        <f t="shared" si="219"/>
        <v>42401</v>
      </c>
      <c r="T603" s="3">
        <f t="shared" si="220"/>
        <v>143640.66666666666</v>
      </c>
      <c r="U603" s="3">
        <f t="shared" si="221"/>
        <v>3163.2666666666664</v>
      </c>
      <c r="V603" s="3">
        <f t="shared" si="222"/>
        <v>12621.966666666667</v>
      </c>
      <c r="W603" s="3">
        <f t="shared" si="223"/>
        <v>247.94966666666664</v>
      </c>
      <c r="X603" s="3">
        <f t="shared" si="224"/>
        <v>181.78266666666664</v>
      </c>
      <c r="Y603" s="3">
        <f t="shared" si="225"/>
        <v>182.19999999999996</v>
      </c>
      <c r="Z603" s="3">
        <f t="shared" si="226"/>
        <v>0.27666666666666667</v>
      </c>
      <c r="AA603" s="3">
        <f t="shared" si="227"/>
        <v>0.58333333333333337</v>
      </c>
      <c r="AB603" s="3">
        <f t="shared" si="228"/>
        <v>0.95333333333333348</v>
      </c>
      <c r="AC603" s="3">
        <f t="shared" si="229"/>
        <v>1.2866666666666664</v>
      </c>
      <c r="AD603" s="3">
        <f t="shared" si="230"/>
        <v>1.8266666666666669</v>
      </c>
      <c r="AE603" s="3">
        <f t="shared" si="231"/>
        <v>21.399999999999995</v>
      </c>
      <c r="AF603" s="3">
        <f t="shared" si="232"/>
        <v>5</v>
      </c>
      <c r="AG603" s="3">
        <f t="shared" si="233"/>
        <v>1166.3333333333333</v>
      </c>
      <c r="AH603" s="3">
        <f t="shared" si="234"/>
        <v>2000.6366666666665</v>
      </c>
      <c r="AI603" s="3">
        <f t="shared" si="235"/>
        <v>5.333333333333333</v>
      </c>
    </row>
    <row r="604" spans="1:35" x14ac:dyDescent="0.35">
      <c r="A604" s="2">
        <v>39873</v>
      </c>
      <c r="B604" s="13">
        <v>132512</v>
      </c>
      <c r="C604" s="13">
        <v>1578.9</v>
      </c>
      <c r="D604" s="13">
        <v>8366.5</v>
      </c>
      <c r="E604" s="13">
        <v>218.68199999999999</v>
      </c>
      <c r="F604" s="13">
        <v>178.41499999999999</v>
      </c>
      <c r="G604" s="13">
        <v>168.1</v>
      </c>
      <c r="H604" s="3">
        <v>0.21000000000000002</v>
      </c>
      <c r="I604" s="3">
        <v>0.64</v>
      </c>
      <c r="J604" s="3">
        <v>1.31</v>
      </c>
      <c r="K604" s="3">
        <v>1.82</v>
      </c>
      <c r="L604" s="3">
        <v>2.82</v>
      </c>
      <c r="M604" s="13">
        <v>18.5</v>
      </c>
      <c r="N604" s="13">
        <v>8.6999999999999975</v>
      </c>
      <c r="O604" s="13">
        <v>505</v>
      </c>
      <c r="P604" s="19">
        <v>757.13</v>
      </c>
      <c r="Q604" s="13">
        <v>11</v>
      </c>
      <c r="R604" s="25"/>
      <c r="S604" s="2">
        <f t="shared" si="219"/>
        <v>42430</v>
      </c>
      <c r="T604" s="3">
        <f t="shared" si="220"/>
        <v>143799</v>
      </c>
      <c r="U604" s="3">
        <f t="shared" si="221"/>
        <v>3197.9</v>
      </c>
      <c r="V604" s="3">
        <f t="shared" si="222"/>
        <v>12692.433333333334</v>
      </c>
      <c r="W604" s="3">
        <f t="shared" si="223"/>
        <v>247.72666666666669</v>
      </c>
      <c r="X604" s="3">
        <f t="shared" si="224"/>
        <v>185.84766666666667</v>
      </c>
      <c r="Y604" s="3">
        <f t="shared" si="225"/>
        <v>183.5333333333333</v>
      </c>
      <c r="Z604" s="3">
        <f t="shared" si="226"/>
        <v>0.26333333333333336</v>
      </c>
      <c r="AA604" s="3">
        <f t="shared" si="227"/>
        <v>0.60333333333333339</v>
      </c>
      <c r="AB604" s="3">
        <f t="shared" si="228"/>
        <v>0.97666666666666668</v>
      </c>
      <c r="AC604" s="3">
        <f t="shared" si="229"/>
        <v>1.3133333333333332</v>
      </c>
      <c r="AD604" s="3">
        <f t="shared" si="230"/>
        <v>1.8366666666666667</v>
      </c>
      <c r="AE604" s="3">
        <f t="shared" si="231"/>
        <v>21.443333333333332</v>
      </c>
      <c r="AF604" s="3">
        <f t="shared" si="232"/>
        <v>4.9666666666666659</v>
      </c>
      <c r="AG604" s="3">
        <f t="shared" si="233"/>
        <v>1140.6666666666667</v>
      </c>
      <c r="AH604" s="3">
        <f t="shared" si="234"/>
        <v>2054.3466666666668</v>
      </c>
      <c r="AI604" s="3">
        <f t="shared" si="235"/>
        <v>5.2</v>
      </c>
    </row>
    <row r="605" spans="1:35" x14ac:dyDescent="0.35">
      <c r="A605" s="2">
        <v>39904</v>
      </c>
      <c r="B605" s="13">
        <v>131817</v>
      </c>
      <c r="C605" s="13">
        <v>1611.6</v>
      </c>
      <c r="D605" s="13">
        <v>8369.9</v>
      </c>
      <c r="E605" s="13">
        <v>218.37200000000001</v>
      </c>
      <c r="F605" s="13">
        <v>177.55199999999999</v>
      </c>
      <c r="G605" s="13">
        <v>169.1</v>
      </c>
      <c r="H605" s="3">
        <v>0.16</v>
      </c>
      <c r="I605" s="3">
        <v>0.55000000000000004</v>
      </c>
      <c r="J605" s="3">
        <v>1.32</v>
      </c>
      <c r="K605" s="3">
        <v>1.86</v>
      </c>
      <c r="L605" s="3">
        <v>2.93</v>
      </c>
      <c r="M605" s="13">
        <v>18.52</v>
      </c>
      <c r="N605" s="13">
        <v>9</v>
      </c>
      <c r="O605" s="13">
        <v>478</v>
      </c>
      <c r="P605" s="19">
        <v>848.15</v>
      </c>
      <c r="Q605" s="13">
        <v>10.7</v>
      </c>
      <c r="R605" s="25"/>
      <c r="S605" s="2">
        <f t="shared" si="219"/>
        <v>42461</v>
      </c>
      <c r="T605" s="3">
        <f t="shared" si="220"/>
        <v>143964.33333333334</v>
      </c>
      <c r="U605" s="3">
        <f t="shared" si="221"/>
        <v>3226.8666666666668</v>
      </c>
      <c r="V605" s="3">
        <f t="shared" si="222"/>
        <v>12763.766666666668</v>
      </c>
      <c r="W605" s="3">
        <f t="shared" si="223"/>
        <v>247.63366666666664</v>
      </c>
      <c r="X605" s="3">
        <f t="shared" si="224"/>
        <v>189.40266666666665</v>
      </c>
      <c r="Y605" s="3">
        <f t="shared" si="225"/>
        <v>185.36666666666667</v>
      </c>
      <c r="Z605" s="3">
        <f t="shared" si="226"/>
        <v>0.25666666666666665</v>
      </c>
      <c r="AA605" s="3">
        <f t="shared" si="227"/>
        <v>0.56666666666666665</v>
      </c>
      <c r="AB605" s="3">
        <f t="shared" si="228"/>
        <v>0.91666666666666663</v>
      </c>
      <c r="AC605" s="3">
        <f t="shared" si="229"/>
        <v>1.2433333333333334</v>
      </c>
      <c r="AD605" s="3">
        <f t="shared" si="230"/>
        <v>1.7533333333333332</v>
      </c>
      <c r="AE605" s="3">
        <f t="shared" si="231"/>
        <v>21.486666666666668</v>
      </c>
      <c r="AF605" s="3">
        <f t="shared" si="232"/>
        <v>4.9333333333333327</v>
      </c>
      <c r="AG605" s="3">
        <f t="shared" si="233"/>
        <v>1171.3333333333333</v>
      </c>
      <c r="AH605" s="3">
        <f t="shared" si="234"/>
        <v>2074.9933333333333</v>
      </c>
      <c r="AI605" s="3">
        <f t="shared" si="235"/>
        <v>5.1333333333333329</v>
      </c>
    </row>
    <row r="606" spans="1:35" x14ac:dyDescent="0.35">
      <c r="A606" s="2">
        <v>39934</v>
      </c>
      <c r="B606" s="13">
        <v>131475</v>
      </c>
      <c r="C606" s="13">
        <v>1617.5</v>
      </c>
      <c r="D606" s="13">
        <v>8427.6</v>
      </c>
      <c r="E606" s="13">
        <v>218.053</v>
      </c>
      <c r="F606" s="13">
        <v>179.83</v>
      </c>
      <c r="G606" s="13">
        <v>170.8</v>
      </c>
      <c r="H606" s="3">
        <v>0.18</v>
      </c>
      <c r="I606" s="3">
        <v>0.5</v>
      </c>
      <c r="J606" s="3">
        <v>1.39</v>
      </c>
      <c r="K606" s="3">
        <v>2.13</v>
      </c>
      <c r="L606" s="3">
        <v>3.29</v>
      </c>
      <c r="M606" s="13">
        <v>18.53</v>
      </c>
      <c r="N606" s="13">
        <v>9.4</v>
      </c>
      <c r="O606" s="13">
        <v>540</v>
      </c>
      <c r="P606" s="19">
        <v>902.41</v>
      </c>
      <c r="Q606" s="13">
        <v>9.3000000000000007</v>
      </c>
      <c r="R606" s="25"/>
      <c r="S606" s="2">
        <f t="shared" si="219"/>
        <v>42491</v>
      </c>
      <c r="T606" s="3">
        <f t="shared" si="220"/>
        <v>144187.66666666666</v>
      </c>
      <c r="U606" s="3">
        <f t="shared" si="221"/>
        <v>3241.2999999999997</v>
      </c>
      <c r="V606" s="3">
        <f t="shared" si="222"/>
        <v>12827.800000000001</v>
      </c>
      <c r="W606" s="3">
        <f t="shared" si="223"/>
        <v>247.46700000000001</v>
      </c>
      <c r="X606" s="3">
        <f t="shared" si="224"/>
        <v>190.18033333333332</v>
      </c>
      <c r="Y606" s="3">
        <f t="shared" si="225"/>
        <v>186.86666666666665</v>
      </c>
      <c r="Z606" s="3">
        <f t="shared" si="226"/>
        <v>0.28000000000000003</v>
      </c>
      <c r="AA606" s="3">
        <f t="shared" si="227"/>
        <v>0.55000000000000004</v>
      </c>
      <c r="AB606" s="3">
        <f t="shared" si="228"/>
        <v>0.87333333333333341</v>
      </c>
      <c r="AC606" s="3">
        <f t="shared" si="229"/>
        <v>1.18</v>
      </c>
      <c r="AD606" s="3">
        <f t="shared" si="230"/>
        <v>1.6500000000000001</v>
      </c>
      <c r="AE606" s="3">
        <f t="shared" si="231"/>
        <v>21.526666666666667</v>
      </c>
      <c r="AF606" s="3">
        <f t="shared" si="232"/>
        <v>4.833333333333333</v>
      </c>
      <c r="AG606" s="3">
        <f t="shared" si="233"/>
        <v>1196.6666666666667</v>
      </c>
      <c r="AH606" s="3">
        <f t="shared" si="234"/>
        <v>2099.4466666666667</v>
      </c>
      <c r="AI606" s="3">
        <f t="shared" si="235"/>
        <v>4.9666666666666659</v>
      </c>
    </row>
    <row r="607" spans="1:35" x14ac:dyDescent="0.35">
      <c r="A607" s="2">
        <v>39965</v>
      </c>
      <c r="B607" s="13">
        <v>131008</v>
      </c>
      <c r="C607" s="13">
        <v>1658.8</v>
      </c>
      <c r="D607" s="13">
        <v>8437.2000000000007</v>
      </c>
      <c r="E607" s="13">
        <v>218.09200000000001</v>
      </c>
      <c r="F607" s="13">
        <v>197.03299999999999</v>
      </c>
      <c r="G607" s="13">
        <v>174.1</v>
      </c>
      <c r="H607" s="3">
        <v>0.18</v>
      </c>
      <c r="I607" s="3">
        <v>0.51</v>
      </c>
      <c r="J607" s="3">
        <v>1.76</v>
      </c>
      <c r="K607" s="3">
        <v>2.71</v>
      </c>
      <c r="L607" s="3">
        <v>3.72</v>
      </c>
      <c r="M607" s="13">
        <v>18.559999999999999</v>
      </c>
      <c r="N607" s="13">
        <v>9.5</v>
      </c>
      <c r="O607" s="13">
        <v>585</v>
      </c>
      <c r="P607" s="19">
        <v>926.12</v>
      </c>
      <c r="Q607" s="13">
        <v>8.5</v>
      </c>
      <c r="R607" s="25"/>
      <c r="S607" s="2">
        <f t="shared" si="219"/>
        <v>42522</v>
      </c>
      <c r="T607" s="3">
        <f t="shared" si="220"/>
        <v>144445</v>
      </c>
      <c r="U607" s="3">
        <f t="shared" si="221"/>
        <v>3267.4333333333329</v>
      </c>
      <c r="V607" s="3">
        <f t="shared" si="222"/>
        <v>12895.966666666667</v>
      </c>
      <c r="W607" s="3">
        <f t="shared" si="223"/>
        <v>247.43500000000003</v>
      </c>
      <c r="X607" s="3">
        <f t="shared" si="224"/>
        <v>190.239</v>
      </c>
      <c r="Y607" s="3">
        <f t="shared" si="225"/>
        <v>187.29999999999998</v>
      </c>
      <c r="Z607" s="3">
        <f t="shared" si="226"/>
        <v>0.29000000000000004</v>
      </c>
      <c r="AA607" s="3">
        <f t="shared" si="227"/>
        <v>0.54333333333333333</v>
      </c>
      <c r="AB607" s="3">
        <f t="shared" si="228"/>
        <v>0.83333333333333337</v>
      </c>
      <c r="AC607" s="3">
        <f t="shared" si="229"/>
        <v>1.1233333333333333</v>
      </c>
      <c r="AD607" s="3">
        <f t="shared" si="230"/>
        <v>1.5666666666666664</v>
      </c>
      <c r="AE607" s="3">
        <f t="shared" si="231"/>
        <v>21.570000000000004</v>
      </c>
      <c r="AF607" s="3">
        <f t="shared" si="232"/>
        <v>4.8666666666666663</v>
      </c>
      <c r="AG607" s="3">
        <f t="shared" si="233"/>
        <v>1204.3333333333333</v>
      </c>
      <c r="AH607" s="3">
        <f t="shared" si="234"/>
        <v>2134.58</v>
      </c>
      <c r="AI607" s="3">
        <f t="shared" si="235"/>
        <v>4.9333333333333336</v>
      </c>
    </row>
    <row r="608" spans="1:35" x14ac:dyDescent="0.35">
      <c r="A608" s="2">
        <v>39995</v>
      </c>
      <c r="B608" s="13">
        <v>130668</v>
      </c>
      <c r="C608" s="13">
        <v>1662.5</v>
      </c>
      <c r="D608" s="13">
        <v>8442</v>
      </c>
      <c r="E608" s="13">
        <v>217.72499999999999</v>
      </c>
      <c r="F608" s="13">
        <v>195.77799999999999</v>
      </c>
      <c r="G608" s="13">
        <v>172.5</v>
      </c>
      <c r="H608" s="3">
        <v>0.18</v>
      </c>
      <c r="I608" s="3">
        <v>0.48</v>
      </c>
      <c r="J608" s="3">
        <v>1.55</v>
      </c>
      <c r="K608" s="3">
        <v>2.46</v>
      </c>
      <c r="L608" s="3">
        <v>3.56</v>
      </c>
      <c r="M608" s="13">
        <v>18.59</v>
      </c>
      <c r="N608" s="13">
        <v>9.5</v>
      </c>
      <c r="O608" s="13">
        <v>594</v>
      </c>
      <c r="P608" s="19">
        <v>935.82</v>
      </c>
      <c r="Q608" s="13">
        <v>7.9</v>
      </c>
      <c r="R608" s="25"/>
      <c r="S608" s="2">
        <f t="shared" si="219"/>
        <v>42552</v>
      </c>
      <c r="T608" s="3">
        <f t="shared" si="220"/>
        <v>144712.66666666666</v>
      </c>
      <c r="U608" s="3">
        <f t="shared" si="221"/>
        <v>3293.6</v>
      </c>
      <c r="V608" s="3">
        <f t="shared" si="222"/>
        <v>12961.566666666668</v>
      </c>
      <c r="W608" s="3">
        <f t="shared" si="223"/>
        <v>247.471</v>
      </c>
      <c r="X608" s="3">
        <f t="shared" si="224"/>
        <v>190.0203333333333</v>
      </c>
      <c r="Y608" s="3">
        <f t="shared" si="225"/>
        <v>187.06666666666663</v>
      </c>
      <c r="Z608" s="3">
        <f t="shared" si="226"/>
        <v>0.29666666666666663</v>
      </c>
      <c r="AA608" s="3">
        <f t="shared" si="227"/>
        <v>0.55666666666666664</v>
      </c>
      <c r="AB608" s="3">
        <f t="shared" si="228"/>
        <v>0.84666666666666668</v>
      </c>
      <c r="AC608" s="3">
        <f t="shared" si="229"/>
        <v>1.1266666666666667</v>
      </c>
      <c r="AD608" s="3">
        <f t="shared" si="230"/>
        <v>1.5633333333333332</v>
      </c>
      <c r="AE608" s="3">
        <f t="shared" si="231"/>
        <v>21.606666666666666</v>
      </c>
      <c r="AF608" s="3">
        <f t="shared" si="232"/>
        <v>4.8999999999999995</v>
      </c>
      <c r="AG608" s="3">
        <f t="shared" si="233"/>
        <v>1159.3333333333333</v>
      </c>
      <c r="AH608" s="3">
        <f t="shared" si="234"/>
        <v>2159.1800000000003</v>
      </c>
      <c r="AI608" s="3">
        <f t="shared" si="235"/>
        <v>4.8999999999999995</v>
      </c>
    </row>
    <row r="609" spans="1:35" x14ac:dyDescent="0.35">
      <c r="A609" s="2">
        <v>40026</v>
      </c>
      <c r="B609" s="13">
        <v>130485</v>
      </c>
      <c r="C609" s="13">
        <v>1660</v>
      </c>
      <c r="D609" s="13">
        <v>8441.7999999999993</v>
      </c>
      <c r="E609" s="13">
        <v>217.738</v>
      </c>
      <c r="F609" s="13">
        <v>201.583</v>
      </c>
      <c r="G609" s="13">
        <v>175</v>
      </c>
      <c r="H609" s="3">
        <v>0.17</v>
      </c>
      <c r="I609" s="3">
        <v>0.46000000000000008</v>
      </c>
      <c r="J609" s="3">
        <v>1.65</v>
      </c>
      <c r="K609" s="3">
        <v>2.57</v>
      </c>
      <c r="L609" s="3">
        <v>3.59</v>
      </c>
      <c r="M609" s="13">
        <v>18.670000000000002</v>
      </c>
      <c r="N609" s="13">
        <v>9.6</v>
      </c>
      <c r="O609" s="13">
        <v>586</v>
      </c>
      <c r="P609" s="19">
        <v>1009.73</v>
      </c>
      <c r="Q609" s="13">
        <v>7.5</v>
      </c>
      <c r="R609" s="25"/>
      <c r="S609" s="2">
        <f t="shared" si="219"/>
        <v>42583</v>
      </c>
      <c r="T609" s="3">
        <f t="shared" si="220"/>
        <v>144896</v>
      </c>
      <c r="U609" s="3">
        <f t="shared" si="221"/>
        <v>3322.8666666666663</v>
      </c>
      <c r="V609" s="3">
        <f t="shared" si="222"/>
        <v>13031.766666666668</v>
      </c>
      <c r="W609" s="3">
        <f t="shared" si="223"/>
        <v>247.53433333333336</v>
      </c>
      <c r="X609" s="3">
        <f t="shared" si="224"/>
        <v>192.33133333333333</v>
      </c>
      <c r="Y609" s="3">
        <f t="shared" si="225"/>
        <v>186.73333333333335</v>
      </c>
      <c r="Z609" s="3">
        <f t="shared" si="226"/>
        <v>0.30666666666666664</v>
      </c>
      <c r="AA609" s="3">
        <f t="shared" si="227"/>
        <v>0.60666666666666658</v>
      </c>
      <c r="AB609" s="3">
        <f t="shared" si="228"/>
        <v>0.91333333333333344</v>
      </c>
      <c r="AC609" s="3">
        <f t="shared" si="229"/>
        <v>1.1933333333333331</v>
      </c>
      <c r="AD609" s="3">
        <f t="shared" si="230"/>
        <v>1.6500000000000001</v>
      </c>
      <c r="AE609" s="3">
        <f t="shared" si="231"/>
        <v>21.650000000000002</v>
      </c>
      <c r="AF609" s="3">
        <f t="shared" si="232"/>
        <v>4.9333333333333336</v>
      </c>
      <c r="AG609" s="3">
        <f t="shared" si="233"/>
        <v>1184</v>
      </c>
      <c r="AH609" s="3">
        <f t="shared" si="234"/>
        <v>2157.2199999999998</v>
      </c>
      <c r="AI609" s="3">
        <f t="shared" si="235"/>
        <v>5.1333333333333329</v>
      </c>
    </row>
    <row r="610" spans="1:35" x14ac:dyDescent="0.35">
      <c r="A610" s="2">
        <v>40057</v>
      </c>
      <c r="B610" s="13">
        <v>130244</v>
      </c>
      <c r="C610" s="13">
        <v>1664.9</v>
      </c>
      <c r="D610" s="13">
        <v>8441.1</v>
      </c>
      <c r="E610" s="13">
        <v>217.66399999999999</v>
      </c>
      <c r="F610" s="13">
        <v>202.77699999999999</v>
      </c>
      <c r="G610" s="13">
        <v>174.1</v>
      </c>
      <c r="H610" s="3">
        <v>0.12</v>
      </c>
      <c r="I610" s="3">
        <v>0.4</v>
      </c>
      <c r="J610" s="3">
        <v>1.48</v>
      </c>
      <c r="K610" s="3">
        <v>2.37</v>
      </c>
      <c r="L610" s="3">
        <v>3.4</v>
      </c>
      <c r="M610" s="13">
        <v>18.7</v>
      </c>
      <c r="N610" s="13">
        <v>9.8000000000000007</v>
      </c>
      <c r="O610" s="13">
        <v>585</v>
      </c>
      <c r="P610" s="19">
        <v>1044.55</v>
      </c>
      <c r="Q610" s="13">
        <v>7.8</v>
      </c>
      <c r="R610" s="25"/>
      <c r="S610" s="2">
        <f t="shared" si="219"/>
        <v>42614</v>
      </c>
      <c r="T610" s="3">
        <f t="shared" si="220"/>
        <v>145075</v>
      </c>
      <c r="U610" s="3">
        <f t="shared" si="221"/>
        <v>3335.8666666666663</v>
      </c>
      <c r="V610" s="3">
        <f t="shared" si="222"/>
        <v>13100.4</v>
      </c>
      <c r="W610" s="3">
        <f t="shared" si="223"/>
        <v>247.54966666666667</v>
      </c>
      <c r="X610" s="3">
        <f t="shared" si="224"/>
        <v>194.86466666666669</v>
      </c>
      <c r="Y610" s="3">
        <f t="shared" si="225"/>
        <v>186.63333333333335</v>
      </c>
      <c r="Z610" s="3">
        <f t="shared" si="226"/>
        <v>0.35666666666666669</v>
      </c>
      <c r="AA610" s="3">
        <f t="shared" si="227"/>
        <v>0.66333333333333333</v>
      </c>
      <c r="AB610" s="3">
        <f t="shared" si="228"/>
        <v>1.0366666666666668</v>
      </c>
      <c r="AC610" s="3">
        <f t="shared" si="229"/>
        <v>1.3500000000000003</v>
      </c>
      <c r="AD610" s="3">
        <f t="shared" si="230"/>
        <v>1.843333333333333</v>
      </c>
      <c r="AE610" s="3">
        <f t="shared" si="231"/>
        <v>21.689999999999998</v>
      </c>
      <c r="AF610" s="3">
        <f t="shared" si="232"/>
        <v>4.8666666666666671</v>
      </c>
      <c r="AG610" s="3">
        <f t="shared" si="233"/>
        <v>1173.6666666666667</v>
      </c>
      <c r="AH610" s="3">
        <f t="shared" si="234"/>
        <v>2155.2333333333331</v>
      </c>
      <c r="AI610" s="3">
        <f t="shared" si="235"/>
        <v>5.2</v>
      </c>
    </row>
    <row r="611" spans="1:35" x14ac:dyDescent="0.35">
      <c r="A611" s="2">
        <v>40087</v>
      </c>
      <c r="B611" s="13">
        <v>130045</v>
      </c>
      <c r="C611" s="13">
        <v>1677.7</v>
      </c>
      <c r="D611" s="13">
        <v>8468.1</v>
      </c>
      <c r="E611" s="13">
        <v>217.881</v>
      </c>
      <c r="F611" s="13">
        <v>204.71899999999999</v>
      </c>
      <c r="G611" s="13">
        <v>175.2</v>
      </c>
      <c r="H611" s="3">
        <v>7.0000000000000007E-2</v>
      </c>
      <c r="I611" s="3">
        <v>0.37</v>
      </c>
      <c r="J611" s="3">
        <v>1.46</v>
      </c>
      <c r="K611" s="3">
        <v>2.33</v>
      </c>
      <c r="L611" s="3">
        <v>3.39</v>
      </c>
      <c r="M611" s="13">
        <v>18.739999999999998</v>
      </c>
      <c r="N611" s="13">
        <v>10</v>
      </c>
      <c r="O611" s="13">
        <v>534</v>
      </c>
      <c r="P611" s="19">
        <v>1067.6600000000001</v>
      </c>
      <c r="Q611" s="13">
        <v>7.4</v>
      </c>
      <c r="R611" s="25"/>
      <c r="S611" s="2">
        <f t="shared" si="219"/>
        <v>42644</v>
      </c>
      <c r="T611" s="3">
        <f t="shared" si="220"/>
        <v>145229</v>
      </c>
      <c r="U611" s="3">
        <f t="shared" si="221"/>
        <v>3343.4666666666667</v>
      </c>
      <c r="V611" s="3">
        <f t="shared" si="222"/>
        <v>13162.666666666666</v>
      </c>
      <c r="W611" s="3">
        <f t="shared" si="223"/>
        <v>247.55033333333333</v>
      </c>
      <c r="X611" s="3">
        <f t="shared" si="224"/>
        <v>197.28800000000001</v>
      </c>
      <c r="Y611" s="3">
        <f t="shared" si="225"/>
        <v>187.06666666666669</v>
      </c>
      <c r="Z611" s="3">
        <f t="shared" si="226"/>
        <v>0.43</v>
      </c>
      <c r="AA611" s="3">
        <f t="shared" si="227"/>
        <v>0.75666666666666649</v>
      </c>
      <c r="AB611" s="3">
        <f t="shared" si="228"/>
        <v>1.2333333333333334</v>
      </c>
      <c r="AC611" s="3">
        <f t="shared" si="229"/>
        <v>1.61</v>
      </c>
      <c r="AD611" s="3">
        <f t="shared" si="230"/>
        <v>2.1300000000000003</v>
      </c>
      <c r="AE611" s="3">
        <f t="shared" si="231"/>
        <v>21.733333333333334</v>
      </c>
      <c r="AF611" s="3">
        <f t="shared" si="232"/>
        <v>4.7666666666666666</v>
      </c>
      <c r="AG611" s="3">
        <f t="shared" si="233"/>
        <v>1235</v>
      </c>
      <c r="AH611" s="3">
        <f t="shared" si="234"/>
        <v>2184.88</v>
      </c>
      <c r="AI611" s="3">
        <f t="shared" si="235"/>
        <v>5.2666666666666666</v>
      </c>
    </row>
    <row r="612" spans="1:35" x14ac:dyDescent="0.35">
      <c r="A612" s="2">
        <v>40118</v>
      </c>
      <c r="B612" s="13">
        <v>130057</v>
      </c>
      <c r="C612" s="13">
        <v>1683</v>
      </c>
      <c r="D612" s="13">
        <v>8498.2000000000007</v>
      </c>
      <c r="E612" s="13">
        <v>218.05500000000001</v>
      </c>
      <c r="F612" s="13">
        <v>210.93199999999999</v>
      </c>
      <c r="G612" s="13">
        <v>177.4</v>
      </c>
      <c r="H612" s="3">
        <v>0.05</v>
      </c>
      <c r="I612" s="3">
        <v>0.31</v>
      </c>
      <c r="J612" s="3">
        <v>1.32</v>
      </c>
      <c r="K612" s="3">
        <v>2.23</v>
      </c>
      <c r="L612" s="3">
        <v>3.4</v>
      </c>
      <c r="M612" s="13">
        <v>18.8</v>
      </c>
      <c r="N612" s="13">
        <v>9.9</v>
      </c>
      <c r="O612" s="13">
        <v>588</v>
      </c>
      <c r="P612" s="19">
        <v>1088.07</v>
      </c>
      <c r="Q612" s="13">
        <v>7.6</v>
      </c>
      <c r="R612" s="25"/>
      <c r="S612" s="2">
        <f t="shared" si="219"/>
        <v>42675</v>
      </c>
      <c r="T612" s="3">
        <f t="shared" si="220"/>
        <v>145409.33333333334</v>
      </c>
      <c r="U612" s="3">
        <f t="shared" si="221"/>
        <v>3366.1</v>
      </c>
      <c r="V612" s="3">
        <f t="shared" si="222"/>
        <v>13225.666666666666</v>
      </c>
      <c r="W612" s="3">
        <f t="shared" si="223"/>
        <v>247.64000000000001</v>
      </c>
      <c r="X612" s="3">
        <f t="shared" si="224"/>
        <v>200.46033333333332</v>
      </c>
      <c r="Y612" s="3">
        <f t="shared" si="225"/>
        <v>188.4</v>
      </c>
      <c r="Z612" s="3">
        <f t="shared" si="226"/>
        <v>0.49</v>
      </c>
      <c r="AA612" s="3">
        <f t="shared" si="227"/>
        <v>0.81333333333333313</v>
      </c>
      <c r="AB612" s="3">
        <f t="shared" si="228"/>
        <v>1.3966666666666665</v>
      </c>
      <c r="AC612" s="3">
        <f t="shared" si="229"/>
        <v>1.8266666666666669</v>
      </c>
      <c r="AD612" s="3">
        <f t="shared" si="230"/>
        <v>2.3533333333333335</v>
      </c>
      <c r="AE612" s="3">
        <f t="shared" si="231"/>
        <v>21.77333333333333</v>
      </c>
      <c r="AF612" s="3">
        <f t="shared" si="232"/>
        <v>4.7</v>
      </c>
      <c r="AG612" s="3">
        <f t="shared" si="233"/>
        <v>1195</v>
      </c>
      <c r="AH612" s="3">
        <f t="shared" si="234"/>
        <v>2228.9133333333334</v>
      </c>
      <c r="AI612" s="3">
        <f t="shared" si="235"/>
        <v>5.3000000000000007</v>
      </c>
    </row>
    <row r="613" spans="1:35" x14ac:dyDescent="0.35">
      <c r="A613" s="2">
        <v>40148</v>
      </c>
      <c r="B613" s="13">
        <v>129788</v>
      </c>
      <c r="C613" s="13">
        <v>1692.8</v>
      </c>
      <c r="D613" s="13">
        <v>8493.1</v>
      </c>
      <c r="E613" s="13">
        <v>218.34100000000001</v>
      </c>
      <c r="F613" s="13">
        <v>209.91499999999999</v>
      </c>
      <c r="G613" s="13">
        <v>178.1</v>
      </c>
      <c r="H613" s="3">
        <v>0.05</v>
      </c>
      <c r="I613" s="3">
        <v>0.37</v>
      </c>
      <c r="J613" s="3">
        <v>1.38</v>
      </c>
      <c r="K613" s="3">
        <v>2.34</v>
      </c>
      <c r="L613" s="3">
        <v>3.59</v>
      </c>
      <c r="M613" s="13">
        <v>18.829999999999998</v>
      </c>
      <c r="N613" s="13">
        <v>9.9</v>
      </c>
      <c r="O613" s="13">
        <v>581</v>
      </c>
      <c r="P613" s="19">
        <v>1110.3800000000001</v>
      </c>
      <c r="Q613" s="13">
        <v>8</v>
      </c>
      <c r="R613" s="25"/>
      <c r="S613" s="2">
        <f t="shared" si="219"/>
        <v>42705</v>
      </c>
      <c r="T613" s="3">
        <f t="shared" si="220"/>
        <v>145607.33333333334</v>
      </c>
      <c r="U613" s="3">
        <f t="shared" si="221"/>
        <v>3384.9666666666672</v>
      </c>
      <c r="V613" s="3">
        <f t="shared" si="222"/>
        <v>13287.366666666669</v>
      </c>
      <c r="W613" s="3">
        <f t="shared" si="223"/>
        <v>247.946</v>
      </c>
      <c r="X613" s="3">
        <f t="shared" si="224"/>
        <v>202.851</v>
      </c>
      <c r="Y613" s="3">
        <f t="shared" si="225"/>
        <v>190.16666666666666</v>
      </c>
      <c r="Z613" s="3">
        <f t="shared" si="226"/>
        <v>0.51333333333333331</v>
      </c>
      <c r="AA613" s="3">
        <f t="shared" si="227"/>
        <v>0.83999999999999986</v>
      </c>
      <c r="AB613" s="3">
        <f t="shared" si="228"/>
        <v>1.4799999999999998</v>
      </c>
      <c r="AC613" s="3">
        <f t="shared" si="229"/>
        <v>1.9266666666666665</v>
      </c>
      <c r="AD613" s="3">
        <f t="shared" si="230"/>
        <v>2.4466666666666668</v>
      </c>
      <c r="AE613" s="3">
        <f t="shared" si="231"/>
        <v>21.819999999999997</v>
      </c>
      <c r="AF613" s="3">
        <f t="shared" si="232"/>
        <v>4.666666666666667</v>
      </c>
      <c r="AG613" s="3">
        <f t="shared" si="233"/>
        <v>1242</v>
      </c>
      <c r="AH613" s="3">
        <f t="shared" si="234"/>
        <v>2283.8866666666668</v>
      </c>
      <c r="AI613" s="3">
        <f t="shared" si="235"/>
        <v>5.3</v>
      </c>
    </row>
    <row r="614" spans="1:35" x14ac:dyDescent="0.35">
      <c r="A614" s="2">
        <v>40179</v>
      </c>
      <c r="B614" s="13">
        <v>129790</v>
      </c>
      <c r="C614" s="13">
        <v>1674.7</v>
      </c>
      <c r="D614" s="13">
        <v>8455.4</v>
      </c>
      <c r="E614" s="13">
        <v>218.85499999999999</v>
      </c>
      <c r="F614" s="13">
        <v>212.80699999999999</v>
      </c>
      <c r="G614" s="13">
        <v>181.9</v>
      </c>
      <c r="H614" s="3">
        <v>0.06</v>
      </c>
      <c r="I614" s="3">
        <v>0.35</v>
      </c>
      <c r="J614" s="3">
        <v>1.49</v>
      </c>
      <c r="K614" s="3">
        <v>2.48</v>
      </c>
      <c r="L614" s="3">
        <v>3.73</v>
      </c>
      <c r="M614" s="13">
        <v>18.88</v>
      </c>
      <c r="N614" s="13">
        <v>9.8000000000000007</v>
      </c>
      <c r="O614" s="13">
        <v>614</v>
      </c>
      <c r="P614" s="19">
        <v>1123.58</v>
      </c>
      <c r="Q614" s="13">
        <v>8.1</v>
      </c>
      <c r="R614" s="25"/>
      <c r="S614" s="2">
        <f t="shared" si="219"/>
        <v>42736</v>
      </c>
      <c r="T614" s="3">
        <f t="shared" si="220"/>
        <v>145780.33333333334</v>
      </c>
      <c r="U614" s="3">
        <f t="shared" si="221"/>
        <v>3421.9</v>
      </c>
      <c r="V614" s="3">
        <f t="shared" si="222"/>
        <v>13358.833333333334</v>
      </c>
      <c r="W614" s="3">
        <f t="shared" si="223"/>
        <v>248.41133333333332</v>
      </c>
      <c r="X614" s="3">
        <f t="shared" si="224"/>
        <v>203.74099999999999</v>
      </c>
      <c r="Y614" s="3">
        <f t="shared" si="225"/>
        <v>191.26666666666665</v>
      </c>
      <c r="Z614" s="3">
        <f t="shared" si="226"/>
        <v>0.59</v>
      </c>
      <c r="AA614" s="3">
        <f t="shared" si="227"/>
        <v>0.88666666666666671</v>
      </c>
      <c r="AB614" s="3">
        <f t="shared" si="228"/>
        <v>1.5133333333333334</v>
      </c>
      <c r="AC614" s="3">
        <f t="shared" si="229"/>
        <v>1.9433333333333334</v>
      </c>
      <c r="AD614" s="3">
        <f t="shared" si="230"/>
        <v>2.4433333333333334</v>
      </c>
      <c r="AE614" s="3">
        <f t="shared" si="231"/>
        <v>21.856666666666666</v>
      </c>
      <c r="AF614" s="3">
        <f t="shared" si="232"/>
        <v>4.5666666666666673</v>
      </c>
      <c r="AG614" s="3">
        <f t="shared" si="233"/>
        <v>1221.3333333333333</v>
      </c>
      <c r="AH614" s="3">
        <f t="shared" si="234"/>
        <v>2323.9500000000003</v>
      </c>
      <c r="AI614" s="3">
        <f t="shared" si="235"/>
        <v>5.1333333333333337</v>
      </c>
    </row>
    <row r="615" spans="1:35" x14ac:dyDescent="0.35">
      <c r="A615" s="2">
        <v>40210</v>
      </c>
      <c r="B615" s="13">
        <v>129698</v>
      </c>
      <c r="C615" s="13">
        <v>1699.8</v>
      </c>
      <c r="D615" s="13">
        <v>8505.1</v>
      </c>
      <c r="E615" s="13">
        <v>218.898</v>
      </c>
      <c r="F615" s="13">
        <v>209.624</v>
      </c>
      <c r="G615" s="13">
        <v>181</v>
      </c>
      <c r="H615" s="3">
        <v>0.11000000000000001</v>
      </c>
      <c r="I615" s="3">
        <v>0.35</v>
      </c>
      <c r="J615" s="3">
        <v>1.4</v>
      </c>
      <c r="K615" s="3">
        <v>2.36</v>
      </c>
      <c r="L615" s="3">
        <v>3.69</v>
      </c>
      <c r="M615" s="13">
        <v>18.91</v>
      </c>
      <c r="N615" s="13">
        <v>9.8000000000000007</v>
      </c>
      <c r="O615" s="13">
        <v>604</v>
      </c>
      <c r="P615" s="19">
        <v>1089.1600000000001</v>
      </c>
      <c r="Q615" s="13">
        <v>8.3000000000000007</v>
      </c>
      <c r="R615" s="25"/>
      <c r="S615" s="2">
        <f t="shared" si="219"/>
        <v>42767</v>
      </c>
      <c r="T615" s="3">
        <f t="shared" si="220"/>
        <v>145961</v>
      </c>
      <c r="U615" s="3">
        <f t="shared" si="221"/>
        <v>3439.2000000000003</v>
      </c>
      <c r="V615" s="3">
        <f t="shared" si="222"/>
        <v>13424.800000000001</v>
      </c>
      <c r="W615" s="3">
        <f t="shared" si="223"/>
        <v>248.88566666666668</v>
      </c>
      <c r="X615" s="3">
        <f t="shared" si="224"/>
        <v>203.173</v>
      </c>
      <c r="Y615" s="3">
        <f t="shared" si="225"/>
        <v>192.03333333333333</v>
      </c>
      <c r="Z615" s="3">
        <f t="shared" si="226"/>
        <v>0.68666666666666665</v>
      </c>
      <c r="AA615" s="3">
        <f t="shared" si="227"/>
        <v>0.95666666666666667</v>
      </c>
      <c r="AB615" s="3">
        <f t="shared" si="228"/>
        <v>1.5</v>
      </c>
      <c r="AC615" s="3">
        <f t="shared" si="229"/>
        <v>1.91</v>
      </c>
      <c r="AD615" s="3">
        <f t="shared" si="230"/>
        <v>2.4</v>
      </c>
      <c r="AE615" s="3">
        <f t="shared" si="231"/>
        <v>21.889999999999997</v>
      </c>
      <c r="AF615" s="3">
        <f t="shared" si="232"/>
        <v>4.5</v>
      </c>
      <c r="AG615" s="3">
        <f t="shared" si="233"/>
        <v>1205.3333333333333</v>
      </c>
      <c r="AH615" s="3">
        <f t="shared" si="234"/>
        <v>2352.0133333333329</v>
      </c>
      <c r="AI615" s="3">
        <f t="shared" si="235"/>
        <v>5.1333333333333337</v>
      </c>
    </row>
    <row r="616" spans="1:35" x14ac:dyDescent="0.35">
      <c r="A616" s="2">
        <v>40238</v>
      </c>
      <c r="B616" s="13">
        <v>129879</v>
      </c>
      <c r="C616" s="13">
        <v>1711.9</v>
      </c>
      <c r="D616" s="13">
        <v>8502.2000000000007</v>
      </c>
      <c r="E616" s="13">
        <v>219.321</v>
      </c>
      <c r="F616" s="13">
        <v>209.32599999999999</v>
      </c>
      <c r="G616" s="13">
        <v>183.3</v>
      </c>
      <c r="H616" s="3">
        <v>0.15</v>
      </c>
      <c r="I616" s="3">
        <v>0.4</v>
      </c>
      <c r="J616" s="3">
        <v>1.51</v>
      </c>
      <c r="K616" s="3">
        <v>2.4300000000000002</v>
      </c>
      <c r="L616" s="3">
        <v>3.73</v>
      </c>
      <c r="M616" s="13">
        <v>18.91</v>
      </c>
      <c r="N616" s="13">
        <v>9.9</v>
      </c>
      <c r="O616" s="13">
        <v>636</v>
      </c>
      <c r="P616" s="19">
        <v>1152.05</v>
      </c>
      <c r="Q616" s="13">
        <v>7.1</v>
      </c>
      <c r="R616" s="25"/>
      <c r="S616" s="2">
        <f t="shared" si="219"/>
        <v>42795</v>
      </c>
      <c r="T616" s="3">
        <f t="shared" si="220"/>
        <v>146127.66666666666</v>
      </c>
      <c r="U616" s="3">
        <f t="shared" si="221"/>
        <v>3473.0333333333328</v>
      </c>
      <c r="V616" s="3">
        <f t="shared" si="222"/>
        <v>13484.166666666666</v>
      </c>
      <c r="W616" s="3">
        <f t="shared" si="223"/>
        <v>249.29999999999998</v>
      </c>
      <c r="X616" s="3">
        <f t="shared" si="224"/>
        <v>201.56633333333335</v>
      </c>
      <c r="Y616" s="3">
        <f t="shared" si="225"/>
        <v>192.43333333333331</v>
      </c>
      <c r="Z616" s="3">
        <f t="shared" si="226"/>
        <v>0.81</v>
      </c>
      <c r="AA616" s="3">
        <f t="shared" si="227"/>
        <v>1.0566666666666666</v>
      </c>
      <c r="AB616" s="3">
        <f t="shared" si="228"/>
        <v>1.5033333333333332</v>
      </c>
      <c r="AC616" s="3">
        <f t="shared" si="229"/>
        <v>1.89</v>
      </c>
      <c r="AD616" s="3">
        <f t="shared" si="230"/>
        <v>2.36</v>
      </c>
      <c r="AE616" s="3">
        <f t="shared" si="231"/>
        <v>21.926666666666666</v>
      </c>
      <c r="AF616" s="3">
        <f t="shared" si="232"/>
        <v>4.4333333333333336</v>
      </c>
      <c r="AG616" s="3">
        <f t="shared" si="233"/>
        <v>1165</v>
      </c>
      <c r="AH616" s="3">
        <f t="shared" si="234"/>
        <v>2373.8266666666664</v>
      </c>
      <c r="AI616" s="3">
        <f t="shared" si="235"/>
        <v>5.1333333333333329</v>
      </c>
    </row>
    <row r="617" spans="1:35" x14ac:dyDescent="0.35">
      <c r="A617" s="2">
        <v>40269</v>
      </c>
      <c r="B617" s="13">
        <v>130110</v>
      </c>
      <c r="C617" s="13">
        <v>1699</v>
      </c>
      <c r="D617" s="13">
        <v>8532.7999999999993</v>
      </c>
      <c r="E617" s="13">
        <v>219.53100000000001</v>
      </c>
      <c r="F617" s="13">
        <v>209.21899999999999</v>
      </c>
      <c r="G617" s="13">
        <v>184.4</v>
      </c>
      <c r="H617" s="3">
        <v>0.16</v>
      </c>
      <c r="I617" s="3">
        <v>0.45</v>
      </c>
      <c r="J617" s="3">
        <v>1.64</v>
      </c>
      <c r="K617" s="3">
        <v>2.58</v>
      </c>
      <c r="L617" s="3">
        <v>3.85</v>
      </c>
      <c r="M617" s="13">
        <v>18.96</v>
      </c>
      <c r="N617" s="13">
        <v>9.9</v>
      </c>
      <c r="O617" s="13">
        <v>687</v>
      </c>
      <c r="P617" s="19">
        <v>1197.32</v>
      </c>
      <c r="Q617" s="13">
        <v>6.2</v>
      </c>
      <c r="R617" s="25"/>
      <c r="S617" s="2">
        <f t="shared" si="219"/>
        <v>42826</v>
      </c>
      <c r="T617" s="3">
        <f t="shared" si="220"/>
        <v>146318.33333333334</v>
      </c>
      <c r="U617" s="3">
        <f t="shared" si="221"/>
        <v>3494.6</v>
      </c>
      <c r="V617" s="3">
        <f t="shared" si="222"/>
        <v>13529.533333333335</v>
      </c>
      <c r="W617" s="3">
        <f t="shared" si="223"/>
        <v>249.50400000000002</v>
      </c>
      <c r="X617" s="3">
        <f t="shared" si="224"/>
        <v>200.08666666666667</v>
      </c>
      <c r="Y617" s="3">
        <f t="shared" si="225"/>
        <v>193.13333333333333</v>
      </c>
      <c r="Z617" s="3">
        <f t="shared" si="226"/>
        <v>0.89</v>
      </c>
      <c r="AA617" s="3">
        <f t="shared" si="227"/>
        <v>1.1200000000000001</v>
      </c>
      <c r="AB617" s="3">
        <f t="shared" si="228"/>
        <v>1.47</v>
      </c>
      <c r="AC617" s="3">
        <f t="shared" si="229"/>
        <v>1.8099999999999998</v>
      </c>
      <c r="AD617" s="3">
        <f t="shared" si="230"/>
        <v>2.2633333333333332</v>
      </c>
      <c r="AE617" s="3">
        <f t="shared" si="231"/>
        <v>21.973333333333333</v>
      </c>
      <c r="AF617" s="3">
        <f t="shared" si="232"/>
        <v>4.3999999999999995</v>
      </c>
      <c r="AG617" s="3">
        <f t="shared" si="233"/>
        <v>1184</v>
      </c>
      <c r="AH617" s="3">
        <f t="shared" si="234"/>
        <v>2396.2166666666667</v>
      </c>
      <c r="AI617" s="3">
        <f t="shared" si="235"/>
        <v>5.3</v>
      </c>
    </row>
    <row r="618" spans="1:35" x14ac:dyDescent="0.35">
      <c r="A618" s="2">
        <v>40299</v>
      </c>
      <c r="B618" s="13">
        <v>130650</v>
      </c>
      <c r="C618" s="13">
        <v>1710.1</v>
      </c>
      <c r="D618" s="13">
        <v>8587.7000000000007</v>
      </c>
      <c r="E618" s="13">
        <v>219.65100000000001</v>
      </c>
      <c r="F618" s="13">
        <v>206.631</v>
      </c>
      <c r="G618" s="13">
        <v>184.8</v>
      </c>
      <c r="H618" s="3">
        <v>0.16</v>
      </c>
      <c r="I618" s="3">
        <v>0.37</v>
      </c>
      <c r="J618" s="3">
        <v>1.32</v>
      </c>
      <c r="K618" s="3">
        <v>2.1800000000000002</v>
      </c>
      <c r="L618" s="3">
        <v>3.42</v>
      </c>
      <c r="M618" s="13">
        <v>19.010000000000002</v>
      </c>
      <c r="N618" s="13">
        <v>9.6</v>
      </c>
      <c r="O618" s="13">
        <v>583</v>
      </c>
      <c r="P618" s="19">
        <v>1125.06</v>
      </c>
      <c r="Q618" s="13">
        <v>9.3000000000000007</v>
      </c>
      <c r="R618" s="25"/>
      <c r="S618" s="2">
        <f t="shared" si="219"/>
        <v>42856</v>
      </c>
      <c r="T618" s="3">
        <f t="shared" si="220"/>
        <v>146511.66666666666</v>
      </c>
      <c r="U618" s="3">
        <f t="shared" si="221"/>
        <v>3525.1666666666665</v>
      </c>
      <c r="V618" s="3">
        <f t="shared" si="222"/>
        <v>13574.6</v>
      </c>
      <c r="W618" s="3">
        <f t="shared" si="223"/>
        <v>249.75200000000004</v>
      </c>
      <c r="X618" s="3">
        <f t="shared" si="224"/>
        <v>197.399</v>
      </c>
      <c r="Y618" s="3">
        <f t="shared" si="225"/>
        <v>193.29999999999998</v>
      </c>
      <c r="Z618" s="3">
        <f t="shared" si="226"/>
        <v>0.98000000000000009</v>
      </c>
      <c r="AA618" s="3">
        <f t="shared" si="227"/>
        <v>1.18</v>
      </c>
      <c r="AB618" s="3">
        <f t="shared" si="228"/>
        <v>1.5033333333333332</v>
      </c>
      <c r="AC618" s="3">
        <f t="shared" si="229"/>
        <v>1.8266666666666669</v>
      </c>
      <c r="AD618" s="3">
        <f t="shared" si="230"/>
        <v>2.27</v>
      </c>
      <c r="AE618" s="3">
        <f t="shared" si="231"/>
        <v>22.02333333333333</v>
      </c>
      <c r="AF618" s="3">
        <f t="shared" si="232"/>
        <v>4.333333333333333</v>
      </c>
      <c r="AG618" s="3">
        <f t="shared" si="233"/>
        <v>1203</v>
      </c>
      <c r="AH618" s="3">
        <f t="shared" si="234"/>
        <v>2427.8133333333335</v>
      </c>
      <c r="AI618" s="3">
        <f t="shared" si="235"/>
        <v>5.5333333333333341</v>
      </c>
    </row>
    <row r="619" spans="1:35" x14ac:dyDescent="0.35">
      <c r="A619" s="2">
        <v>40330</v>
      </c>
      <c r="B619" s="13">
        <v>130511</v>
      </c>
      <c r="C619" s="13">
        <v>1731.6</v>
      </c>
      <c r="D619" s="13">
        <v>8606.7000000000007</v>
      </c>
      <c r="E619" s="13">
        <v>219.62700000000001</v>
      </c>
      <c r="F619" s="13">
        <v>203.76400000000001</v>
      </c>
      <c r="G619" s="13">
        <v>183.5</v>
      </c>
      <c r="H619" s="3">
        <v>0.12</v>
      </c>
      <c r="I619" s="3">
        <v>0.32</v>
      </c>
      <c r="J619" s="3">
        <v>1.17</v>
      </c>
      <c r="K619" s="3">
        <v>2</v>
      </c>
      <c r="L619" s="3">
        <v>3.2</v>
      </c>
      <c r="M619" s="13">
        <v>19.02</v>
      </c>
      <c r="N619" s="13">
        <v>9.4</v>
      </c>
      <c r="O619" s="13">
        <v>536</v>
      </c>
      <c r="P619" s="19">
        <v>1083.3599999999999</v>
      </c>
      <c r="Q619" s="13">
        <v>8.3000000000000007</v>
      </c>
      <c r="R619" s="25"/>
      <c r="S619" s="2">
        <f t="shared" si="219"/>
        <v>42887</v>
      </c>
      <c r="T619" s="3">
        <f t="shared" si="220"/>
        <v>146721.33333333334</v>
      </c>
      <c r="U619" s="3">
        <f t="shared" si="221"/>
        <v>3547.6666666666665</v>
      </c>
      <c r="V619" s="3">
        <f t="shared" si="222"/>
        <v>13619.300000000001</v>
      </c>
      <c r="W619" s="3">
        <f t="shared" si="223"/>
        <v>249.93966666666668</v>
      </c>
      <c r="X619" s="3">
        <f t="shared" si="224"/>
        <v>198.19800000000001</v>
      </c>
      <c r="Y619" s="3">
        <f t="shared" si="225"/>
        <v>193.63333333333335</v>
      </c>
      <c r="Z619" s="3">
        <f t="shared" si="226"/>
        <v>1.0200000000000002</v>
      </c>
      <c r="AA619" s="3">
        <f t="shared" si="227"/>
        <v>1.2166666666666666</v>
      </c>
      <c r="AB619" s="3">
        <f t="shared" si="228"/>
        <v>1.5033333333333332</v>
      </c>
      <c r="AC619" s="3">
        <f t="shared" si="229"/>
        <v>1.8066666666666666</v>
      </c>
      <c r="AD619" s="3">
        <f t="shared" si="230"/>
        <v>2.2399999999999998</v>
      </c>
      <c r="AE619" s="3">
        <f t="shared" si="231"/>
        <v>22.066666666666663</v>
      </c>
      <c r="AF619" s="3">
        <f t="shared" si="232"/>
        <v>4.333333333333333</v>
      </c>
      <c r="AG619" s="3">
        <f t="shared" si="233"/>
        <v>1202.6666666666667</v>
      </c>
      <c r="AH619" s="3">
        <f t="shared" si="234"/>
        <v>2448.103333333333</v>
      </c>
      <c r="AI619" s="3">
        <f t="shared" si="235"/>
        <v>5.8666666666666671</v>
      </c>
    </row>
    <row r="620" spans="1:35" x14ac:dyDescent="0.35">
      <c r="A620" s="2">
        <v>40360</v>
      </c>
      <c r="B620" s="13">
        <v>130427</v>
      </c>
      <c r="C620" s="13">
        <v>1724</v>
      </c>
      <c r="D620" s="13">
        <v>8616.2999999999993</v>
      </c>
      <c r="E620" s="13">
        <v>219.643</v>
      </c>
      <c r="F620" s="13">
        <v>206.87700000000001</v>
      </c>
      <c r="G620" s="13">
        <v>184.1</v>
      </c>
      <c r="H620" s="3">
        <v>0.16</v>
      </c>
      <c r="I620" s="3">
        <v>0.28999999999999998</v>
      </c>
      <c r="J620" s="3">
        <v>0.9800000000000002</v>
      </c>
      <c r="K620" s="3">
        <v>1.76</v>
      </c>
      <c r="L620" s="3">
        <v>3.01</v>
      </c>
      <c r="M620" s="13">
        <v>19.04</v>
      </c>
      <c r="N620" s="13">
        <v>9.4</v>
      </c>
      <c r="O620" s="13">
        <v>546</v>
      </c>
      <c r="P620" s="19">
        <v>1079.8</v>
      </c>
      <c r="Q620" s="13">
        <v>8.9</v>
      </c>
      <c r="R620" s="25"/>
      <c r="S620" s="2">
        <f t="shared" si="219"/>
        <v>42917</v>
      </c>
      <c r="T620" s="3">
        <f t="shared" si="220"/>
        <v>146874.66666666666</v>
      </c>
      <c r="U620" s="3">
        <f t="shared" si="221"/>
        <v>3561.8333333333335</v>
      </c>
      <c r="V620" s="3">
        <f t="shared" si="222"/>
        <v>13669.199999999999</v>
      </c>
      <c r="W620" s="3">
        <f t="shared" si="223"/>
        <v>250.31966666666668</v>
      </c>
      <c r="X620" s="3">
        <f t="shared" si="224"/>
        <v>202.92633333333333</v>
      </c>
      <c r="Y620" s="3">
        <f t="shared" si="225"/>
        <v>194.03333333333333</v>
      </c>
      <c r="Z620" s="3">
        <f t="shared" si="226"/>
        <v>1.0366666666666668</v>
      </c>
      <c r="AA620" s="3">
        <f t="shared" si="227"/>
        <v>1.2433333333333334</v>
      </c>
      <c r="AB620" s="3">
        <f t="shared" si="228"/>
        <v>1.51</v>
      </c>
      <c r="AC620" s="3">
        <f t="shared" si="229"/>
        <v>1.8166666666666667</v>
      </c>
      <c r="AD620" s="3">
        <f t="shared" si="230"/>
        <v>2.2433333333333332</v>
      </c>
      <c r="AE620" s="3">
        <f t="shared" si="231"/>
        <v>22.126666666666665</v>
      </c>
      <c r="AF620" s="3">
        <f t="shared" si="232"/>
        <v>4.3</v>
      </c>
      <c r="AG620" s="3">
        <f t="shared" si="233"/>
        <v>1178.6666666666667</v>
      </c>
      <c r="AH620" s="3">
        <f t="shared" si="234"/>
        <v>2467.7199999999998</v>
      </c>
      <c r="AI620" s="3">
        <f t="shared" si="235"/>
        <v>5.8999999999999995</v>
      </c>
    </row>
    <row r="621" spans="1:35" x14ac:dyDescent="0.35">
      <c r="A621" s="2">
        <v>40391</v>
      </c>
      <c r="B621" s="13">
        <v>130422</v>
      </c>
      <c r="C621" s="13">
        <v>1748.7</v>
      </c>
      <c r="D621" s="13">
        <v>8666.7000000000007</v>
      </c>
      <c r="E621" s="13">
        <v>219.87899999999999</v>
      </c>
      <c r="F621" s="13">
        <v>208.77</v>
      </c>
      <c r="G621" s="13">
        <v>184.9</v>
      </c>
      <c r="H621" s="3">
        <v>0.16</v>
      </c>
      <c r="I621" s="3">
        <v>0.26</v>
      </c>
      <c r="J621" s="3">
        <v>0.78</v>
      </c>
      <c r="K621" s="3">
        <v>1.47</v>
      </c>
      <c r="L621" s="3">
        <v>2.7</v>
      </c>
      <c r="M621" s="13">
        <v>19.11</v>
      </c>
      <c r="N621" s="13">
        <v>9.5</v>
      </c>
      <c r="O621" s="13">
        <v>599</v>
      </c>
      <c r="P621" s="19">
        <v>1087.28</v>
      </c>
      <c r="Q621" s="13">
        <v>8.8000000000000007</v>
      </c>
      <c r="R621" s="25"/>
      <c r="S621" s="2">
        <f t="shared" si="219"/>
        <v>42948</v>
      </c>
      <c r="T621" s="3">
        <f t="shared" si="220"/>
        <v>147035</v>
      </c>
      <c r="U621" s="3">
        <f t="shared" si="221"/>
        <v>3581.6333333333337</v>
      </c>
      <c r="V621" s="3">
        <f t="shared" si="222"/>
        <v>13717.800000000001</v>
      </c>
      <c r="W621" s="3">
        <f t="shared" si="223"/>
        <v>250.61533333333333</v>
      </c>
      <c r="X621" s="3">
        <f t="shared" si="224"/>
        <v>207.15899999999999</v>
      </c>
      <c r="Y621" s="3">
        <f t="shared" si="225"/>
        <v>194.5</v>
      </c>
      <c r="Z621" s="3">
        <f t="shared" si="226"/>
        <v>1.0366666666666668</v>
      </c>
      <c r="AA621" s="3">
        <f t="shared" si="227"/>
        <v>1.3033333333333332</v>
      </c>
      <c r="AB621" s="3">
        <f t="shared" si="228"/>
        <v>1.5566666666666666</v>
      </c>
      <c r="AC621" s="3">
        <f t="shared" si="229"/>
        <v>1.8533333333333335</v>
      </c>
      <c r="AD621" s="3">
        <f t="shared" si="230"/>
        <v>2.2566666666666664</v>
      </c>
      <c r="AE621" s="3">
        <f t="shared" si="231"/>
        <v>22.159999999999997</v>
      </c>
      <c r="AF621" s="3">
        <f t="shared" si="232"/>
        <v>4.2333333333333334</v>
      </c>
      <c r="AG621" s="3">
        <f t="shared" si="233"/>
        <v>1194</v>
      </c>
      <c r="AH621" s="3">
        <f t="shared" si="234"/>
        <v>2502.02</v>
      </c>
      <c r="AI621" s="3">
        <f t="shared" si="235"/>
        <v>5.7333333333333334</v>
      </c>
    </row>
    <row r="622" spans="1:35" x14ac:dyDescent="0.35">
      <c r="A622" s="2">
        <v>40422</v>
      </c>
      <c r="B622" s="13">
        <v>130357</v>
      </c>
      <c r="C622" s="13">
        <v>1766.2</v>
      </c>
      <c r="D622" s="13">
        <v>8697.7999999999993</v>
      </c>
      <c r="E622" s="13">
        <v>220.59800000000001</v>
      </c>
      <c r="F622" s="13">
        <v>209.83199999999999</v>
      </c>
      <c r="G622" s="13">
        <v>184.9</v>
      </c>
      <c r="H622" s="3">
        <v>0.15</v>
      </c>
      <c r="I622" s="3">
        <v>0.26</v>
      </c>
      <c r="J622" s="3">
        <v>0.74</v>
      </c>
      <c r="K622" s="3">
        <v>1.41</v>
      </c>
      <c r="L622" s="3">
        <v>2.65</v>
      </c>
      <c r="M622" s="13">
        <v>19.11</v>
      </c>
      <c r="N622" s="13">
        <v>9.5</v>
      </c>
      <c r="O622" s="13">
        <v>594</v>
      </c>
      <c r="P622" s="19">
        <v>1122.08</v>
      </c>
      <c r="Q622" s="13">
        <v>7.6</v>
      </c>
      <c r="R622" s="25"/>
      <c r="S622" s="2">
        <f t="shared" si="219"/>
        <v>42979</v>
      </c>
      <c r="T622" s="3">
        <f t="shared" si="220"/>
        <v>147197.33333333334</v>
      </c>
      <c r="U622" s="3">
        <f t="shared" si="221"/>
        <v>3598.8333333333335</v>
      </c>
      <c r="V622" s="3">
        <f t="shared" si="222"/>
        <v>13761.466666666667</v>
      </c>
      <c r="W622" s="3">
        <f t="shared" si="223"/>
        <v>250.88066666666666</v>
      </c>
      <c r="X622" s="3">
        <f t="shared" si="224"/>
        <v>211.67033333333333</v>
      </c>
      <c r="Y622" s="3">
        <f t="shared" si="225"/>
        <v>195.20000000000002</v>
      </c>
      <c r="Z622" s="3">
        <f t="shared" si="226"/>
        <v>1.1100000000000001</v>
      </c>
      <c r="AA622" s="3">
        <f t="shared" si="227"/>
        <v>1.4133333333333333</v>
      </c>
      <c r="AB622" s="3">
        <f t="shared" si="228"/>
        <v>1.6666666666666667</v>
      </c>
      <c r="AC622" s="3">
        <f t="shared" si="229"/>
        <v>1.9433333333333334</v>
      </c>
      <c r="AD622" s="3">
        <f t="shared" si="230"/>
        <v>2.3033333333333332</v>
      </c>
      <c r="AE622" s="3">
        <f t="shared" si="231"/>
        <v>22.2</v>
      </c>
      <c r="AF622" s="3">
        <f t="shared" si="232"/>
        <v>4.166666666666667</v>
      </c>
      <c r="AG622" s="3">
        <f t="shared" si="233"/>
        <v>1233.6666666666667</v>
      </c>
      <c r="AH622" s="3">
        <f t="shared" si="234"/>
        <v>2547.8166666666671</v>
      </c>
      <c r="AI622" s="3">
        <f t="shared" si="235"/>
        <v>5.2666666666666666</v>
      </c>
    </row>
    <row r="623" spans="1:35" x14ac:dyDescent="0.35">
      <c r="A623" s="2">
        <v>40452</v>
      </c>
      <c r="B623" s="13">
        <v>130625</v>
      </c>
      <c r="C623" s="13">
        <v>1780.4</v>
      </c>
      <c r="D623" s="13">
        <v>8746.9</v>
      </c>
      <c r="E623" s="13">
        <v>220.911</v>
      </c>
      <c r="F623" s="13">
        <v>216.71</v>
      </c>
      <c r="G623" s="13">
        <v>186.6</v>
      </c>
      <c r="H623" s="3">
        <v>0.13</v>
      </c>
      <c r="I623" s="3">
        <v>0.23000000000000004</v>
      </c>
      <c r="J623" s="3">
        <v>0.56999999999999995</v>
      </c>
      <c r="K623" s="3">
        <v>1.18</v>
      </c>
      <c r="L623" s="3">
        <v>2.54</v>
      </c>
      <c r="M623" s="13">
        <v>19.2</v>
      </c>
      <c r="N623" s="13">
        <v>9.4</v>
      </c>
      <c r="O623" s="13">
        <v>543</v>
      </c>
      <c r="P623" s="19">
        <v>1171.58</v>
      </c>
      <c r="Q623" s="13">
        <v>8.1999999999999975</v>
      </c>
      <c r="R623" s="25"/>
      <c r="S623" s="2">
        <f t="shared" si="219"/>
        <v>43009</v>
      </c>
      <c r="T623" s="3">
        <f t="shared" si="220"/>
        <v>147405.33333333334</v>
      </c>
      <c r="U623" s="3">
        <f t="shared" si="221"/>
        <v>3617.3333333333335</v>
      </c>
      <c r="V623" s="3">
        <f t="shared" si="222"/>
        <v>13808.266666666668</v>
      </c>
      <c r="W623" s="3">
        <f t="shared" si="223"/>
        <v>251.14766666666665</v>
      </c>
      <c r="X623" s="3">
        <f t="shared" si="224"/>
        <v>212.06700000000001</v>
      </c>
      <c r="Y623" s="3">
        <f t="shared" si="225"/>
        <v>195.70000000000002</v>
      </c>
      <c r="Z623" s="3">
        <f t="shared" si="226"/>
        <v>1.2066666666666668</v>
      </c>
      <c r="AA623" s="3">
        <f t="shared" si="227"/>
        <v>1.5533333333333335</v>
      </c>
      <c r="AB623" s="3">
        <f t="shared" si="228"/>
        <v>1.8166666666666667</v>
      </c>
      <c r="AC623" s="3">
        <f t="shared" si="229"/>
        <v>2.0699999999999998</v>
      </c>
      <c r="AD623" s="3">
        <f t="shared" si="230"/>
        <v>2.3699999999999997</v>
      </c>
      <c r="AE623" s="3">
        <f t="shared" si="231"/>
        <v>22.233333333333334</v>
      </c>
      <c r="AF623" s="3">
        <f t="shared" si="232"/>
        <v>4.1333333333333337</v>
      </c>
      <c r="AG623" s="3">
        <f t="shared" si="233"/>
        <v>1236</v>
      </c>
      <c r="AH623" s="3">
        <f t="shared" si="234"/>
        <v>2604.9833333333336</v>
      </c>
      <c r="AI623" s="3">
        <f t="shared" si="235"/>
        <v>5.2</v>
      </c>
    </row>
    <row r="624" spans="1:35" x14ac:dyDescent="0.35">
      <c r="A624" s="2">
        <v>40483</v>
      </c>
      <c r="B624" s="13">
        <v>130750</v>
      </c>
      <c r="C624" s="13">
        <v>1828.4</v>
      </c>
      <c r="D624" s="13">
        <v>8767.7000000000007</v>
      </c>
      <c r="E624" s="13">
        <v>221.315</v>
      </c>
      <c r="F624" s="13">
        <v>219.49600000000001</v>
      </c>
      <c r="G624" s="13">
        <v>187.7</v>
      </c>
      <c r="H624" s="3">
        <v>0.14000000000000001</v>
      </c>
      <c r="I624" s="3">
        <v>0.25</v>
      </c>
      <c r="J624" s="3">
        <v>0.67</v>
      </c>
      <c r="K624" s="3">
        <v>1.35</v>
      </c>
      <c r="L624" s="3">
        <v>2.76</v>
      </c>
      <c r="M624" s="13">
        <v>19.21</v>
      </c>
      <c r="N624" s="13">
        <v>9.8000000000000007</v>
      </c>
      <c r="O624" s="13">
        <v>545</v>
      </c>
      <c r="P624" s="19">
        <v>1198.8900000000001</v>
      </c>
      <c r="Q624" s="13">
        <v>8.1999999999999975</v>
      </c>
      <c r="R624" s="25"/>
      <c r="S624" s="2">
        <f t="shared" si="219"/>
        <v>43040</v>
      </c>
      <c r="T624" s="3">
        <f t="shared" si="220"/>
        <v>147557.33333333334</v>
      </c>
      <c r="U624" s="3">
        <f t="shared" si="221"/>
        <v>3639.7333333333336</v>
      </c>
      <c r="V624" s="3">
        <f t="shared" si="222"/>
        <v>13843.066666666666</v>
      </c>
      <c r="W624" s="3">
        <f t="shared" si="223"/>
        <v>251.49066666666667</v>
      </c>
      <c r="X624" s="3">
        <f t="shared" si="224"/>
        <v>215.01566666666668</v>
      </c>
      <c r="Y624" s="3">
        <f t="shared" si="225"/>
        <v>196.70000000000002</v>
      </c>
      <c r="Z624" s="3">
        <f t="shared" si="226"/>
        <v>1.32</v>
      </c>
      <c r="AA624" s="3">
        <f t="shared" si="227"/>
        <v>1.6866666666666665</v>
      </c>
      <c r="AB624" s="3">
        <f t="shared" si="228"/>
        <v>1.9733333333333334</v>
      </c>
      <c r="AC624" s="3">
        <f t="shared" si="229"/>
        <v>2.2033333333333336</v>
      </c>
      <c r="AD624" s="3">
        <f t="shared" si="230"/>
        <v>2.4433333333333334</v>
      </c>
      <c r="AE624" s="3">
        <f t="shared" si="231"/>
        <v>22.296666666666667</v>
      </c>
      <c r="AF624" s="3">
        <f t="shared" si="232"/>
        <v>4.1000000000000005</v>
      </c>
      <c r="AG624" s="3">
        <f t="shared" si="233"/>
        <v>1256.3333333333333</v>
      </c>
      <c r="AH624" s="3">
        <f t="shared" si="234"/>
        <v>2682.5833333333335</v>
      </c>
      <c r="AI624" s="3">
        <f t="shared" si="235"/>
        <v>5.2666666666666666</v>
      </c>
    </row>
    <row r="625" spans="1:35" x14ac:dyDescent="0.35">
      <c r="A625" s="2">
        <v>40513</v>
      </c>
      <c r="B625" s="13">
        <v>130822</v>
      </c>
      <c r="C625" s="13">
        <v>1836.7</v>
      </c>
      <c r="D625" s="13">
        <v>8799.4</v>
      </c>
      <c r="E625" s="13">
        <v>221.55600000000001</v>
      </c>
      <c r="F625" s="13">
        <v>227.13</v>
      </c>
      <c r="G625" s="13">
        <v>189.7</v>
      </c>
      <c r="H625" s="3">
        <v>0.14000000000000001</v>
      </c>
      <c r="I625" s="3">
        <v>0.28999999999999998</v>
      </c>
      <c r="J625" s="3">
        <v>0.99</v>
      </c>
      <c r="K625" s="3">
        <v>1.93</v>
      </c>
      <c r="L625" s="3">
        <v>3.29</v>
      </c>
      <c r="M625" s="13">
        <v>19.22</v>
      </c>
      <c r="N625" s="13">
        <v>9.3000000000000007</v>
      </c>
      <c r="O625" s="13">
        <v>539</v>
      </c>
      <c r="P625" s="19">
        <v>1241.53</v>
      </c>
      <c r="Q625" s="13">
        <v>7</v>
      </c>
      <c r="R625" s="25"/>
      <c r="S625" s="2">
        <f t="shared" si="219"/>
        <v>43070</v>
      </c>
      <c r="T625" s="3">
        <f t="shared" si="220"/>
        <v>147770</v>
      </c>
      <c r="U625" s="3">
        <f t="shared" si="221"/>
        <v>3640.4</v>
      </c>
      <c r="V625" s="3">
        <f t="shared" si="222"/>
        <v>13880.466666666667</v>
      </c>
      <c r="W625" s="3">
        <f t="shared" si="223"/>
        <v>251.79600000000002</v>
      </c>
      <c r="X625" s="3">
        <f t="shared" si="224"/>
        <v>216.71899999999997</v>
      </c>
      <c r="Y625" s="3">
        <f t="shared" si="225"/>
        <v>197.83333333333334</v>
      </c>
      <c r="Z625" s="3">
        <f t="shared" si="226"/>
        <v>1.4333333333333333</v>
      </c>
      <c r="AA625" s="3">
        <f t="shared" si="227"/>
        <v>1.82</v>
      </c>
      <c r="AB625" s="3">
        <f t="shared" si="228"/>
        <v>2.1566666666666663</v>
      </c>
      <c r="AC625" s="3">
        <f t="shared" si="229"/>
        <v>2.3866666666666667</v>
      </c>
      <c r="AD625" s="3">
        <f t="shared" si="230"/>
        <v>2.6133333333333333</v>
      </c>
      <c r="AE625" s="3">
        <f t="shared" si="231"/>
        <v>22.356666666666666</v>
      </c>
      <c r="AF625" s="3">
        <f t="shared" si="232"/>
        <v>4.0666666666666664</v>
      </c>
      <c r="AG625" s="3">
        <f t="shared" si="233"/>
        <v>1260</v>
      </c>
      <c r="AH625" s="3">
        <f t="shared" si="234"/>
        <v>2719.7666666666669</v>
      </c>
      <c r="AI625" s="3">
        <f t="shared" si="235"/>
        <v>5.5</v>
      </c>
    </row>
    <row r="626" spans="1:35" x14ac:dyDescent="0.35">
      <c r="A626" s="2">
        <v>40544</v>
      </c>
      <c r="B626" s="13">
        <v>130841</v>
      </c>
      <c r="C626" s="13">
        <v>1846.3</v>
      </c>
      <c r="D626" s="13">
        <v>8820.4</v>
      </c>
      <c r="E626" s="13">
        <v>222.73500000000001</v>
      </c>
      <c r="F626" s="13">
        <v>229.25800000000001</v>
      </c>
      <c r="G626" s="13">
        <v>192.7</v>
      </c>
      <c r="H626" s="3">
        <v>0.15</v>
      </c>
      <c r="I626" s="3">
        <v>0.27</v>
      </c>
      <c r="J626" s="3">
        <v>1.03</v>
      </c>
      <c r="K626" s="3">
        <v>1.99</v>
      </c>
      <c r="L626" s="3">
        <v>3.39</v>
      </c>
      <c r="M626" s="13">
        <v>19.32</v>
      </c>
      <c r="N626" s="13">
        <v>9.1</v>
      </c>
      <c r="O626" s="13">
        <v>630</v>
      </c>
      <c r="P626" s="19">
        <v>1282.6199999999999</v>
      </c>
      <c r="Q626" s="13">
        <v>7.3</v>
      </c>
      <c r="R626" s="25"/>
      <c r="S626" s="2">
        <f t="shared" si="219"/>
        <v>43101</v>
      </c>
      <c r="T626" s="3">
        <f t="shared" si="220"/>
        <v>147988</v>
      </c>
      <c r="U626" s="3">
        <f t="shared" si="221"/>
        <v>3658.2666666666664</v>
      </c>
      <c r="V626" s="3">
        <f t="shared" si="222"/>
        <v>13919.266666666668</v>
      </c>
      <c r="W626" s="3">
        <f t="shared" si="223"/>
        <v>251.99699999999999</v>
      </c>
      <c r="X626" s="3">
        <f t="shared" si="224"/>
        <v>217.84333333333333</v>
      </c>
      <c r="Y626" s="3">
        <f t="shared" si="225"/>
        <v>198.83333333333334</v>
      </c>
      <c r="Z626" s="3">
        <f t="shared" si="226"/>
        <v>1.5599999999999998</v>
      </c>
      <c r="AA626" s="3">
        <f t="shared" si="227"/>
        <v>1.9400000000000002</v>
      </c>
      <c r="AB626" s="3">
        <f t="shared" si="228"/>
        <v>2.31</v>
      </c>
      <c r="AC626" s="3">
        <f t="shared" si="229"/>
        <v>2.5366666666666666</v>
      </c>
      <c r="AD626" s="3">
        <f t="shared" si="230"/>
        <v>2.76</v>
      </c>
      <c r="AE626" s="3">
        <f t="shared" si="231"/>
        <v>22.416666666666668</v>
      </c>
      <c r="AF626" s="3">
        <f t="shared" si="232"/>
        <v>4.0333333333333332</v>
      </c>
      <c r="AG626" s="3">
        <f t="shared" si="233"/>
        <v>1308.3333333333333</v>
      </c>
      <c r="AH626" s="3">
        <f t="shared" si="234"/>
        <v>2732.5766666666664</v>
      </c>
      <c r="AI626" s="3">
        <f t="shared" si="235"/>
        <v>5.4666666666666659</v>
      </c>
    </row>
    <row r="627" spans="1:35" x14ac:dyDescent="0.35">
      <c r="A627" s="2">
        <v>40575</v>
      </c>
      <c r="B627" s="13">
        <v>131053</v>
      </c>
      <c r="C627" s="13">
        <v>1870.1</v>
      </c>
      <c r="D627" s="13">
        <v>8884.2000000000007</v>
      </c>
      <c r="E627" s="13">
        <v>223.73400000000001</v>
      </c>
      <c r="F627" s="13">
        <v>232.06800000000001</v>
      </c>
      <c r="G627" s="13">
        <v>195.8</v>
      </c>
      <c r="H627" s="3">
        <v>0.13</v>
      </c>
      <c r="I627" s="3">
        <v>0.28999999999999998</v>
      </c>
      <c r="J627" s="3">
        <v>1.28</v>
      </c>
      <c r="K627" s="3">
        <v>2.2599999999999998</v>
      </c>
      <c r="L627" s="3">
        <v>3.58</v>
      </c>
      <c r="M627" s="13">
        <v>19.309999999999999</v>
      </c>
      <c r="N627" s="13">
        <v>9</v>
      </c>
      <c r="O627" s="13">
        <v>517</v>
      </c>
      <c r="P627" s="19">
        <v>1321.12</v>
      </c>
      <c r="Q627" s="13">
        <v>8.1</v>
      </c>
      <c r="R627" s="25"/>
      <c r="S627" s="2">
        <f t="shared" si="219"/>
        <v>43132</v>
      </c>
      <c r="T627" s="3">
        <f t="shared" si="220"/>
        <v>148230</v>
      </c>
      <c r="U627" s="3">
        <f t="shared" si="221"/>
        <v>3653.3333333333335</v>
      </c>
      <c r="V627" s="3">
        <f t="shared" si="222"/>
        <v>13962.366666666669</v>
      </c>
      <c r="W627" s="3">
        <f t="shared" si="223"/>
        <v>252.24300000000002</v>
      </c>
      <c r="X627" s="3">
        <f t="shared" si="224"/>
        <v>218.56033333333332</v>
      </c>
      <c r="Y627" s="3">
        <f t="shared" si="225"/>
        <v>199.63333333333335</v>
      </c>
      <c r="Z627" s="3">
        <f t="shared" si="226"/>
        <v>1.6766666666666667</v>
      </c>
      <c r="AA627" s="3">
        <f t="shared" si="227"/>
        <v>2.0566666666666666</v>
      </c>
      <c r="AB627" s="3">
        <f t="shared" si="228"/>
        <v>2.4333333333333331</v>
      </c>
      <c r="AC627" s="3">
        <f t="shared" si="229"/>
        <v>2.6433333333333335</v>
      </c>
      <c r="AD627" s="3">
        <f t="shared" si="230"/>
        <v>2.8566666666666669</v>
      </c>
      <c r="AE627" s="3">
        <f t="shared" si="231"/>
        <v>22.476666666666663</v>
      </c>
      <c r="AF627" s="3">
        <f t="shared" si="232"/>
        <v>4.0333333333333332</v>
      </c>
      <c r="AG627" s="3">
        <f t="shared" si="233"/>
        <v>1300.3333333333333</v>
      </c>
      <c r="AH627" s="3">
        <f t="shared" si="234"/>
        <v>2687.186666666667</v>
      </c>
      <c r="AI627" s="3">
        <f t="shared" si="235"/>
        <v>5.3999999999999995</v>
      </c>
    </row>
    <row r="628" spans="1:35" x14ac:dyDescent="0.35">
      <c r="A628" s="2">
        <v>40603</v>
      </c>
      <c r="B628" s="13">
        <v>131288</v>
      </c>
      <c r="C628" s="13">
        <v>1896.5</v>
      </c>
      <c r="D628" s="13">
        <v>8940.6</v>
      </c>
      <c r="E628" s="13">
        <v>225.33699999999999</v>
      </c>
      <c r="F628" s="13">
        <v>240.07900000000001</v>
      </c>
      <c r="G628" s="13">
        <v>199.2</v>
      </c>
      <c r="H628" s="3">
        <v>0.1</v>
      </c>
      <c r="I628" s="3">
        <v>0.26</v>
      </c>
      <c r="J628" s="3">
        <v>1.17</v>
      </c>
      <c r="K628" s="3">
        <v>2.11</v>
      </c>
      <c r="L628" s="3">
        <v>3.41</v>
      </c>
      <c r="M628" s="13">
        <v>19.309999999999999</v>
      </c>
      <c r="N628" s="13">
        <v>9</v>
      </c>
      <c r="O628" s="13">
        <v>600</v>
      </c>
      <c r="P628" s="19">
        <v>1304.49</v>
      </c>
      <c r="Q628" s="13">
        <v>7.2</v>
      </c>
      <c r="R628" s="25"/>
      <c r="S628" s="2">
        <f t="shared" si="219"/>
        <v>43160</v>
      </c>
      <c r="T628" s="3">
        <f t="shared" si="220"/>
        <v>148436</v>
      </c>
      <c r="U628" s="3">
        <f t="shared" si="221"/>
        <v>3657.4333333333329</v>
      </c>
      <c r="V628" s="3">
        <f t="shared" si="222"/>
        <v>14012.833333333334</v>
      </c>
      <c r="W628" s="3">
        <f t="shared" si="223"/>
        <v>252.49133333333336</v>
      </c>
      <c r="X628" s="3">
        <f t="shared" si="224"/>
        <v>218.89533333333335</v>
      </c>
      <c r="Y628" s="3">
        <f t="shared" si="225"/>
        <v>200.93333333333331</v>
      </c>
      <c r="Z628" s="3">
        <f t="shared" si="226"/>
        <v>1.7733333333333334</v>
      </c>
      <c r="AA628" s="3">
        <f t="shared" si="227"/>
        <v>2.16</v>
      </c>
      <c r="AB628" s="3">
        <f t="shared" si="228"/>
        <v>2.5333333333333332</v>
      </c>
      <c r="AC628" s="3">
        <f t="shared" si="229"/>
        <v>2.7166666666666668</v>
      </c>
      <c r="AD628" s="3">
        <f t="shared" si="230"/>
        <v>2.8966666666666665</v>
      </c>
      <c r="AE628" s="3">
        <f t="shared" si="231"/>
        <v>22.546666666666667</v>
      </c>
      <c r="AF628" s="3">
        <f t="shared" si="232"/>
        <v>3.9333333333333336</v>
      </c>
      <c r="AG628" s="3">
        <f t="shared" si="233"/>
        <v>1322</v>
      </c>
      <c r="AH628" s="3">
        <f t="shared" si="234"/>
        <v>2685.9633333333331</v>
      </c>
      <c r="AI628" s="3">
        <f t="shared" si="235"/>
        <v>5.333333333333333</v>
      </c>
    </row>
    <row r="629" spans="1:35" x14ac:dyDescent="0.35">
      <c r="A629" s="2">
        <v>40634</v>
      </c>
      <c r="B629" s="13">
        <v>131602</v>
      </c>
      <c r="C629" s="13">
        <v>1897</v>
      </c>
      <c r="D629" s="13">
        <v>9002.1</v>
      </c>
      <c r="E629" s="13">
        <v>226.18</v>
      </c>
      <c r="F629" s="13">
        <v>247.977</v>
      </c>
      <c r="G629" s="13">
        <v>203.1</v>
      </c>
      <c r="H629" s="3">
        <v>0.06</v>
      </c>
      <c r="I629" s="3">
        <v>0.25</v>
      </c>
      <c r="J629" s="3">
        <v>1.21</v>
      </c>
      <c r="K629" s="3">
        <v>2.17</v>
      </c>
      <c r="L629" s="3">
        <v>3.46</v>
      </c>
      <c r="M629" s="13">
        <v>19.36</v>
      </c>
      <c r="N629" s="13">
        <v>9.1</v>
      </c>
      <c r="O629" s="13">
        <v>554</v>
      </c>
      <c r="P629" s="19">
        <v>1331.51</v>
      </c>
      <c r="Q629" s="13">
        <v>6.7</v>
      </c>
      <c r="R629" s="25"/>
      <c r="S629" s="2">
        <f t="shared" si="219"/>
        <v>43191</v>
      </c>
      <c r="T629" s="3">
        <f t="shared" si="220"/>
        <v>148648.33333333334</v>
      </c>
      <c r="U629" s="3">
        <f t="shared" si="221"/>
        <v>3648.1666666666665</v>
      </c>
      <c r="V629" s="3">
        <f t="shared" si="222"/>
        <v>14064.366666666667</v>
      </c>
      <c r="W629" s="3">
        <f t="shared" si="223"/>
        <v>252.82000000000002</v>
      </c>
      <c r="X629" s="3">
        <f t="shared" si="224"/>
        <v>220.44633333333334</v>
      </c>
      <c r="Y629" s="3">
        <f t="shared" si="225"/>
        <v>202.56666666666669</v>
      </c>
      <c r="Z629" s="3">
        <f t="shared" si="226"/>
        <v>1.8399999999999999</v>
      </c>
      <c r="AA629" s="3">
        <f t="shared" si="227"/>
        <v>2.25</v>
      </c>
      <c r="AB629" s="3">
        <f t="shared" si="228"/>
        <v>2.61</v>
      </c>
      <c r="AC629" s="3">
        <f t="shared" si="229"/>
        <v>2.7666666666666662</v>
      </c>
      <c r="AD629" s="3">
        <f t="shared" si="230"/>
        <v>2.92</v>
      </c>
      <c r="AE629" s="3">
        <f t="shared" si="231"/>
        <v>22.61</v>
      </c>
      <c r="AF629" s="3">
        <f t="shared" si="232"/>
        <v>3.9333333333333336</v>
      </c>
      <c r="AG629" s="3">
        <f t="shared" si="233"/>
        <v>1279.3333333333333</v>
      </c>
      <c r="AH629" s="3">
        <f t="shared" si="234"/>
        <v>2703.1566666666663</v>
      </c>
      <c r="AI629" s="3">
        <f t="shared" si="235"/>
        <v>5.666666666666667</v>
      </c>
    </row>
    <row r="630" spans="1:35" x14ac:dyDescent="0.35">
      <c r="A630" s="2">
        <v>40664</v>
      </c>
      <c r="B630" s="13">
        <v>131703</v>
      </c>
      <c r="C630" s="13">
        <v>1941.6</v>
      </c>
      <c r="D630" s="13">
        <v>9072.7000000000007</v>
      </c>
      <c r="E630" s="13">
        <v>227.04499999999999</v>
      </c>
      <c r="F630" s="13">
        <v>250.744</v>
      </c>
      <c r="G630" s="13">
        <v>204.1</v>
      </c>
      <c r="H630" s="3">
        <v>0.04</v>
      </c>
      <c r="I630" s="3">
        <v>0.19</v>
      </c>
      <c r="J630" s="3">
        <v>0.93999999999999984</v>
      </c>
      <c r="K630" s="3">
        <v>1.84</v>
      </c>
      <c r="L630" s="3">
        <v>3.17</v>
      </c>
      <c r="M630" s="13">
        <v>19.41</v>
      </c>
      <c r="N630" s="13">
        <v>9</v>
      </c>
      <c r="O630" s="13">
        <v>561</v>
      </c>
      <c r="P630" s="19">
        <v>1338.31</v>
      </c>
      <c r="Q630" s="13">
        <v>6.6</v>
      </c>
      <c r="R630" s="25"/>
      <c r="S630" s="2">
        <f t="shared" si="219"/>
        <v>43221</v>
      </c>
      <c r="T630" s="3">
        <f t="shared" si="220"/>
        <v>148859.33333333334</v>
      </c>
      <c r="U630" s="3">
        <f t="shared" si="221"/>
        <v>3653.3666666666663</v>
      </c>
      <c r="V630" s="3">
        <f t="shared" si="222"/>
        <v>14115.666666666666</v>
      </c>
      <c r="W630" s="3">
        <f t="shared" si="223"/>
        <v>253.10166666666669</v>
      </c>
      <c r="X630" s="3">
        <f t="shared" si="224"/>
        <v>220.36100000000002</v>
      </c>
      <c r="Y630" s="3">
        <f t="shared" si="225"/>
        <v>203.9</v>
      </c>
      <c r="Z630" s="3">
        <f t="shared" si="226"/>
        <v>1.9066666666666665</v>
      </c>
      <c r="AA630" s="3">
        <f t="shared" si="227"/>
        <v>2.33</v>
      </c>
      <c r="AB630" s="3">
        <f t="shared" si="228"/>
        <v>2.6700000000000004</v>
      </c>
      <c r="AC630" s="3">
        <f t="shared" si="229"/>
        <v>2.793333333333333</v>
      </c>
      <c r="AD630" s="3">
        <f t="shared" si="230"/>
        <v>2.9266666666666672</v>
      </c>
      <c r="AE630" s="3">
        <f t="shared" si="231"/>
        <v>22.666666666666668</v>
      </c>
      <c r="AF630" s="3">
        <f t="shared" si="232"/>
        <v>3.8666666666666667</v>
      </c>
      <c r="AG630" s="3">
        <f t="shared" si="233"/>
        <v>1248.6666666666667</v>
      </c>
      <c r="AH630" s="3">
        <f t="shared" si="234"/>
        <v>2749.8266666666664</v>
      </c>
      <c r="AI630" s="3">
        <f t="shared" si="235"/>
        <v>5.9333333333333336</v>
      </c>
    </row>
    <row r="631" spans="1:35" x14ac:dyDescent="0.35">
      <c r="A631" s="2">
        <v>40695</v>
      </c>
      <c r="B631" s="13">
        <v>131939</v>
      </c>
      <c r="C631" s="13">
        <v>1963.4</v>
      </c>
      <c r="D631" s="13">
        <v>9148.4</v>
      </c>
      <c r="E631" s="13">
        <v>227.60300000000001</v>
      </c>
      <c r="F631" s="13">
        <v>245.53399999999999</v>
      </c>
      <c r="G631" s="13">
        <v>203.9</v>
      </c>
      <c r="H631" s="3">
        <v>0.04</v>
      </c>
      <c r="I631" s="3">
        <v>0.18</v>
      </c>
      <c r="J631" s="3">
        <v>0.71</v>
      </c>
      <c r="K631" s="3">
        <v>1.58</v>
      </c>
      <c r="L631" s="3">
        <v>3</v>
      </c>
      <c r="M631" s="13">
        <v>19.41</v>
      </c>
      <c r="N631" s="13">
        <v>9.1</v>
      </c>
      <c r="O631" s="13">
        <v>608</v>
      </c>
      <c r="P631" s="19">
        <v>1287.29</v>
      </c>
      <c r="Q631" s="13">
        <v>6.6</v>
      </c>
      <c r="R631" s="25"/>
      <c r="S631" s="2">
        <f t="shared" si="219"/>
        <v>43252</v>
      </c>
      <c r="T631" s="3">
        <f t="shared" si="220"/>
        <v>149056.66666666666</v>
      </c>
      <c r="U631" s="3">
        <f t="shared" si="221"/>
        <v>3665.5333333333328</v>
      </c>
      <c r="V631" s="3">
        <f t="shared" si="222"/>
        <v>14159.566666666666</v>
      </c>
      <c r="W631" s="3">
        <f t="shared" si="223"/>
        <v>253.471</v>
      </c>
      <c r="X631" s="3">
        <f t="shared" si="224"/>
        <v>220.69200000000001</v>
      </c>
      <c r="Y631" s="3">
        <f t="shared" si="225"/>
        <v>203.96666666666667</v>
      </c>
      <c r="Z631" s="3">
        <f t="shared" si="226"/>
        <v>1.9633333333333332</v>
      </c>
      <c r="AA631" s="3">
        <f t="shared" si="227"/>
        <v>2.39</v>
      </c>
      <c r="AB631" s="3">
        <f t="shared" si="228"/>
        <v>2.6866666666666661</v>
      </c>
      <c r="AC631" s="3">
        <f t="shared" si="229"/>
        <v>2.7766666666666668</v>
      </c>
      <c r="AD631" s="3">
        <f t="shared" si="230"/>
        <v>2.8966666666666669</v>
      </c>
      <c r="AE631" s="3">
        <f t="shared" si="231"/>
        <v>22.72666666666667</v>
      </c>
      <c r="AF631" s="3">
        <f t="shared" si="232"/>
        <v>3.8666666666666667</v>
      </c>
      <c r="AG631" s="3">
        <f t="shared" si="233"/>
        <v>1226.6666666666667</v>
      </c>
      <c r="AH631" s="3">
        <f t="shared" si="234"/>
        <v>2801.9366666666665</v>
      </c>
      <c r="AI631" s="3">
        <f t="shared" si="235"/>
        <v>6.3666666666666671</v>
      </c>
    </row>
    <row r="632" spans="1:35" x14ac:dyDescent="0.35">
      <c r="A632" s="2">
        <v>40725</v>
      </c>
      <c r="B632" s="13">
        <v>131999</v>
      </c>
      <c r="C632" s="13">
        <v>1996</v>
      </c>
      <c r="D632" s="13">
        <v>9313.7999999999993</v>
      </c>
      <c r="E632" s="13">
        <v>228.47300000000001</v>
      </c>
      <c r="F632" s="13">
        <v>246.18700000000001</v>
      </c>
      <c r="G632" s="13">
        <v>204.6</v>
      </c>
      <c r="H632" s="3">
        <v>0.04</v>
      </c>
      <c r="I632" s="3">
        <v>0.19</v>
      </c>
      <c r="J632" s="3">
        <v>0.68</v>
      </c>
      <c r="K632" s="3">
        <v>1.54</v>
      </c>
      <c r="L632" s="3">
        <v>3</v>
      </c>
      <c r="M632" s="13">
        <v>19.47</v>
      </c>
      <c r="N632" s="13">
        <v>9</v>
      </c>
      <c r="O632" s="13">
        <v>623</v>
      </c>
      <c r="P632" s="19">
        <v>1325.19</v>
      </c>
      <c r="Q632" s="13">
        <v>6.7</v>
      </c>
      <c r="R632" s="25"/>
      <c r="S632" s="2">
        <f t="shared" si="219"/>
        <v>43282</v>
      </c>
      <c r="T632" s="3">
        <f t="shared" si="220"/>
        <v>149217.66666666666</v>
      </c>
      <c r="U632" s="3">
        <f t="shared" si="221"/>
        <v>3681.4</v>
      </c>
      <c r="V632" s="3">
        <f t="shared" si="222"/>
        <v>14193.766666666668</v>
      </c>
      <c r="W632" s="3">
        <f t="shared" si="223"/>
        <v>253.84866666666667</v>
      </c>
      <c r="X632" s="3">
        <f t="shared" si="224"/>
        <v>221.10766666666669</v>
      </c>
      <c r="Y632" s="3">
        <f t="shared" si="225"/>
        <v>203.76666666666668</v>
      </c>
      <c r="Z632" s="3">
        <f t="shared" si="226"/>
        <v>2.0399999999999996</v>
      </c>
      <c r="AA632" s="3">
        <f t="shared" si="227"/>
        <v>2.4666666666666668</v>
      </c>
      <c r="AB632" s="3">
        <f t="shared" si="228"/>
        <v>2.75</v>
      </c>
      <c r="AC632" s="3">
        <f t="shared" si="229"/>
        <v>2.813333333333333</v>
      </c>
      <c r="AD632" s="3">
        <f t="shared" si="230"/>
        <v>2.9266666666666672</v>
      </c>
      <c r="AE632" s="3">
        <f t="shared" si="231"/>
        <v>22.786666666666665</v>
      </c>
      <c r="AF632" s="3">
        <f t="shared" si="232"/>
        <v>3.7666666666666671</v>
      </c>
      <c r="AG632" s="3">
        <f t="shared" si="233"/>
        <v>1239.6666666666667</v>
      </c>
      <c r="AH632" s="3">
        <f t="shared" si="234"/>
        <v>2850.9866666666662</v>
      </c>
      <c r="AI632" s="3">
        <f t="shared" si="235"/>
        <v>6.5333333333333323</v>
      </c>
    </row>
    <row r="633" spans="1:35" x14ac:dyDescent="0.35">
      <c r="A633" s="2">
        <v>40756</v>
      </c>
      <c r="B633" s="13">
        <v>132125</v>
      </c>
      <c r="C633" s="13">
        <v>2115.4</v>
      </c>
      <c r="D633" s="13">
        <v>9505</v>
      </c>
      <c r="E633" s="13">
        <v>229.577</v>
      </c>
      <c r="F633" s="13">
        <v>246.88</v>
      </c>
      <c r="G633" s="13">
        <v>203.2</v>
      </c>
      <c r="H633" s="3">
        <v>0.02</v>
      </c>
      <c r="I633" s="3">
        <v>0.11000000000000001</v>
      </c>
      <c r="J633" s="3">
        <v>0.38</v>
      </c>
      <c r="K633" s="3">
        <v>1.02</v>
      </c>
      <c r="L633" s="3">
        <v>2.2999999999999998</v>
      </c>
      <c r="M633" s="13">
        <v>19.47</v>
      </c>
      <c r="N633" s="13">
        <v>9</v>
      </c>
      <c r="O633" s="13">
        <v>585</v>
      </c>
      <c r="P633" s="19">
        <v>1185.31</v>
      </c>
      <c r="Q633" s="13">
        <v>6.5</v>
      </c>
      <c r="R633" s="25"/>
      <c r="S633" s="2">
        <f t="shared" si="219"/>
        <v>43313</v>
      </c>
      <c r="T633" s="3">
        <f t="shared" si="220"/>
        <v>149399.66666666666</v>
      </c>
      <c r="U633" s="3">
        <f t="shared" si="221"/>
        <v>3698.8333333333335</v>
      </c>
      <c r="V633" s="3">
        <f t="shared" si="222"/>
        <v>14220.633333333331</v>
      </c>
      <c r="W633" s="3">
        <f t="shared" si="223"/>
        <v>254.02633333333333</v>
      </c>
      <c r="X633" s="3">
        <f t="shared" si="224"/>
        <v>223.63</v>
      </c>
      <c r="Y633" s="3">
        <f t="shared" si="225"/>
        <v>203.86666666666667</v>
      </c>
      <c r="Z633" s="3">
        <f t="shared" si="226"/>
        <v>2.1366666666666667</v>
      </c>
      <c r="AA633" s="3">
        <f t="shared" si="227"/>
        <v>2.5533333333333332</v>
      </c>
      <c r="AB633" s="3">
        <f t="shared" si="228"/>
        <v>2.83</v>
      </c>
      <c r="AC633" s="3">
        <f t="shared" si="229"/>
        <v>2.8866666666666667</v>
      </c>
      <c r="AD633" s="3">
        <f t="shared" si="230"/>
        <v>3.0133333333333336</v>
      </c>
      <c r="AE633" s="3">
        <f t="shared" si="231"/>
        <v>22.846666666666664</v>
      </c>
      <c r="AF633" s="3">
        <f t="shared" si="232"/>
        <v>3.7666666666666671</v>
      </c>
      <c r="AG633" s="3">
        <f t="shared" si="233"/>
        <v>1244.6666666666667</v>
      </c>
      <c r="AH633" s="3">
        <f t="shared" si="234"/>
        <v>2848.2599999999998</v>
      </c>
      <c r="AI633" s="3">
        <f t="shared" si="235"/>
        <v>6.8666666666666671</v>
      </c>
    </row>
    <row r="634" spans="1:35" x14ac:dyDescent="0.35">
      <c r="A634" s="2">
        <v>40787</v>
      </c>
      <c r="B634" s="13">
        <v>132358</v>
      </c>
      <c r="C634" s="13">
        <v>2120</v>
      </c>
      <c r="D634" s="13">
        <v>9525.7999999999993</v>
      </c>
      <c r="E634" s="13">
        <v>230.56100000000001</v>
      </c>
      <c r="F634" s="13">
        <v>248.55</v>
      </c>
      <c r="G634" s="13">
        <v>203.7</v>
      </c>
      <c r="H634" s="3">
        <v>0.01</v>
      </c>
      <c r="I634" s="3">
        <v>0.1</v>
      </c>
      <c r="J634" s="3">
        <v>0.35</v>
      </c>
      <c r="K634" s="3">
        <v>0.9</v>
      </c>
      <c r="L634" s="3">
        <v>1.98</v>
      </c>
      <c r="M634" s="13">
        <v>19.48</v>
      </c>
      <c r="N634" s="13">
        <v>9</v>
      </c>
      <c r="O634" s="13">
        <v>650</v>
      </c>
      <c r="P634" s="19">
        <v>1173.8800000000001</v>
      </c>
      <c r="Q634" s="13">
        <v>6.3</v>
      </c>
      <c r="R634" s="25"/>
      <c r="S634" s="2">
        <f t="shared" si="219"/>
        <v>43344</v>
      </c>
      <c r="T634" s="3">
        <f t="shared" si="220"/>
        <v>149536</v>
      </c>
      <c r="U634" s="3">
        <f t="shared" si="221"/>
        <v>3707.4</v>
      </c>
      <c r="V634" s="3">
        <f t="shared" si="222"/>
        <v>14239.699999999999</v>
      </c>
      <c r="W634" s="3">
        <f t="shared" si="223"/>
        <v>254.31700000000001</v>
      </c>
      <c r="X634" s="3">
        <f t="shared" si="224"/>
        <v>223.47666666666669</v>
      </c>
      <c r="Y634" s="3">
        <f t="shared" si="225"/>
        <v>203.5</v>
      </c>
      <c r="Z634" s="3">
        <f t="shared" si="226"/>
        <v>2.2366666666666668</v>
      </c>
      <c r="AA634" s="3">
        <f t="shared" si="227"/>
        <v>2.6366666666666667</v>
      </c>
      <c r="AB634" s="3">
        <f t="shared" si="228"/>
        <v>2.8966666666666665</v>
      </c>
      <c r="AC634" s="3">
        <f t="shared" si="229"/>
        <v>2.9466666666666668</v>
      </c>
      <c r="AD634" s="3">
        <f t="shared" si="230"/>
        <v>3.09</v>
      </c>
      <c r="AE634" s="3">
        <f t="shared" si="231"/>
        <v>22.916666666666668</v>
      </c>
      <c r="AF634" s="3">
        <f t="shared" si="232"/>
        <v>3.7666666666666671</v>
      </c>
      <c r="AG634" s="3">
        <f t="shared" si="233"/>
        <v>1209.6666666666667</v>
      </c>
      <c r="AH634" s="3">
        <f t="shared" si="234"/>
        <v>2803.396666666667</v>
      </c>
      <c r="AI634" s="3">
        <f t="shared" si="235"/>
        <v>6.833333333333333</v>
      </c>
    </row>
    <row r="635" spans="1:35" x14ac:dyDescent="0.35">
      <c r="A635" s="2">
        <v>40817</v>
      </c>
      <c r="B635" s="13">
        <v>132562</v>
      </c>
      <c r="C635" s="13">
        <v>2128.5</v>
      </c>
      <c r="D635" s="13">
        <v>9559.5</v>
      </c>
      <c r="E635" s="13">
        <v>230.77600000000001</v>
      </c>
      <c r="F635" s="13">
        <v>246.655</v>
      </c>
      <c r="G635" s="13">
        <v>201.1</v>
      </c>
      <c r="H635" s="3">
        <v>0.02</v>
      </c>
      <c r="I635" s="3">
        <v>0.11000000000000001</v>
      </c>
      <c r="J635" s="3">
        <v>0.46999999999999992</v>
      </c>
      <c r="K635" s="3">
        <v>1.06</v>
      </c>
      <c r="L635" s="3">
        <v>2.15</v>
      </c>
      <c r="M635" s="13">
        <v>19.559999999999999</v>
      </c>
      <c r="N635" s="13">
        <v>8.8000000000000007</v>
      </c>
      <c r="O635" s="13">
        <v>610</v>
      </c>
      <c r="P635" s="19">
        <v>1207.22</v>
      </c>
      <c r="Q635" s="13">
        <v>6</v>
      </c>
      <c r="R635" s="25"/>
      <c r="S635" s="2">
        <f t="shared" si="219"/>
        <v>43374</v>
      </c>
      <c r="T635" s="3">
        <f t="shared" si="220"/>
        <v>149717.33333333334</v>
      </c>
      <c r="U635" s="3">
        <f t="shared" si="221"/>
        <v>3733.6999999999994</v>
      </c>
      <c r="V635" s="3">
        <f t="shared" si="222"/>
        <v>14288.199999999999</v>
      </c>
      <c r="W635" s="3">
        <f t="shared" si="223"/>
        <v>254.75966666666667</v>
      </c>
      <c r="X635" s="3">
        <f t="shared" si="224"/>
        <v>220.15800000000002</v>
      </c>
      <c r="Y635" s="3">
        <f t="shared" si="225"/>
        <v>202.63333333333333</v>
      </c>
      <c r="Z635" s="3">
        <f t="shared" si="226"/>
        <v>2.3166666666666669</v>
      </c>
      <c r="AA635" s="3">
        <f t="shared" si="227"/>
        <v>2.67</v>
      </c>
      <c r="AB635" s="3">
        <f t="shared" si="228"/>
        <v>2.84</v>
      </c>
      <c r="AC635" s="3">
        <f t="shared" si="229"/>
        <v>2.8766666666666669</v>
      </c>
      <c r="AD635" s="3">
        <f t="shared" si="230"/>
        <v>3.0333333333333332</v>
      </c>
      <c r="AE635" s="3">
        <f t="shared" si="231"/>
        <v>23</v>
      </c>
      <c r="AF635" s="3">
        <f t="shared" si="232"/>
        <v>3.8333333333333335</v>
      </c>
      <c r="AG635" s="3">
        <f t="shared" si="233"/>
        <v>1162</v>
      </c>
      <c r="AH635" s="3">
        <f t="shared" si="234"/>
        <v>2692</v>
      </c>
      <c r="AI635" s="3">
        <f t="shared" si="235"/>
        <v>7.0333333333333341</v>
      </c>
    </row>
    <row r="636" spans="1:35" x14ac:dyDescent="0.35">
      <c r="A636" s="2">
        <v>40848</v>
      </c>
      <c r="B636" s="13">
        <v>132694</v>
      </c>
      <c r="C636" s="13">
        <v>2182</v>
      </c>
      <c r="D636" s="13">
        <v>9610.1</v>
      </c>
      <c r="E636" s="13">
        <v>230.976</v>
      </c>
      <c r="F636" s="13">
        <v>247.64</v>
      </c>
      <c r="G636" s="13">
        <v>201.4</v>
      </c>
      <c r="H636" s="3">
        <v>0.01</v>
      </c>
      <c r="I636" s="3">
        <v>0.11000000000000001</v>
      </c>
      <c r="J636" s="3">
        <v>0.39</v>
      </c>
      <c r="K636" s="3">
        <v>0.90999999999999992</v>
      </c>
      <c r="L636" s="3">
        <v>2.0099999999999998</v>
      </c>
      <c r="M636" s="13">
        <v>19.559999999999999</v>
      </c>
      <c r="N636" s="13">
        <v>8.6</v>
      </c>
      <c r="O636" s="13">
        <v>711</v>
      </c>
      <c r="P636" s="19">
        <v>1226.42</v>
      </c>
      <c r="Q636" s="13">
        <v>5.7</v>
      </c>
      <c r="R636" s="25"/>
      <c r="S636" s="2">
        <f t="shared" si="219"/>
        <v>43405</v>
      </c>
      <c r="T636" s="3">
        <f t="shared" si="220"/>
        <v>149907</v>
      </c>
      <c r="U636" s="3">
        <f t="shared" si="221"/>
        <v>3750.8333333333335</v>
      </c>
      <c r="V636" s="3">
        <f t="shared" si="222"/>
        <v>14357.366666666667</v>
      </c>
      <c r="W636" s="3">
        <f t="shared" si="223"/>
        <v>255.43033333333335</v>
      </c>
      <c r="X636" s="3">
        <f t="shared" si="224"/>
        <v>213.35433333333336</v>
      </c>
      <c r="Y636" s="3">
        <f t="shared" si="225"/>
        <v>200.79999999999998</v>
      </c>
      <c r="Z636" s="3">
        <f t="shared" si="226"/>
        <v>2.3566666666666669</v>
      </c>
      <c r="AA636" s="3">
        <f t="shared" si="227"/>
        <v>2.6466666666666669</v>
      </c>
      <c r="AB636" s="3">
        <f t="shared" si="228"/>
        <v>2.6999999999999997</v>
      </c>
      <c r="AC636" s="3">
        <f t="shared" si="229"/>
        <v>2.723333333333334</v>
      </c>
      <c r="AD636" s="3">
        <f t="shared" si="230"/>
        <v>2.8866666666666667</v>
      </c>
      <c r="AE636" s="3">
        <f t="shared" si="231"/>
        <v>23.073333333333334</v>
      </c>
      <c r="AF636" s="3">
        <f t="shared" si="232"/>
        <v>3.9</v>
      </c>
      <c r="AG636" s="3">
        <f t="shared" si="233"/>
        <v>1174</v>
      </c>
      <c r="AH636" s="3">
        <f t="shared" si="234"/>
        <v>2632.6433333333334</v>
      </c>
      <c r="AI636" s="3">
        <f t="shared" si="235"/>
        <v>6.8</v>
      </c>
    </row>
    <row r="637" spans="1:35" x14ac:dyDescent="0.35">
      <c r="A637" s="2">
        <v>40878</v>
      </c>
      <c r="B637" s="13">
        <v>132896</v>
      </c>
      <c r="C637" s="13">
        <v>2165.6999999999998</v>
      </c>
      <c r="D637" s="13">
        <v>9657.7000000000007</v>
      </c>
      <c r="E637" s="13">
        <v>231.392</v>
      </c>
      <c r="F637" s="13">
        <v>243.35300000000001</v>
      </c>
      <c r="G637" s="13">
        <v>199.8</v>
      </c>
      <c r="H637" s="3">
        <v>0.01</v>
      </c>
      <c r="I637" s="3">
        <v>0.12</v>
      </c>
      <c r="J637" s="3">
        <v>0.39</v>
      </c>
      <c r="K637" s="3">
        <v>0.89</v>
      </c>
      <c r="L637" s="3">
        <v>1.98</v>
      </c>
      <c r="M637" s="13">
        <v>19.559999999999999</v>
      </c>
      <c r="N637" s="13">
        <v>8.5</v>
      </c>
      <c r="O637" s="13">
        <v>694</v>
      </c>
      <c r="P637" s="19">
        <v>1243.32</v>
      </c>
      <c r="Q637" s="13">
        <v>5.3</v>
      </c>
      <c r="R637" s="25"/>
      <c r="S637" s="2">
        <f t="shared" si="219"/>
        <v>43435</v>
      </c>
      <c r="T637" s="3">
        <f t="shared" si="220"/>
        <v>150049.33333333334</v>
      </c>
      <c r="U637" s="3">
        <f t="shared" si="221"/>
        <v>3775.8333333333335</v>
      </c>
      <c r="V637" s="3">
        <f t="shared" si="222"/>
        <v>14434.466666666665</v>
      </c>
      <c r="W637" s="3">
        <f t="shared" si="223"/>
        <v>256.17366666666663</v>
      </c>
      <c r="X637" s="3">
        <f t="shared" si="224"/>
        <v>209.03200000000001</v>
      </c>
      <c r="Y637" s="3">
        <f t="shared" si="225"/>
        <v>199.76666666666665</v>
      </c>
      <c r="Z637" s="3">
        <f t="shared" si="226"/>
        <v>2.3766666666666669</v>
      </c>
      <c r="AA637" s="3">
        <f t="shared" si="227"/>
        <v>2.5966666666666667</v>
      </c>
      <c r="AB637" s="3">
        <f t="shared" si="228"/>
        <v>2.5566666666666666</v>
      </c>
      <c r="AC637" s="3">
        <f t="shared" si="229"/>
        <v>2.5700000000000003</v>
      </c>
      <c r="AD637" s="3">
        <f t="shared" si="230"/>
        <v>2.74</v>
      </c>
      <c r="AE637" s="3">
        <f t="shared" si="231"/>
        <v>23.136666666666667</v>
      </c>
      <c r="AF637" s="3">
        <f t="shared" si="232"/>
        <v>3.9</v>
      </c>
      <c r="AG637" s="3">
        <f t="shared" si="233"/>
        <v>1160.3333333333333</v>
      </c>
      <c r="AH637" s="3">
        <f t="shared" si="234"/>
        <v>2643.1866666666665</v>
      </c>
      <c r="AI637" s="3">
        <f t="shared" si="235"/>
        <v>6.6333333333333329</v>
      </c>
    </row>
    <row r="638" spans="1:35" x14ac:dyDescent="0.35">
      <c r="A638" s="2">
        <v>40909</v>
      </c>
      <c r="B638" s="13">
        <v>133250</v>
      </c>
      <c r="C638" s="13">
        <v>2197.6</v>
      </c>
      <c r="D638" s="13">
        <v>9731.5</v>
      </c>
      <c r="E638" s="13">
        <v>232.131</v>
      </c>
      <c r="F638" s="13">
        <v>244.876</v>
      </c>
      <c r="G638" s="13">
        <v>200.7</v>
      </c>
      <c r="H638" s="3">
        <v>0.03</v>
      </c>
      <c r="I638" s="3">
        <v>0.12</v>
      </c>
      <c r="J638" s="3">
        <v>0.36</v>
      </c>
      <c r="K638" s="3">
        <v>0.84000000000000008</v>
      </c>
      <c r="L638" s="3">
        <v>1.97</v>
      </c>
      <c r="M638" s="13">
        <v>19.59</v>
      </c>
      <c r="N638" s="13">
        <v>8.3000000000000007</v>
      </c>
      <c r="O638" s="13">
        <v>723</v>
      </c>
      <c r="P638" s="19">
        <v>1300.58</v>
      </c>
      <c r="Q638" s="13">
        <v>5.3</v>
      </c>
      <c r="R638" s="25"/>
      <c r="S638" s="2">
        <f t="shared" si="219"/>
        <v>43466</v>
      </c>
      <c r="T638" s="3">
        <f t="shared" si="220"/>
        <v>150167.66666666666</v>
      </c>
      <c r="U638" s="3">
        <f t="shared" si="221"/>
        <v>3767.5666666666671</v>
      </c>
      <c r="V638" s="3">
        <f t="shared" si="222"/>
        <v>14487.666666666666</v>
      </c>
      <c r="W638" s="3">
        <f t="shared" si="223"/>
        <v>256.75900000000001</v>
      </c>
      <c r="X638" s="3">
        <f t="shared" si="224"/>
        <v>210.07399999999998</v>
      </c>
      <c r="Y638" s="3">
        <f t="shared" si="225"/>
        <v>199.69999999999996</v>
      </c>
      <c r="Z638" s="3">
        <f t="shared" si="226"/>
        <v>2.3866666666666667</v>
      </c>
      <c r="AA638" s="3">
        <f t="shared" si="227"/>
        <v>2.54</v>
      </c>
      <c r="AB638" s="3">
        <f t="shared" si="228"/>
        <v>2.4566666666666666</v>
      </c>
      <c r="AC638" s="3">
        <f t="shared" si="229"/>
        <v>2.4666666666666668</v>
      </c>
      <c r="AD638" s="3">
        <f t="shared" si="230"/>
        <v>2.6533333333333338</v>
      </c>
      <c r="AE638" s="3">
        <f t="shared" si="231"/>
        <v>23.196666666666669</v>
      </c>
      <c r="AF638" s="3">
        <f t="shared" si="232"/>
        <v>3.8666666666666667</v>
      </c>
      <c r="AG638" s="3">
        <f t="shared" si="233"/>
        <v>1196.3333333333333</v>
      </c>
      <c r="AH638" s="3">
        <f t="shared" si="234"/>
        <v>2722.0766666666664</v>
      </c>
      <c r="AI638" s="3">
        <f t="shared" si="235"/>
        <v>6.0666666666666664</v>
      </c>
    </row>
    <row r="639" spans="1:35" x14ac:dyDescent="0.35">
      <c r="A639" s="2">
        <v>40940</v>
      </c>
      <c r="B639" s="13">
        <v>133512</v>
      </c>
      <c r="C639" s="13">
        <v>2209.8000000000002</v>
      </c>
      <c r="D639" s="13">
        <v>9789.2999999999993</v>
      </c>
      <c r="E639" s="13">
        <v>232.10300000000001</v>
      </c>
      <c r="F639" s="13">
        <v>248.898</v>
      </c>
      <c r="G639" s="13">
        <v>201.6</v>
      </c>
      <c r="H639" s="3">
        <v>0.09</v>
      </c>
      <c r="I639" s="3">
        <v>0.16</v>
      </c>
      <c r="J639" s="3">
        <v>0.38</v>
      </c>
      <c r="K639" s="3">
        <v>0.82999999999999985</v>
      </c>
      <c r="L639" s="3">
        <v>1.97</v>
      </c>
      <c r="M639" s="13">
        <v>19.59</v>
      </c>
      <c r="N639" s="13">
        <v>8.3000000000000007</v>
      </c>
      <c r="O639" s="13">
        <v>704</v>
      </c>
      <c r="P639" s="19">
        <v>1352.49</v>
      </c>
      <c r="Q639" s="13">
        <v>4.8</v>
      </c>
      <c r="R639" s="25"/>
      <c r="S639" s="2">
        <f t="shared" si="219"/>
        <v>43497</v>
      </c>
      <c r="T639" s="3">
        <f t="shared" si="220"/>
        <v>150280</v>
      </c>
      <c r="U639" s="3">
        <f t="shared" si="221"/>
        <v>3766.7999999999997</v>
      </c>
      <c r="V639" s="3">
        <f t="shared" si="222"/>
        <v>14529.533333333333</v>
      </c>
      <c r="W639" s="3">
        <f t="shared" si="223"/>
        <v>257.07566666666668</v>
      </c>
      <c r="X639" s="3">
        <f t="shared" si="224"/>
        <v>215.62400000000002</v>
      </c>
      <c r="Y639" s="3">
        <f t="shared" si="225"/>
        <v>200.70000000000002</v>
      </c>
      <c r="Z639" s="3">
        <f t="shared" si="226"/>
        <v>2.39</v>
      </c>
      <c r="AA639" s="3">
        <f t="shared" si="227"/>
        <v>2.4866666666666668</v>
      </c>
      <c r="AB639" s="3">
        <f t="shared" si="228"/>
        <v>2.3866666666666667</v>
      </c>
      <c r="AC639" s="3">
        <f t="shared" si="229"/>
        <v>2.3966666666666669</v>
      </c>
      <c r="AD639" s="3">
        <f t="shared" si="230"/>
        <v>2.5933333333333333</v>
      </c>
      <c r="AE639" s="3">
        <f t="shared" si="231"/>
        <v>23.266666666666666</v>
      </c>
      <c r="AF639" s="3">
        <f t="shared" si="232"/>
        <v>3.7666666666666671</v>
      </c>
      <c r="AG639" s="3">
        <f t="shared" si="233"/>
        <v>1209</v>
      </c>
      <c r="AH639" s="3">
        <f t="shared" si="234"/>
        <v>2820.8799999999997</v>
      </c>
      <c r="AI639" s="3">
        <f t="shared" si="235"/>
        <v>5.8</v>
      </c>
    </row>
    <row r="640" spans="1:35" x14ac:dyDescent="0.35">
      <c r="A640" s="2">
        <v>40969</v>
      </c>
      <c r="B640" s="13">
        <v>133752</v>
      </c>
      <c r="C640" s="13">
        <v>2232.4</v>
      </c>
      <c r="D640" s="13">
        <v>9837.1</v>
      </c>
      <c r="E640" s="13">
        <v>232.50200000000001</v>
      </c>
      <c r="F640" s="13">
        <v>249.74199999999999</v>
      </c>
      <c r="G640" s="13">
        <v>204.2</v>
      </c>
      <c r="H640" s="3">
        <v>0.08</v>
      </c>
      <c r="I640" s="3">
        <v>0.19</v>
      </c>
      <c r="J640" s="3">
        <v>0.51</v>
      </c>
      <c r="K640" s="3">
        <v>1.02</v>
      </c>
      <c r="L640" s="3">
        <v>2.17</v>
      </c>
      <c r="M640" s="13">
        <v>19.64</v>
      </c>
      <c r="N640" s="13">
        <v>8.1999999999999975</v>
      </c>
      <c r="O640" s="13">
        <v>695</v>
      </c>
      <c r="P640" s="19">
        <v>1389.24</v>
      </c>
      <c r="Q640" s="13">
        <v>4.9000000000000004</v>
      </c>
      <c r="R640" s="25"/>
      <c r="S640" s="2">
        <f t="shared" si="219"/>
        <v>43525</v>
      </c>
      <c r="T640" s="3">
        <f t="shared" si="220"/>
        <v>150430</v>
      </c>
      <c r="U640" s="3">
        <f t="shared" si="221"/>
        <v>3764.1333333333332</v>
      </c>
      <c r="V640" s="3">
        <f t="shared" si="222"/>
        <v>14590.266666666668</v>
      </c>
      <c r="W640" s="3">
        <f t="shared" si="223"/>
        <v>257.29400000000004</v>
      </c>
      <c r="X640" s="3">
        <f t="shared" si="224"/>
        <v>219.46133333333333</v>
      </c>
      <c r="Y640" s="3">
        <f t="shared" si="225"/>
        <v>201.5333333333333</v>
      </c>
      <c r="Z640" s="3">
        <f t="shared" si="226"/>
        <v>2.3766666666666665</v>
      </c>
      <c r="AA640" s="3">
        <f t="shared" si="227"/>
        <v>2.4166666666666665</v>
      </c>
      <c r="AB640" s="3">
        <f t="shared" si="228"/>
        <v>2.2799999999999998</v>
      </c>
      <c r="AC640" s="3">
        <f t="shared" si="229"/>
        <v>2.2966666666666669</v>
      </c>
      <c r="AD640" s="3">
        <f t="shared" si="230"/>
        <v>2.5</v>
      </c>
      <c r="AE640" s="3">
        <f t="shared" si="231"/>
        <v>23.343333333333334</v>
      </c>
      <c r="AF640" s="3">
        <f t="shared" si="232"/>
        <v>3.7333333333333329</v>
      </c>
      <c r="AG640" s="3">
        <f t="shared" si="233"/>
        <v>1262.6666666666667</v>
      </c>
      <c r="AH640" s="3">
        <f t="shared" si="234"/>
        <v>2854.1633333333339</v>
      </c>
      <c r="AI640" s="3">
        <f t="shared" si="235"/>
        <v>5.9666666666666659</v>
      </c>
    </row>
    <row r="641" spans="1:35" x14ac:dyDescent="0.35">
      <c r="A641" s="2">
        <v>41000</v>
      </c>
      <c r="B641" s="13">
        <v>133834</v>
      </c>
      <c r="C641" s="13">
        <v>2244.1999999999998</v>
      </c>
      <c r="D641" s="13">
        <v>9889.9</v>
      </c>
      <c r="E641" s="13">
        <v>232.934</v>
      </c>
      <c r="F641" s="13">
        <v>249.67699999999999</v>
      </c>
      <c r="G641" s="13">
        <v>203.7</v>
      </c>
      <c r="H641" s="3">
        <v>0.08</v>
      </c>
      <c r="I641" s="3">
        <v>0.18</v>
      </c>
      <c r="J641" s="3">
        <v>0.43</v>
      </c>
      <c r="K641" s="3">
        <v>0.89</v>
      </c>
      <c r="L641" s="3">
        <v>2.0499999999999998</v>
      </c>
      <c r="M641" s="13">
        <v>19.68</v>
      </c>
      <c r="N641" s="13">
        <v>8.1999999999999975</v>
      </c>
      <c r="O641" s="13">
        <v>753</v>
      </c>
      <c r="P641" s="19">
        <v>1386.43</v>
      </c>
      <c r="Q641" s="13">
        <v>4.9000000000000004</v>
      </c>
      <c r="R641" s="25"/>
      <c r="S641" s="2">
        <f t="shared" si="219"/>
        <v>43556</v>
      </c>
      <c r="T641" s="3">
        <f t="shared" si="220"/>
        <v>150582.33333333334</v>
      </c>
      <c r="U641" s="3">
        <f t="shared" si="221"/>
        <v>3786.4666666666667</v>
      </c>
      <c r="V641" s="3">
        <f t="shared" si="222"/>
        <v>14674.766666666668</v>
      </c>
      <c r="W641" s="3">
        <f t="shared" si="223"/>
        <v>257.43466666666666</v>
      </c>
      <c r="X641" s="3">
        <f t="shared" si="224"/>
        <v>218.93366666666668</v>
      </c>
      <c r="Y641" s="3">
        <f t="shared" si="225"/>
        <v>201.36666666666665</v>
      </c>
      <c r="Z641" s="3">
        <f t="shared" si="226"/>
        <v>2.3000000000000003</v>
      </c>
      <c r="AA641" s="3">
        <f t="shared" si="227"/>
        <v>2.2533333333333334</v>
      </c>
      <c r="AB641" s="3">
        <f t="shared" si="228"/>
        <v>2.0833333333333335</v>
      </c>
      <c r="AC641" s="3">
        <f t="shared" si="229"/>
        <v>2.1166666666666667</v>
      </c>
      <c r="AD641" s="3">
        <f t="shared" si="230"/>
        <v>2.3333333333333335</v>
      </c>
      <c r="AE641" s="3">
        <f t="shared" si="231"/>
        <v>23.406666666666666</v>
      </c>
      <c r="AF641" s="3">
        <f t="shared" si="232"/>
        <v>3.6666666666666665</v>
      </c>
      <c r="AG641" s="3">
        <f t="shared" si="233"/>
        <v>1274</v>
      </c>
      <c r="AH641" s="3">
        <f t="shared" si="234"/>
        <v>2882.8933333333334</v>
      </c>
      <c r="AI641" s="3">
        <f t="shared" si="235"/>
        <v>5.9666666666666659</v>
      </c>
    </row>
    <row r="642" spans="1:35" x14ac:dyDescent="0.35">
      <c r="A642" s="2">
        <v>41030</v>
      </c>
      <c r="B642" s="13">
        <v>133934</v>
      </c>
      <c r="C642" s="13">
        <v>2260.3000000000002</v>
      </c>
      <c r="D642" s="13">
        <v>9934.6</v>
      </c>
      <c r="E642" s="13">
        <v>233.12700000000001</v>
      </c>
      <c r="F642" s="13">
        <v>241.80600000000001</v>
      </c>
      <c r="G642" s="13">
        <v>201.9</v>
      </c>
      <c r="H642" s="3">
        <v>0.09</v>
      </c>
      <c r="I642" s="3">
        <v>0.19</v>
      </c>
      <c r="J642" s="3">
        <v>0.39</v>
      </c>
      <c r="K642" s="3">
        <v>0.76</v>
      </c>
      <c r="L642" s="3">
        <v>1.8</v>
      </c>
      <c r="M642" s="13">
        <v>19.68</v>
      </c>
      <c r="N642" s="13">
        <v>8.1999999999999975</v>
      </c>
      <c r="O642" s="13">
        <v>708</v>
      </c>
      <c r="P642" s="19">
        <v>1341.27</v>
      </c>
      <c r="Q642" s="13">
        <v>4.7</v>
      </c>
      <c r="R642" s="25"/>
      <c r="S642" s="2">
        <f t="shared" ref="S642:S669" si="236">A726</f>
        <v>43586</v>
      </c>
      <c r="T642" s="3">
        <f t="shared" ref="T642:T669" si="237">AVERAGE(B726:B728)</f>
        <v>150726</v>
      </c>
      <c r="U642" s="3">
        <f t="shared" ref="U642:U669" si="238">AVERAGE(C726:C728)</f>
        <v>3811.2000000000003</v>
      </c>
      <c r="V642" s="3">
        <f t="shared" ref="V642:V669" si="239">AVERAGE(D726:D728)</f>
        <v>14771.1</v>
      </c>
      <c r="W642" s="3">
        <f t="shared" ref="W642:W669" si="240">AVERAGE(E726:E728)</f>
        <v>257.75866666666667</v>
      </c>
      <c r="X642" s="3">
        <f t="shared" ref="X642:X669" si="241">AVERAGE(F726:F728)</f>
        <v>216.25900000000001</v>
      </c>
      <c r="Y642" s="3">
        <f t="shared" ref="Y642:Y669" si="242">AVERAGE(G726:G728)</f>
        <v>200.9</v>
      </c>
      <c r="Z642" s="3">
        <f t="shared" ref="Z642:Z669" si="243">AVERAGE(H726:H728)</f>
        <v>2.2066666666666666</v>
      </c>
      <c r="AA642" s="3">
        <f t="shared" ref="AA642:AA669" si="244">AVERAGE(I726:I728)</f>
        <v>2.1</v>
      </c>
      <c r="AB642" s="3">
        <f t="shared" ref="AB642:AB669" si="245">AVERAGE(J726:J728)</f>
        <v>1.9133333333333333</v>
      </c>
      <c r="AC642" s="3">
        <f t="shared" ref="AC642:AC669" si="246">AVERAGE(K726:K728)</f>
        <v>1.95</v>
      </c>
      <c r="AD642" s="3">
        <f t="shared" ref="AD642:AD669" si="247">AVERAGE(L726:L728)</f>
        <v>2.1766666666666663</v>
      </c>
      <c r="AE642" s="3">
        <f t="shared" ref="AE642:AE669" si="248">AVERAGE(M726:M728)</f>
        <v>23.47666666666667</v>
      </c>
      <c r="AF642" s="3">
        <f t="shared" ref="AF642:AF669" si="249">AVERAGE(N726:N728)</f>
        <v>3.6333333333333333</v>
      </c>
      <c r="AG642" s="3">
        <f t="shared" ref="AG642:AG669" si="250">AVERAGE(O726:O728)</f>
        <v>1254.6666666666667</v>
      </c>
      <c r="AH642" s="3">
        <f t="shared" ref="AH642:AH669" si="251">AVERAGE(P726:P728)</f>
        <v>2913.6645454545455</v>
      </c>
      <c r="AI642" s="3">
        <f t="shared" ref="AI642:AI669" si="252">AVERAGE(Q726:Q728)</f>
        <v>6.1000000000000005</v>
      </c>
    </row>
    <row r="643" spans="1:35" x14ac:dyDescent="0.35">
      <c r="A643" s="2">
        <v>41061</v>
      </c>
      <c r="B643" s="13">
        <v>134007</v>
      </c>
      <c r="C643" s="13">
        <v>2281.6999999999998</v>
      </c>
      <c r="D643" s="13">
        <v>9998.1</v>
      </c>
      <c r="E643" s="13">
        <v>233.624</v>
      </c>
      <c r="F643" s="13">
        <v>235.89699999999999</v>
      </c>
      <c r="G643" s="13">
        <v>199.8</v>
      </c>
      <c r="H643" s="3">
        <v>0.09</v>
      </c>
      <c r="I643" s="3">
        <v>0.19</v>
      </c>
      <c r="J643" s="3">
        <v>0.39</v>
      </c>
      <c r="K643" s="3">
        <v>0.71</v>
      </c>
      <c r="L643" s="3">
        <v>1.62</v>
      </c>
      <c r="M643" s="13">
        <v>19.72</v>
      </c>
      <c r="N643" s="13">
        <v>8.1999999999999975</v>
      </c>
      <c r="O643" s="13">
        <v>757</v>
      </c>
      <c r="P643" s="19">
        <v>1323.48</v>
      </c>
      <c r="Q643" s="13">
        <v>4.8</v>
      </c>
      <c r="R643" s="25"/>
      <c r="S643" s="2">
        <f t="shared" si="236"/>
        <v>43617</v>
      </c>
      <c r="T643" s="3">
        <f t="shared" si="237"/>
        <v>150913.66666666666</v>
      </c>
      <c r="U643" s="3">
        <f t="shared" si="238"/>
        <v>3834.0666666666671</v>
      </c>
      <c r="V643" s="3">
        <f t="shared" si="239"/>
        <v>14860.033333333335</v>
      </c>
      <c r="W643" s="3">
        <f t="shared" si="240"/>
        <v>257.9543333333333</v>
      </c>
      <c r="X643" s="3">
        <f t="shared" si="241"/>
        <v>213.73199999999997</v>
      </c>
      <c r="Y643" s="3">
        <f t="shared" si="242"/>
        <v>200.06666666666669</v>
      </c>
      <c r="Z643" s="3">
        <f t="shared" si="243"/>
        <v>2.0733333333333333</v>
      </c>
      <c r="AA643" s="3">
        <f t="shared" si="244"/>
        <v>1.9100000000000001</v>
      </c>
      <c r="AB643" s="3">
        <f t="shared" si="245"/>
        <v>1.6966666666666665</v>
      </c>
      <c r="AC643" s="3">
        <f t="shared" si="246"/>
        <v>1.7166666666666668</v>
      </c>
      <c r="AD643" s="3">
        <f t="shared" si="247"/>
        <v>1.92</v>
      </c>
      <c r="AE643" s="3">
        <f t="shared" si="248"/>
        <v>23.55</v>
      </c>
      <c r="AF643" s="3">
        <f t="shared" si="249"/>
        <v>3.6333333333333333</v>
      </c>
      <c r="AG643" s="3">
        <f t="shared" si="250"/>
        <v>1277.3333333333333</v>
      </c>
      <c r="AH643" s="3">
        <f t="shared" si="251"/>
        <v>2927.9272727272728</v>
      </c>
      <c r="AI643" s="3">
        <f t="shared" si="252"/>
        <v>5.8666666666666671</v>
      </c>
    </row>
    <row r="644" spans="1:35" x14ac:dyDescent="0.35">
      <c r="A644" s="2">
        <v>41091</v>
      </c>
      <c r="B644" s="13">
        <v>134159</v>
      </c>
      <c r="C644" s="13">
        <v>2313.6</v>
      </c>
      <c r="D644" s="13">
        <v>10055.299999999999</v>
      </c>
      <c r="E644" s="13">
        <v>233.75200000000001</v>
      </c>
      <c r="F644" s="13">
        <v>233.56800000000001</v>
      </c>
      <c r="G644" s="13">
        <v>200.1</v>
      </c>
      <c r="H644" s="3">
        <v>0.1</v>
      </c>
      <c r="I644" s="3">
        <v>0.19</v>
      </c>
      <c r="J644" s="3">
        <v>0.33</v>
      </c>
      <c r="K644" s="3">
        <v>0.62</v>
      </c>
      <c r="L644" s="3">
        <v>1.53</v>
      </c>
      <c r="M644" s="13">
        <v>19.739999999999998</v>
      </c>
      <c r="N644" s="13">
        <v>8.1999999999999975</v>
      </c>
      <c r="O644" s="13">
        <v>740</v>
      </c>
      <c r="P644" s="19">
        <v>1359.78</v>
      </c>
      <c r="Q644" s="13">
        <v>4.5999999999999996</v>
      </c>
      <c r="R644" s="25"/>
      <c r="S644" s="2">
        <f t="shared" si="236"/>
        <v>43647</v>
      </c>
      <c r="T644" s="3">
        <f t="shared" si="237"/>
        <v>151116.66666666666</v>
      </c>
      <c r="U644" s="3">
        <f t="shared" si="238"/>
        <v>3858.8333333333335</v>
      </c>
      <c r="V644" s="3">
        <f t="shared" si="239"/>
        <v>14939.9</v>
      </c>
      <c r="W644" s="3">
        <f t="shared" si="240"/>
        <v>258.29866666666663</v>
      </c>
      <c r="X644" s="3">
        <f t="shared" si="241"/>
        <v>213.08966666666666</v>
      </c>
      <c r="Y644" s="3">
        <f t="shared" si="242"/>
        <v>199.43333333333331</v>
      </c>
      <c r="Z644" s="3">
        <f t="shared" si="243"/>
        <v>1.9799999999999998</v>
      </c>
      <c r="AA644" s="3">
        <f t="shared" si="244"/>
        <v>1.8433333333333335</v>
      </c>
      <c r="AB644" s="3">
        <f t="shared" si="245"/>
        <v>1.6333333333333335</v>
      </c>
      <c r="AC644" s="3">
        <f t="shared" si="246"/>
        <v>1.6300000000000001</v>
      </c>
      <c r="AD644" s="3">
        <f t="shared" si="247"/>
        <v>1.7966666666666666</v>
      </c>
      <c r="AE644" s="3">
        <f t="shared" si="248"/>
        <v>23.623333333333335</v>
      </c>
      <c r="AF644" s="3">
        <f t="shared" si="249"/>
        <v>3.6</v>
      </c>
      <c r="AG644" s="3">
        <f t="shared" si="250"/>
        <v>1293.3333333333333</v>
      </c>
      <c r="AH644" s="3">
        <f t="shared" si="251"/>
        <v>2958.5892727272731</v>
      </c>
      <c r="AI644" s="3">
        <f t="shared" si="252"/>
        <v>5.833333333333333</v>
      </c>
    </row>
    <row r="645" spans="1:35" x14ac:dyDescent="0.35">
      <c r="A645" s="2">
        <v>41122</v>
      </c>
      <c r="B645" s="13">
        <v>134331</v>
      </c>
      <c r="C645" s="13">
        <v>2350.9</v>
      </c>
      <c r="D645" s="13">
        <v>10115.200000000001</v>
      </c>
      <c r="E645" s="13">
        <v>234.108</v>
      </c>
      <c r="F645" s="13">
        <v>244.98699999999999</v>
      </c>
      <c r="G645" s="13">
        <v>202.7</v>
      </c>
      <c r="H645" s="3">
        <v>0.1</v>
      </c>
      <c r="I645" s="3">
        <v>0.18</v>
      </c>
      <c r="J645" s="3">
        <v>0.37</v>
      </c>
      <c r="K645" s="3">
        <v>0.71</v>
      </c>
      <c r="L645" s="3">
        <v>1.68</v>
      </c>
      <c r="M645" s="13">
        <v>19.739999999999998</v>
      </c>
      <c r="N645" s="13">
        <v>8.1</v>
      </c>
      <c r="O645" s="13">
        <v>754</v>
      </c>
      <c r="P645" s="19">
        <v>1403.45</v>
      </c>
      <c r="Q645" s="13">
        <v>4.5999999999999996</v>
      </c>
      <c r="R645" s="25"/>
      <c r="S645" s="2">
        <f t="shared" si="236"/>
        <v>43678</v>
      </c>
      <c r="T645" s="3">
        <f t="shared" si="237"/>
        <v>151320.33333333334</v>
      </c>
      <c r="U645" s="3">
        <f t="shared" si="238"/>
        <v>3885.9333333333329</v>
      </c>
      <c r="V645" s="3">
        <f t="shared" si="239"/>
        <v>15038.300000000001</v>
      </c>
      <c r="W645" s="3">
        <f t="shared" si="240"/>
        <v>258.7046666666667</v>
      </c>
      <c r="X645" s="3">
        <f t="shared" si="241"/>
        <v>213.83500000000001</v>
      </c>
      <c r="Y645" s="3">
        <f t="shared" si="242"/>
        <v>198.73333333333335</v>
      </c>
      <c r="Z645" s="3">
        <f t="shared" si="243"/>
        <v>1.83</v>
      </c>
      <c r="AA645" s="3">
        <f t="shared" si="244"/>
        <v>1.7266666666666668</v>
      </c>
      <c r="AB645" s="3">
        <f t="shared" si="245"/>
        <v>1.5433333333333332</v>
      </c>
      <c r="AC645" s="3">
        <f t="shared" si="246"/>
        <v>1.53</v>
      </c>
      <c r="AD645" s="3">
        <f t="shared" si="247"/>
        <v>1.68</v>
      </c>
      <c r="AE645" s="3">
        <f t="shared" si="248"/>
        <v>23.7</v>
      </c>
      <c r="AF645" s="3">
        <f t="shared" si="249"/>
        <v>3.6</v>
      </c>
      <c r="AG645" s="3">
        <f t="shared" si="250"/>
        <v>1324.6666666666667</v>
      </c>
      <c r="AH645" s="3">
        <f t="shared" si="251"/>
        <v>2952.4447272727271</v>
      </c>
      <c r="AI645" s="3">
        <f t="shared" si="252"/>
        <v>5.6000000000000005</v>
      </c>
    </row>
    <row r="646" spans="1:35" x14ac:dyDescent="0.35">
      <c r="A646" s="2">
        <v>41153</v>
      </c>
      <c r="B646" s="13">
        <v>134518</v>
      </c>
      <c r="C646" s="13">
        <v>2382.4</v>
      </c>
      <c r="D646" s="13">
        <v>10193.1</v>
      </c>
      <c r="E646" s="13">
        <v>234.286</v>
      </c>
      <c r="F646" s="13">
        <v>252.98699999999999</v>
      </c>
      <c r="G646" s="13">
        <v>204.4</v>
      </c>
      <c r="H646" s="3">
        <v>0.11000000000000001</v>
      </c>
      <c r="I646" s="3">
        <v>0.18</v>
      </c>
      <c r="J646" s="3">
        <v>0.34</v>
      </c>
      <c r="K646" s="3">
        <v>0.67</v>
      </c>
      <c r="L646" s="3">
        <v>1.72</v>
      </c>
      <c r="M646" s="13">
        <v>19.78</v>
      </c>
      <c r="N646" s="13">
        <v>7.8</v>
      </c>
      <c r="O646" s="13">
        <v>847</v>
      </c>
      <c r="P646" s="19">
        <v>1443.42</v>
      </c>
      <c r="Q646" s="13">
        <v>4.5</v>
      </c>
      <c r="R646" s="25"/>
      <c r="S646" s="2">
        <f t="shared" si="236"/>
        <v>43709</v>
      </c>
      <c r="T646" s="3">
        <f t="shared" si="237"/>
        <v>151537</v>
      </c>
      <c r="U646" s="3">
        <f t="shared" si="238"/>
        <v>3923.1333333333332</v>
      </c>
      <c r="V646" s="3">
        <f t="shared" si="239"/>
        <v>15143.666666666666</v>
      </c>
      <c r="W646" s="3">
        <f t="shared" si="240"/>
        <v>259.18466666666671</v>
      </c>
      <c r="X646" s="3">
        <f t="shared" si="241"/>
        <v>216.33600000000001</v>
      </c>
      <c r="Y646" s="3">
        <f t="shared" si="242"/>
        <v>198.66666666666666</v>
      </c>
      <c r="Z646" s="3">
        <f t="shared" si="243"/>
        <v>1.6933333333333334</v>
      </c>
      <c r="AA646" s="3">
        <f t="shared" si="244"/>
        <v>1.6600000000000001</v>
      </c>
      <c r="AB646" s="3">
        <f t="shared" si="245"/>
        <v>1.5766666666666669</v>
      </c>
      <c r="AC646" s="3">
        <f t="shared" si="246"/>
        <v>1.58</v>
      </c>
      <c r="AD646" s="3">
        <f t="shared" si="247"/>
        <v>1.7400000000000002</v>
      </c>
      <c r="AE646" s="3">
        <f t="shared" si="248"/>
        <v>23.756666666666664</v>
      </c>
      <c r="AF646" s="3">
        <f t="shared" si="249"/>
        <v>3.5666666666666664</v>
      </c>
      <c r="AG646" s="3">
        <f t="shared" si="250"/>
        <v>1317.6666666666667</v>
      </c>
      <c r="AH646" s="3">
        <f t="shared" si="251"/>
        <v>3021.5801666666666</v>
      </c>
      <c r="AI646" s="3">
        <f t="shared" si="252"/>
        <v>5.5</v>
      </c>
    </row>
    <row r="647" spans="1:35" x14ac:dyDescent="0.35">
      <c r="A647" s="2">
        <v>41183</v>
      </c>
      <c r="B647" s="13">
        <v>134677</v>
      </c>
      <c r="C647" s="13">
        <v>2415.1999999999998</v>
      </c>
      <c r="D647" s="13">
        <v>10256.5</v>
      </c>
      <c r="E647" s="13">
        <v>234.69399999999999</v>
      </c>
      <c r="F647" s="13">
        <v>256.017</v>
      </c>
      <c r="G647" s="13">
        <v>203.5</v>
      </c>
      <c r="H647" s="3">
        <v>0.1</v>
      </c>
      <c r="I647" s="3">
        <v>0.18</v>
      </c>
      <c r="J647" s="3">
        <v>0.37</v>
      </c>
      <c r="K647" s="3">
        <v>0.71</v>
      </c>
      <c r="L647" s="3">
        <v>1.75</v>
      </c>
      <c r="M647" s="13">
        <v>19.79</v>
      </c>
      <c r="N647" s="13">
        <v>7.8</v>
      </c>
      <c r="O647" s="13">
        <v>915</v>
      </c>
      <c r="P647" s="21">
        <v>1437.82</v>
      </c>
      <c r="Q647" s="13">
        <v>4.9000000000000004</v>
      </c>
      <c r="R647" s="25"/>
      <c r="S647" s="2">
        <f t="shared" si="236"/>
        <v>43739</v>
      </c>
      <c r="T647" s="3">
        <f t="shared" si="237"/>
        <v>151733.66666666666</v>
      </c>
      <c r="U647" s="3">
        <f t="shared" si="238"/>
        <v>3964.2999999999997</v>
      </c>
      <c r="V647" s="3">
        <f t="shared" si="239"/>
        <v>15243.4</v>
      </c>
      <c r="W647" s="3">
        <f t="shared" si="240"/>
        <v>259.59466666666668</v>
      </c>
      <c r="X647" s="3">
        <f t="shared" si="241"/>
        <v>218.89133333333334</v>
      </c>
      <c r="Y647" s="3">
        <f t="shared" si="242"/>
        <v>198.86666666666667</v>
      </c>
      <c r="Z647" s="3">
        <f t="shared" si="243"/>
        <v>1.5766666666666669</v>
      </c>
      <c r="AA647" s="3">
        <f t="shared" si="244"/>
        <v>1.5766666666666669</v>
      </c>
      <c r="AB647" s="3">
        <f t="shared" si="245"/>
        <v>1.5899999999999999</v>
      </c>
      <c r="AC647" s="3">
        <f t="shared" si="246"/>
        <v>1.6166666666666665</v>
      </c>
      <c r="AD647" s="3">
        <f t="shared" si="247"/>
        <v>1.7933333333333332</v>
      </c>
      <c r="AE647" s="3">
        <f t="shared" si="248"/>
        <v>23.806666666666668</v>
      </c>
      <c r="AF647" s="3">
        <f t="shared" si="249"/>
        <v>3.6</v>
      </c>
      <c r="AG647" s="3">
        <f t="shared" si="250"/>
        <v>1405</v>
      </c>
      <c r="AH647" s="3">
        <f t="shared" si="251"/>
        <v>3086.444674603174</v>
      </c>
      <c r="AI647" s="3">
        <f t="shared" si="252"/>
        <v>5.4333333333333336</v>
      </c>
    </row>
    <row r="648" spans="1:35" x14ac:dyDescent="0.35">
      <c r="A648" s="2">
        <v>41214</v>
      </c>
      <c r="B648" s="13">
        <v>134833</v>
      </c>
      <c r="C648" s="13">
        <v>2435.9</v>
      </c>
      <c r="D648" s="13">
        <v>10319.799999999999</v>
      </c>
      <c r="E648" s="13">
        <v>235.1</v>
      </c>
      <c r="F648" s="13">
        <v>248.81899999999999</v>
      </c>
      <c r="G648" s="13">
        <v>201.8</v>
      </c>
      <c r="H648" s="3">
        <v>0.09</v>
      </c>
      <c r="I648" s="3">
        <v>0.18</v>
      </c>
      <c r="J648" s="3">
        <v>0.36</v>
      </c>
      <c r="K648" s="3">
        <v>0.67</v>
      </c>
      <c r="L648" s="3">
        <v>1.65</v>
      </c>
      <c r="M648" s="13">
        <v>19.84</v>
      </c>
      <c r="N648" s="13">
        <v>7.7</v>
      </c>
      <c r="O648" s="13">
        <v>833</v>
      </c>
      <c r="P648" s="21">
        <v>1394.51</v>
      </c>
      <c r="Q648" s="13">
        <v>4.5999999999999996</v>
      </c>
      <c r="R648" s="25"/>
      <c r="S648" s="2">
        <f t="shared" si="236"/>
        <v>43770</v>
      </c>
      <c r="T648" s="3">
        <f t="shared" si="237"/>
        <v>151970.33333333334</v>
      </c>
      <c r="U648" s="3">
        <f t="shared" si="238"/>
        <v>3995.3333333333335</v>
      </c>
      <c r="V648" s="3">
        <f t="shared" si="239"/>
        <v>15327.966666666665</v>
      </c>
      <c r="W648" s="3">
        <f t="shared" si="240"/>
        <v>260.04899999999998</v>
      </c>
      <c r="X648" s="3">
        <f t="shared" si="241"/>
        <v>219.535</v>
      </c>
      <c r="Y648" s="3">
        <f t="shared" si="242"/>
        <v>199.1</v>
      </c>
      <c r="Z648" s="3">
        <f t="shared" si="243"/>
        <v>1.5333333333333332</v>
      </c>
      <c r="AA648" s="3">
        <f t="shared" si="244"/>
        <v>1.55</v>
      </c>
      <c r="AB648" s="3">
        <f t="shared" si="245"/>
        <v>1.5866666666666667</v>
      </c>
      <c r="AC648" s="3">
        <f t="shared" si="246"/>
        <v>1.6266666666666667</v>
      </c>
      <c r="AD648" s="3">
        <f t="shared" si="247"/>
        <v>1.8099999999999998</v>
      </c>
      <c r="AE648" s="3">
        <f t="shared" si="248"/>
        <v>23.843333333333334</v>
      </c>
      <c r="AF648" s="3">
        <f t="shared" si="249"/>
        <v>3.5666666666666664</v>
      </c>
      <c r="AG648" s="3">
        <f t="shared" si="250"/>
        <v>1495.3333333333333</v>
      </c>
      <c r="AH648" s="3">
        <f t="shared" si="251"/>
        <v>3186.6189603174607</v>
      </c>
      <c r="AI648" s="3">
        <f t="shared" si="252"/>
        <v>5.3</v>
      </c>
    </row>
    <row r="649" spans="1:35" x14ac:dyDescent="0.35">
      <c r="A649" s="2">
        <v>41244</v>
      </c>
      <c r="B649" s="13">
        <v>135072</v>
      </c>
      <c r="C649" s="13">
        <v>2459.4</v>
      </c>
      <c r="D649" s="13">
        <v>10451.5</v>
      </c>
      <c r="E649" s="13">
        <v>235.52099999999999</v>
      </c>
      <c r="F649" s="13">
        <v>244.708</v>
      </c>
      <c r="G649" s="13">
        <v>201.5</v>
      </c>
      <c r="H649" s="3">
        <v>7.0000000000000007E-2</v>
      </c>
      <c r="I649" s="3">
        <v>0.16</v>
      </c>
      <c r="J649" s="3">
        <v>0.35</v>
      </c>
      <c r="K649" s="3">
        <v>0.7</v>
      </c>
      <c r="L649" s="3">
        <v>1.72</v>
      </c>
      <c r="M649" s="13">
        <v>19.899999999999999</v>
      </c>
      <c r="N649" s="13">
        <v>7.9</v>
      </c>
      <c r="O649" s="13">
        <v>976</v>
      </c>
      <c r="P649" s="19">
        <v>1422.29</v>
      </c>
      <c r="Q649" s="13">
        <v>4.5</v>
      </c>
      <c r="R649" s="25"/>
      <c r="S649" s="2">
        <f t="shared" si="236"/>
        <v>43800</v>
      </c>
      <c r="T649" s="3">
        <f t="shared" si="237"/>
        <v>152225.33333333334</v>
      </c>
      <c r="U649" s="3">
        <f t="shared" si="238"/>
        <v>4019.6</v>
      </c>
      <c r="V649" s="3">
        <f t="shared" si="239"/>
        <v>15401</v>
      </c>
      <c r="W649" s="3">
        <f t="shared" si="240"/>
        <v>260.65366666666665</v>
      </c>
      <c r="X649" s="3">
        <f t="shared" si="241"/>
        <v>217.59933333333333</v>
      </c>
      <c r="Y649" s="3">
        <f t="shared" si="242"/>
        <v>198.33333333333334</v>
      </c>
      <c r="Z649" s="3">
        <f t="shared" si="243"/>
        <v>1.5266666666666666</v>
      </c>
      <c r="AA649" s="3">
        <f t="shared" si="244"/>
        <v>1.4966666666666668</v>
      </c>
      <c r="AB649" s="3">
        <f t="shared" si="245"/>
        <v>1.4866666666666666</v>
      </c>
      <c r="AC649" s="3">
        <f t="shared" si="246"/>
        <v>1.5200000000000002</v>
      </c>
      <c r="AD649" s="3">
        <f t="shared" si="247"/>
        <v>1.7066666666666668</v>
      </c>
      <c r="AE649" s="3">
        <f t="shared" si="248"/>
        <v>23.893333333333334</v>
      </c>
      <c r="AF649" s="3">
        <f t="shared" si="249"/>
        <v>3.5333333333333332</v>
      </c>
      <c r="AG649" s="3">
        <f t="shared" si="250"/>
        <v>1575</v>
      </c>
      <c r="AH649" s="3">
        <f t="shared" si="251"/>
        <v>3244.0888638262327</v>
      </c>
      <c r="AI649" s="3">
        <f t="shared" si="252"/>
        <v>5.2333333333333334</v>
      </c>
    </row>
    <row r="650" spans="1:35" x14ac:dyDescent="0.35">
      <c r="A650" s="2">
        <v>41275</v>
      </c>
      <c r="B650" s="13">
        <v>135263</v>
      </c>
      <c r="C650" s="13">
        <v>2471.6</v>
      </c>
      <c r="D650" s="13">
        <v>10477</v>
      </c>
      <c r="E650" s="13">
        <v>235.86</v>
      </c>
      <c r="F650" s="13">
        <v>245.02500000000001</v>
      </c>
      <c r="G650" s="13">
        <v>202.5</v>
      </c>
      <c r="H650" s="3">
        <v>7.0000000000000007E-2</v>
      </c>
      <c r="I650" s="3">
        <v>0.15</v>
      </c>
      <c r="J650" s="3">
        <v>0.39</v>
      </c>
      <c r="K650" s="3">
        <v>0.81000000000000016</v>
      </c>
      <c r="L650" s="3">
        <v>1.91</v>
      </c>
      <c r="M650" s="13">
        <v>19.940000000000001</v>
      </c>
      <c r="N650" s="13">
        <v>8</v>
      </c>
      <c r="O650" s="13">
        <v>888</v>
      </c>
      <c r="P650" s="19">
        <v>1480.4</v>
      </c>
      <c r="Q650" s="13">
        <v>4</v>
      </c>
      <c r="R650" s="25"/>
      <c r="S650" s="2">
        <f t="shared" si="236"/>
        <v>43831</v>
      </c>
      <c r="T650" s="3">
        <f t="shared" si="237"/>
        <v>151865.66666666666</v>
      </c>
      <c r="U650" s="3">
        <f t="shared" si="238"/>
        <v>4109.6333333333341</v>
      </c>
      <c r="V650" s="3">
        <f t="shared" si="239"/>
        <v>15629.533333333333</v>
      </c>
      <c r="W650" s="3">
        <f t="shared" si="240"/>
        <v>261.37433333333337</v>
      </c>
      <c r="X650" s="3">
        <f t="shared" si="241"/>
        <v>212.02500000000001</v>
      </c>
      <c r="Y650" s="3">
        <f t="shared" si="242"/>
        <v>196.36666666666667</v>
      </c>
      <c r="Z650" s="3">
        <f t="shared" si="243"/>
        <v>1.1100000000000001</v>
      </c>
      <c r="AA650" s="3">
        <f t="shared" si="244"/>
        <v>1.0900000000000001</v>
      </c>
      <c r="AB650" s="3">
        <f t="shared" si="245"/>
        <v>1.1100000000000001</v>
      </c>
      <c r="AC650" s="3">
        <f t="shared" si="246"/>
        <v>1.1566666666666665</v>
      </c>
      <c r="AD650" s="3">
        <f t="shared" si="247"/>
        <v>1.3766666666666667</v>
      </c>
      <c r="AE650" s="3">
        <f t="shared" si="248"/>
        <v>23.99666666666667</v>
      </c>
      <c r="AF650" s="3">
        <f t="shared" si="249"/>
        <v>3.8000000000000003</v>
      </c>
      <c r="AG650" s="3">
        <f t="shared" si="250"/>
        <v>1485</v>
      </c>
      <c r="AH650" s="3">
        <f t="shared" si="251"/>
        <v>3069.3035680109369</v>
      </c>
      <c r="AI650" s="3">
        <f t="shared" si="252"/>
        <v>5.5666666666666664</v>
      </c>
    </row>
    <row r="651" spans="1:35" x14ac:dyDescent="0.35">
      <c r="A651" s="2">
        <v>41306</v>
      </c>
      <c r="B651" s="13">
        <v>135541</v>
      </c>
      <c r="C651" s="13">
        <v>2474</v>
      </c>
      <c r="D651" s="13">
        <v>10489.1</v>
      </c>
      <c r="E651" s="13">
        <v>235.90299999999999</v>
      </c>
      <c r="F651" s="13">
        <v>255.696</v>
      </c>
      <c r="G651" s="13">
        <v>204.3</v>
      </c>
      <c r="H651" s="3">
        <v>0.1</v>
      </c>
      <c r="I651" s="3">
        <v>0.16</v>
      </c>
      <c r="J651" s="3">
        <v>0.4</v>
      </c>
      <c r="K651" s="3">
        <v>0.85</v>
      </c>
      <c r="L651" s="3">
        <v>1.98</v>
      </c>
      <c r="M651" s="13">
        <v>19.989999999999998</v>
      </c>
      <c r="N651" s="13">
        <v>7.7</v>
      </c>
      <c r="O651" s="13">
        <v>962</v>
      </c>
      <c r="P651" s="19">
        <v>1512.31</v>
      </c>
      <c r="Q651" s="13">
        <v>4.0999999999999996</v>
      </c>
      <c r="R651" s="25"/>
      <c r="S651" s="2">
        <f t="shared" si="236"/>
        <v>43862</v>
      </c>
      <c r="T651" s="3">
        <f t="shared" si="237"/>
        <v>144508</v>
      </c>
      <c r="U651" s="3">
        <f t="shared" si="238"/>
        <v>4361.3666666666668</v>
      </c>
      <c r="V651" s="3">
        <f t="shared" si="239"/>
        <v>16173.633333333331</v>
      </c>
      <c r="W651" s="3">
        <f t="shared" si="240"/>
        <v>263.08199999999999</v>
      </c>
      <c r="X651" s="3">
        <f t="shared" si="241"/>
        <v>200.24866666666665</v>
      </c>
      <c r="Y651" s="3">
        <f t="shared" si="242"/>
        <v>191.76666666666665</v>
      </c>
      <c r="Z651" s="3">
        <f t="shared" si="243"/>
        <v>0.65</v>
      </c>
      <c r="AA651" s="3">
        <f t="shared" si="244"/>
        <v>0.64</v>
      </c>
      <c r="AB651" s="3">
        <f t="shared" si="245"/>
        <v>0.69666666666666666</v>
      </c>
      <c r="AC651" s="3">
        <f t="shared" si="246"/>
        <v>0.76666666666666672</v>
      </c>
      <c r="AD651" s="3">
        <f t="shared" si="247"/>
        <v>1.01</v>
      </c>
      <c r="AE651" s="3">
        <f t="shared" si="248"/>
        <v>24.423333333333332</v>
      </c>
      <c r="AF651" s="3">
        <f t="shared" si="249"/>
        <v>7.5666666666666673</v>
      </c>
      <c r="AG651" s="3">
        <f t="shared" si="250"/>
        <v>1268</v>
      </c>
      <c r="AH651" s="3">
        <f t="shared" si="251"/>
        <v>2897.2276949950633</v>
      </c>
      <c r="AI651" s="3">
        <f t="shared" si="252"/>
        <v>6.0666666666666664</v>
      </c>
    </row>
    <row r="652" spans="1:35" x14ac:dyDescent="0.35">
      <c r="A652" s="2">
        <v>41334</v>
      </c>
      <c r="B652" s="13">
        <v>135680</v>
      </c>
      <c r="C652" s="13">
        <v>2482.1</v>
      </c>
      <c r="D652" s="13">
        <v>10555.8</v>
      </c>
      <c r="E652" s="13">
        <v>236.13</v>
      </c>
      <c r="F652" s="13">
        <v>246.595</v>
      </c>
      <c r="G652" s="13">
        <v>204</v>
      </c>
      <c r="H652" s="3">
        <v>0.09</v>
      </c>
      <c r="I652" s="3">
        <v>0.15</v>
      </c>
      <c r="J652" s="3">
        <v>0.39</v>
      </c>
      <c r="K652" s="3">
        <v>0.82</v>
      </c>
      <c r="L652" s="3">
        <v>1.96</v>
      </c>
      <c r="M652" s="13">
        <v>20.010000000000002</v>
      </c>
      <c r="N652" s="13">
        <v>7.5</v>
      </c>
      <c r="O652" s="13">
        <v>1010</v>
      </c>
      <c r="P652" s="19">
        <v>1550.83</v>
      </c>
      <c r="Q652" s="13">
        <v>4.2</v>
      </c>
      <c r="R652" s="25"/>
      <c r="S652" s="2">
        <f t="shared" si="236"/>
        <v>43891</v>
      </c>
      <c r="T652" s="3">
        <f t="shared" si="237"/>
        <v>137998.33333333334</v>
      </c>
      <c r="U652" s="3">
        <f t="shared" si="238"/>
        <v>8439.2333333333336</v>
      </c>
      <c r="V652" s="3">
        <f t="shared" si="239"/>
        <v>16979.899999999998</v>
      </c>
      <c r="W652" s="3">
        <f t="shared" si="240"/>
        <v>265.10233333333332</v>
      </c>
      <c r="X652" s="3">
        <f t="shared" si="241"/>
        <v>188.79766666666669</v>
      </c>
      <c r="Y652" s="3">
        <f t="shared" si="242"/>
        <v>189.06666666666669</v>
      </c>
      <c r="Z652" s="3">
        <f t="shared" si="243"/>
        <v>0.18666666666666668</v>
      </c>
      <c r="AA652" s="3">
        <f t="shared" si="244"/>
        <v>0.22333333333333336</v>
      </c>
      <c r="AB652" s="3">
        <f t="shared" si="245"/>
        <v>0.33333333333333331</v>
      </c>
      <c r="AC652" s="3">
        <f t="shared" si="246"/>
        <v>0.44</v>
      </c>
      <c r="AD652" s="3">
        <f t="shared" si="247"/>
        <v>0.73333333333333328</v>
      </c>
      <c r="AE652" s="3">
        <f t="shared" si="248"/>
        <v>24.773333333333337</v>
      </c>
      <c r="AF652" s="3">
        <f t="shared" si="249"/>
        <v>10.833333333333334</v>
      </c>
      <c r="AG652" s="3">
        <f t="shared" si="250"/>
        <v>1087</v>
      </c>
      <c r="AH652" s="3">
        <f t="shared" si="251"/>
        <v>2777.9946248196247</v>
      </c>
      <c r="AI652" s="3">
        <f t="shared" si="252"/>
        <v>6.0666666666666664</v>
      </c>
    </row>
    <row r="653" spans="1:35" x14ac:dyDescent="0.35">
      <c r="A653" s="2">
        <v>41365</v>
      </c>
      <c r="B653" s="13">
        <v>135871</v>
      </c>
      <c r="C653" s="13">
        <v>2513.1999999999998</v>
      </c>
      <c r="D653" s="13">
        <v>10590.3</v>
      </c>
      <c r="E653" s="13">
        <v>236.57400000000001</v>
      </c>
      <c r="F653" s="13">
        <v>240.47300000000001</v>
      </c>
      <c r="G653" s="13">
        <v>203.5</v>
      </c>
      <c r="H653" s="3">
        <v>0.06</v>
      </c>
      <c r="I653" s="3">
        <v>0.12</v>
      </c>
      <c r="J653" s="3">
        <v>0.34</v>
      </c>
      <c r="K653" s="3">
        <v>0.71</v>
      </c>
      <c r="L653" s="3">
        <v>1.76</v>
      </c>
      <c r="M653" s="13">
        <v>20.04</v>
      </c>
      <c r="N653" s="13">
        <v>7.6</v>
      </c>
      <c r="O653" s="13">
        <v>835</v>
      </c>
      <c r="P653" s="19">
        <v>1570.7</v>
      </c>
      <c r="Q653" s="13">
        <v>4.4000000000000004</v>
      </c>
      <c r="R653" s="25"/>
      <c r="S653" s="2">
        <f t="shared" si="236"/>
        <v>43922</v>
      </c>
      <c r="T653" s="3">
        <f t="shared" si="237"/>
        <v>133665</v>
      </c>
      <c r="U653" s="3">
        <f t="shared" si="238"/>
        <v>12540.066666666666</v>
      </c>
      <c r="V653" s="3">
        <f t="shared" si="239"/>
        <v>17701.333333333332</v>
      </c>
      <c r="W653" s="3">
        <f t="shared" si="240"/>
        <v>267.33866666666665</v>
      </c>
      <c r="X653" s="3">
        <f t="shared" si="241"/>
        <v>183.66300000000001</v>
      </c>
      <c r="Y653" s="3">
        <f t="shared" si="242"/>
        <v>188.43333333333331</v>
      </c>
      <c r="Z653" s="3">
        <f t="shared" si="243"/>
        <v>0.14333333333333334</v>
      </c>
      <c r="AA653" s="3">
        <f t="shared" si="244"/>
        <v>0.17333333333333334</v>
      </c>
      <c r="AB653" s="3">
        <f t="shared" si="245"/>
        <v>0.24</v>
      </c>
      <c r="AC653" s="3">
        <f t="shared" si="246"/>
        <v>0.35666666666666669</v>
      </c>
      <c r="AD653" s="3">
        <f t="shared" si="247"/>
        <v>0.68666666666666665</v>
      </c>
      <c r="AE653" s="3">
        <f t="shared" si="248"/>
        <v>24.98</v>
      </c>
      <c r="AF653" s="3">
        <f t="shared" si="249"/>
        <v>13.066666666666668</v>
      </c>
      <c r="AG653" s="3">
        <f t="shared" si="250"/>
        <v>1085.6666666666667</v>
      </c>
      <c r="AH653" s="3">
        <f t="shared" si="251"/>
        <v>2928.7503823953825</v>
      </c>
      <c r="AI653" s="3">
        <f t="shared" si="252"/>
        <v>5.3999999999999995</v>
      </c>
    </row>
    <row r="654" spans="1:35" x14ac:dyDescent="0.35">
      <c r="A654" s="2">
        <v>41395</v>
      </c>
      <c r="B654" s="13">
        <v>136093</v>
      </c>
      <c r="C654" s="13">
        <v>2531.9</v>
      </c>
      <c r="D654" s="13">
        <v>10630.1</v>
      </c>
      <c r="E654" s="13">
        <v>236.387</v>
      </c>
      <c r="F654" s="13">
        <v>240.46799999999999</v>
      </c>
      <c r="G654" s="13">
        <v>204.1</v>
      </c>
      <c r="H654" s="3">
        <v>0.04</v>
      </c>
      <c r="I654" s="3">
        <v>0.12</v>
      </c>
      <c r="J654" s="3">
        <v>0.4</v>
      </c>
      <c r="K654" s="3">
        <v>0.84000000000000008</v>
      </c>
      <c r="L654" s="3">
        <v>1.93</v>
      </c>
      <c r="M654" s="13">
        <v>20.05</v>
      </c>
      <c r="N654" s="13">
        <v>7.5</v>
      </c>
      <c r="O654" s="13">
        <v>930</v>
      </c>
      <c r="P654" s="19">
        <v>1639.84</v>
      </c>
      <c r="Q654" s="13">
        <v>4.5999999999999996</v>
      </c>
      <c r="R654" s="25"/>
      <c r="S654" s="2">
        <f t="shared" si="236"/>
        <v>43952</v>
      </c>
      <c r="T654" s="3">
        <f t="shared" si="237"/>
        <v>136800</v>
      </c>
      <c r="U654" s="3">
        <f t="shared" si="238"/>
        <v>16539.866666666669</v>
      </c>
      <c r="V654" s="3">
        <f t="shared" si="239"/>
        <v>18127.166666666668</v>
      </c>
      <c r="W654" s="3">
        <f t="shared" si="240"/>
        <v>268.12033333333335</v>
      </c>
      <c r="X654" s="3">
        <f t="shared" si="241"/>
        <v>186.25566666666668</v>
      </c>
      <c r="Y654" s="3">
        <f t="shared" si="242"/>
        <v>190.93333333333331</v>
      </c>
      <c r="Z654" s="3">
        <f t="shared" si="243"/>
        <v>0.14000000000000001</v>
      </c>
      <c r="AA654" s="3">
        <f t="shared" si="244"/>
        <v>0.16333333333333333</v>
      </c>
      <c r="AB654" s="3">
        <f t="shared" si="245"/>
        <v>0.20333333333333337</v>
      </c>
      <c r="AC654" s="3">
        <f t="shared" si="246"/>
        <v>0.32</v>
      </c>
      <c r="AD654" s="3">
        <f t="shared" si="247"/>
        <v>0.67333333333333334</v>
      </c>
      <c r="AE654" s="3">
        <f t="shared" si="248"/>
        <v>24.816666666666666</v>
      </c>
      <c r="AF654" s="3">
        <f t="shared" si="249"/>
        <v>11.533333333333331</v>
      </c>
      <c r="AG654" s="3">
        <f t="shared" si="250"/>
        <v>1272</v>
      </c>
      <c r="AH654" s="3">
        <f t="shared" si="251"/>
        <v>3077.2983333333327</v>
      </c>
      <c r="AI654" s="3">
        <f t="shared" si="252"/>
        <v>4.3999999999999995</v>
      </c>
    </row>
    <row r="655" spans="1:35" x14ac:dyDescent="0.35">
      <c r="A655" s="2">
        <v>41426</v>
      </c>
      <c r="B655" s="13">
        <v>136274</v>
      </c>
      <c r="C655" s="13">
        <v>2532.6</v>
      </c>
      <c r="D655" s="13">
        <v>10682.5</v>
      </c>
      <c r="E655" s="13">
        <v>236.91200000000001</v>
      </c>
      <c r="F655" s="13">
        <v>242.71100000000001</v>
      </c>
      <c r="G655" s="13">
        <v>204.3</v>
      </c>
      <c r="H655" s="3">
        <v>0.05</v>
      </c>
      <c r="I655" s="3">
        <v>0.14000000000000001</v>
      </c>
      <c r="J655" s="3">
        <v>0.57999999999999996</v>
      </c>
      <c r="K655" s="3">
        <v>1.2</v>
      </c>
      <c r="L655" s="3">
        <v>2.2999999999999998</v>
      </c>
      <c r="M655" s="13">
        <v>20.12</v>
      </c>
      <c r="N655" s="13">
        <v>7.5</v>
      </c>
      <c r="O655" s="13">
        <v>839</v>
      </c>
      <c r="P655" s="19">
        <v>1618.77</v>
      </c>
      <c r="Q655" s="13">
        <v>4.0999999999999996</v>
      </c>
      <c r="R655" s="25"/>
      <c r="S655" s="2">
        <f t="shared" si="236"/>
        <v>43983</v>
      </c>
      <c r="T655" s="3">
        <f t="shared" si="237"/>
        <v>139518.33333333334</v>
      </c>
      <c r="U655" s="3">
        <f t="shared" si="238"/>
        <v>16748.2</v>
      </c>
      <c r="V655" s="3">
        <f t="shared" si="239"/>
        <v>18290.266666666666</v>
      </c>
      <c r="W655" s="3">
        <f t="shared" si="240"/>
        <v>268.4203333333333</v>
      </c>
      <c r="X655" s="3">
        <f t="shared" si="241"/>
        <v>190.83966666666666</v>
      </c>
      <c r="Y655" s="3">
        <f t="shared" si="242"/>
        <v>192.83333333333334</v>
      </c>
      <c r="Z655" s="3">
        <f t="shared" si="243"/>
        <v>0.13</v>
      </c>
      <c r="AA655" s="3">
        <f t="shared" si="244"/>
        <v>0.15333333333333332</v>
      </c>
      <c r="AB655" s="3">
        <f t="shared" si="245"/>
        <v>0.18333333333333335</v>
      </c>
      <c r="AC655" s="3">
        <f t="shared" si="246"/>
        <v>0.29666666666666669</v>
      </c>
      <c r="AD655" s="3">
        <f t="shared" si="247"/>
        <v>0.66666666666666663</v>
      </c>
      <c r="AE655" s="3">
        <f t="shared" si="248"/>
        <v>24.75</v>
      </c>
      <c r="AF655" s="3">
        <f t="shared" si="249"/>
        <v>9.8999999999999986</v>
      </c>
      <c r="AG655" s="3">
        <f t="shared" si="250"/>
        <v>1382</v>
      </c>
      <c r="AH655" s="3">
        <f t="shared" si="251"/>
        <v>3234.6633333333325</v>
      </c>
      <c r="AI655" s="3">
        <f t="shared" si="252"/>
        <v>3.8000000000000003</v>
      </c>
    </row>
    <row r="656" spans="1:35" x14ac:dyDescent="0.35">
      <c r="A656" s="2">
        <v>41456</v>
      </c>
      <c r="B656" s="13">
        <v>136386</v>
      </c>
      <c r="C656" s="13">
        <v>2541.8000000000002</v>
      </c>
      <c r="D656" s="13">
        <v>10728.9</v>
      </c>
      <c r="E656" s="13">
        <v>237.13300000000001</v>
      </c>
      <c r="F656" s="13">
        <v>242.98599999999999</v>
      </c>
      <c r="G656" s="13">
        <v>204.4</v>
      </c>
      <c r="H656" s="3">
        <v>0.04</v>
      </c>
      <c r="I656" s="3">
        <v>0.12</v>
      </c>
      <c r="J656" s="3">
        <v>0.64</v>
      </c>
      <c r="K656" s="3">
        <v>1.4</v>
      </c>
      <c r="L656" s="3">
        <v>2.58</v>
      </c>
      <c r="M656" s="13">
        <v>20.14</v>
      </c>
      <c r="N656" s="13">
        <v>7.3</v>
      </c>
      <c r="O656" s="13">
        <v>880</v>
      </c>
      <c r="P656" s="19">
        <v>1668.68</v>
      </c>
      <c r="Q656" s="13">
        <v>5.5</v>
      </c>
      <c r="R656" s="25"/>
      <c r="S656" s="2">
        <f t="shared" si="236"/>
        <v>44013</v>
      </c>
      <c r="T656" s="3">
        <f t="shared" si="237"/>
        <v>140860</v>
      </c>
      <c r="U656" s="3">
        <f t="shared" si="238"/>
        <v>16939.2</v>
      </c>
      <c r="V656" s="3">
        <f t="shared" si="239"/>
        <v>18432.233333333334</v>
      </c>
      <c r="W656" s="3">
        <f t="shared" si="240"/>
        <v>268.34700000000004</v>
      </c>
      <c r="X656" s="3">
        <f t="shared" si="241"/>
        <v>193.64099999999999</v>
      </c>
      <c r="Y656" s="3">
        <f t="shared" si="242"/>
        <v>194.26666666666665</v>
      </c>
      <c r="Z656" s="3">
        <f t="shared" si="243"/>
        <v>0.11333333333333334</v>
      </c>
      <c r="AA656" s="3">
        <f t="shared" si="244"/>
        <v>0.13666666666666669</v>
      </c>
      <c r="AB656" s="3">
        <f t="shared" si="245"/>
        <v>0.16333333333333333</v>
      </c>
      <c r="AC656" s="3">
        <f t="shared" si="246"/>
        <v>0.27333333333333337</v>
      </c>
      <c r="AD656" s="3">
        <f t="shared" si="247"/>
        <v>0.65</v>
      </c>
      <c r="AE656" s="3">
        <f t="shared" si="248"/>
        <v>24.756666666666671</v>
      </c>
      <c r="AF656" s="3">
        <f t="shared" si="249"/>
        <v>8.8000000000000007</v>
      </c>
      <c r="AG656" s="3">
        <f t="shared" si="250"/>
        <v>1440.3333333333333</v>
      </c>
      <c r="AH656" s="3">
        <f t="shared" si="251"/>
        <v>3321.6152525252523</v>
      </c>
      <c r="AI656" s="3">
        <f t="shared" si="252"/>
        <v>3.5333333333333332</v>
      </c>
    </row>
    <row r="657" spans="1:35" x14ac:dyDescent="0.35">
      <c r="A657" s="2">
        <v>41487</v>
      </c>
      <c r="B657" s="13">
        <v>136628</v>
      </c>
      <c r="C657" s="13">
        <v>2553.6999999999998</v>
      </c>
      <c r="D657" s="13">
        <v>10783.5</v>
      </c>
      <c r="E657" s="13">
        <v>237.40700000000001</v>
      </c>
      <c r="F657" s="13">
        <v>244.833</v>
      </c>
      <c r="G657" s="13">
        <v>204.2</v>
      </c>
      <c r="H657" s="3">
        <v>0.04</v>
      </c>
      <c r="I657" s="3">
        <v>0.13</v>
      </c>
      <c r="J657" s="3">
        <v>0.7</v>
      </c>
      <c r="K657" s="3">
        <v>1.52</v>
      </c>
      <c r="L657" s="3">
        <v>2.74</v>
      </c>
      <c r="M657" s="13">
        <v>20.170000000000002</v>
      </c>
      <c r="N657" s="13">
        <v>7.2</v>
      </c>
      <c r="O657" s="13">
        <v>917</v>
      </c>
      <c r="P657" s="19">
        <v>1670.09</v>
      </c>
      <c r="Q657" s="13">
        <v>5.5</v>
      </c>
      <c r="R657" s="25"/>
      <c r="S657" s="2">
        <f t="shared" si="236"/>
        <v>44044</v>
      </c>
      <c r="T657" s="3">
        <f t="shared" si="237"/>
        <v>141853</v>
      </c>
      <c r="U657" s="3">
        <f t="shared" si="238"/>
        <v>17130.2</v>
      </c>
      <c r="V657" s="3">
        <f t="shared" si="239"/>
        <v>18576</v>
      </c>
      <c r="W657" s="3">
        <f t="shared" si="240"/>
        <v>268.71933333333328</v>
      </c>
      <c r="X657" s="3">
        <f t="shared" si="241"/>
        <v>195.50466666666668</v>
      </c>
      <c r="Y657" s="3">
        <f t="shared" si="242"/>
        <v>195.43333333333331</v>
      </c>
      <c r="Z657" s="3">
        <f t="shared" si="243"/>
        <v>0.10333333333333335</v>
      </c>
      <c r="AA657" s="3">
        <f t="shared" si="244"/>
        <v>0.13</v>
      </c>
      <c r="AB657" s="3">
        <f t="shared" si="245"/>
        <v>0.17</v>
      </c>
      <c r="AC657" s="3">
        <f t="shared" si="246"/>
        <v>0.29333333333333339</v>
      </c>
      <c r="AD657" s="3">
        <f t="shared" si="247"/>
        <v>0.70666666666666667</v>
      </c>
      <c r="AE657" s="3">
        <f t="shared" si="248"/>
        <v>24.81</v>
      </c>
      <c r="AF657" s="3">
        <f t="shared" si="249"/>
        <v>7.7</v>
      </c>
      <c r="AG657" s="3">
        <f t="shared" si="250"/>
        <v>1446</v>
      </c>
      <c r="AH657" s="3">
        <f t="shared" si="251"/>
        <v>3391.9760101010102</v>
      </c>
      <c r="AI657" s="3">
        <f t="shared" si="252"/>
        <v>3.5</v>
      </c>
    </row>
    <row r="658" spans="1:35" x14ac:dyDescent="0.35">
      <c r="A658" s="2">
        <v>41518</v>
      </c>
      <c r="B658" s="13">
        <v>136815</v>
      </c>
      <c r="C658" s="13">
        <v>2581.1</v>
      </c>
      <c r="D658" s="13">
        <v>10835.3</v>
      </c>
      <c r="E658" s="13">
        <v>237.464</v>
      </c>
      <c r="F658" s="13">
        <v>242.745</v>
      </c>
      <c r="G658" s="13">
        <v>203.9</v>
      </c>
      <c r="H658" s="3">
        <v>0.02</v>
      </c>
      <c r="I658" s="3">
        <v>0.12</v>
      </c>
      <c r="J658" s="3">
        <v>0.78</v>
      </c>
      <c r="K658" s="3">
        <v>1.6</v>
      </c>
      <c r="L658" s="3">
        <v>2.81</v>
      </c>
      <c r="M658" s="13">
        <v>20.23</v>
      </c>
      <c r="N658" s="13">
        <v>7.2</v>
      </c>
      <c r="O658" s="13">
        <v>850</v>
      </c>
      <c r="P658" s="19">
        <v>1687.17</v>
      </c>
      <c r="Q658" s="13">
        <v>5.4</v>
      </c>
      <c r="R658" s="25"/>
      <c r="S658" s="2">
        <f t="shared" si="236"/>
        <v>44075</v>
      </c>
      <c r="T658" s="3">
        <f t="shared" si="237"/>
        <v>142406.33333333334</v>
      </c>
      <c r="U658" s="3">
        <f t="shared" si="238"/>
        <v>17364.233333333334</v>
      </c>
      <c r="V658" s="3">
        <f t="shared" si="239"/>
        <v>18769.399999999998</v>
      </c>
      <c r="W658" s="3">
        <f t="shared" si="240"/>
        <v>268.9783333333333</v>
      </c>
      <c r="X658" s="3">
        <f t="shared" si="241"/>
        <v>197.24266666666668</v>
      </c>
      <c r="Y658" s="3">
        <f t="shared" si="242"/>
        <v>196.76666666666665</v>
      </c>
      <c r="Z658" s="3">
        <f t="shared" si="243"/>
        <v>0.10000000000000002</v>
      </c>
      <c r="AA658" s="3">
        <f t="shared" si="244"/>
        <v>0.12666666666666668</v>
      </c>
      <c r="AB658" s="3">
        <f t="shared" si="245"/>
        <v>0.19000000000000003</v>
      </c>
      <c r="AC658" s="3">
        <f t="shared" si="246"/>
        <v>0.33333333333333331</v>
      </c>
      <c r="AD658" s="3">
        <f t="shared" si="247"/>
        <v>0.77999999999999992</v>
      </c>
      <c r="AE658" s="3">
        <f t="shared" si="248"/>
        <v>24.849999999999998</v>
      </c>
      <c r="AF658" s="3">
        <f t="shared" si="249"/>
        <v>7.1333333333333329</v>
      </c>
      <c r="AG658" s="3">
        <f t="shared" si="250"/>
        <v>1504.3333333333333</v>
      </c>
      <c r="AH658" s="3">
        <f t="shared" si="251"/>
        <v>3444.4035101010104</v>
      </c>
      <c r="AI658" s="3">
        <f t="shared" si="252"/>
        <v>3.6666666666666665</v>
      </c>
    </row>
    <row r="659" spans="1:35" x14ac:dyDescent="0.35">
      <c r="A659" s="2">
        <v>41548</v>
      </c>
      <c r="B659" s="13">
        <v>137040</v>
      </c>
      <c r="C659" s="13">
        <v>2620</v>
      </c>
      <c r="D659" s="13">
        <v>10948.7</v>
      </c>
      <c r="E659" s="13">
        <v>237.69300000000001</v>
      </c>
      <c r="F659" s="13">
        <v>241.95400000000001</v>
      </c>
      <c r="G659" s="13">
        <v>202.5</v>
      </c>
      <c r="H659" s="3">
        <v>0.05</v>
      </c>
      <c r="I659" s="3">
        <v>0.12</v>
      </c>
      <c r="J659" s="3">
        <v>0.63</v>
      </c>
      <c r="K659" s="3">
        <v>1.37</v>
      </c>
      <c r="L659" s="3">
        <v>2.62</v>
      </c>
      <c r="M659" s="13">
        <v>20.25</v>
      </c>
      <c r="N659" s="13">
        <v>7.2</v>
      </c>
      <c r="O659" s="13">
        <v>925</v>
      </c>
      <c r="P659" s="19">
        <v>1720.03</v>
      </c>
      <c r="Q659" s="13">
        <v>4.9000000000000004</v>
      </c>
      <c r="R659" s="25"/>
      <c r="S659" s="2">
        <f t="shared" si="236"/>
        <v>44105</v>
      </c>
      <c r="T659" s="3">
        <f t="shared" si="237"/>
        <v>142619</v>
      </c>
      <c r="U659" s="3">
        <f t="shared" si="238"/>
        <v>17582.766666666666</v>
      </c>
      <c r="V659" s="3">
        <f t="shared" si="239"/>
        <v>18945.366666666669</v>
      </c>
      <c r="W659" s="3">
        <f t="shared" si="240"/>
        <v>269.44299999999998</v>
      </c>
      <c r="X659" s="3">
        <f t="shared" si="241"/>
        <v>199.81633333333335</v>
      </c>
      <c r="Y659" s="3">
        <f t="shared" si="242"/>
        <v>198.43333333333331</v>
      </c>
      <c r="Z659" s="3">
        <f t="shared" si="243"/>
        <v>9.3333333333333338E-2</v>
      </c>
      <c r="AA659" s="3">
        <f t="shared" si="244"/>
        <v>0.11666666666666665</v>
      </c>
      <c r="AB659" s="3">
        <f t="shared" si="245"/>
        <v>0.20000000000000004</v>
      </c>
      <c r="AC659" s="3">
        <f t="shared" si="246"/>
        <v>0.37333333333333335</v>
      </c>
      <c r="AD659" s="3">
        <f t="shared" si="247"/>
        <v>0.86333333333333329</v>
      </c>
      <c r="AE659" s="3">
        <f t="shared" si="248"/>
        <v>24.97</v>
      </c>
      <c r="AF659" s="3">
        <f t="shared" si="249"/>
        <v>6.7666666666666666</v>
      </c>
      <c r="AG659" s="3">
        <f t="shared" si="250"/>
        <v>1575.3333333333333</v>
      </c>
      <c r="AH659" s="3">
        <f t="shared" si="251"/>
        <v>3554.3346212121214</v>
      </c>
      <c r="AI659" s="3">
        <f t="shared" si="252"/>
        <v>3.7666666666666671</v>
      </c>
    </row>
    <row r="660" spans="1:35" x14ac:dyDescent="0.35">
      <c r="A660" s="2">
        <v>41579</v>
      </c>
      <c r="B660" s="13">
        <v>137304</v>
      </c>
      <c r="C660" s="13">
        <v>2630.5</v>
      </c>
      <c r="D660" s="13">
        <v>10954.1</v>
      </c>
      <c r="E660" s="13">
        <v>237.89500000000001</v>
      </c>
      <c r="F660" s="13">
        <v>242.71799999999999</v>
      </c>
      <c r="G660" s="13">
        <v>201.2</v>
      </c>
      <c r="H660" s="3">
        <v>7.0000000000000007E-2</v>
      </c>
      <c r="I660" s="3">
        <v>0.12</v>
      </c>
      <c r="J660" s="3">
        <v>0.57999999999999996</v>
      </c>
      <c r="K660" s="3">
        <v>1.37</v>
      </c>
      <c r="L660" s="3">
        <v>2.72</v>
      </c>
      <c r="M660" s="13">
        <v>20.309999999999999</v>
      </c>
      <c r="N660" s="13">
        <v>6.9</v>
      </c>
      <c r="O660" s="13">
        <v>1100</v>
      </c>
      <c r="P660" s="19">
        <v>1783.54</v>
      </c>
      <c r="Q660" s="13">
        <v>5</v>
      </c>
      <c r="R660" s="25"/>
      <c r="S660" s="2">
        <f t="shared" si="236"/>
        <v>44136</v>
      </c>
      <c r="T660" s="3">
        <f t="shared" si="237"/>
        <v>142682.66666666666</v>
      </c>
      <c r="U660" s="3">
        <f t="shared" si="238"/>
        <v>17834.066666666666</v>
      </c>
      <c r="V660" s="3">
        <f t="shared" si="239"/>
        <v>19160.466666666664</v>
      </c>
      <c r="W660" s="3">
        <f t="shared" si="240"/>
        <v>269.79233333333332</v>
      </c>
      <c r="X660" s="3">
        <f t="shared" si="241"/>
        <v>204.37133333333335</v>
      </c>
      <c r="Y660" s="3">
        <f t="shared" si="242"/>
        <v>201.20000000000002</v>
      </c>
      <c r="Z660" s="3">
        <f t="shared" si="243"/>
        <v>8.666666666666667E-2</v>
      </c>
      <c r="AA660" s="3">
        <f t="shared" si="244"/>
        <v>0.10666666666666667</v>
      </c>
      <c r="AB660" s="3">
        <f t="shared" si="245"/>
        <v>0.20333333333333337</v>
      </c>
      <c r="AC660" s="3">
        <f t="shared" si="246"/>
        <v>0.41</v>
      </c>
      <c r="AD660" s="3">
        <f t="shared" si="247"/>
        <v>0.96</v>
      </c>
      <c r="AE660" s="3">
        <f t="shared" si="248"/>
        <v>25.073333333333334</v>
      </c>
      <c r="AF660" s="3">
        <f t="shared" si="249"/>
        <v>6.5666666666666664</v>
      </c>
      <c r="AG660" s="3">
        <f t="shared" si="250"/>
        <v>1612.3333333333333</v>
      </c>
      <c r="AH660" s="3">
        <f t="shared" si="251"/>
        <v>3679.3503070175443</v>
      </c>
      <c r="AI660" s="3">
        <f t="shared" si="252"/>
        <v>3.8000000000000003</v>
      </c>
    </row>
    <row r="661" spans="1:35" x14ac:dyDescent="0.35">
      <c r="A661" s="2">
        <v>41609</v>
      </c>
      <c r="B661" s="13">
        <v>137373</v>
      </c>
      <c r="C661" s="13">
        <v>2662.9</v>
      </c>
      <c r="D661" s="13">
        <v>11020.3</v>
      </c>
      <c r="E661" s="13">
        <v>238.13300000000001</v>
      </c>
      <c r="F661" s="13">
        <v>245.733</v>
      </c>
      <c r="G661" s="13">
        <v>202</v>
      </c>
      <c r="H661" s="3">
        <v>7.0000000000000007E-2</v>
      </c>
      <c r="I661" s="3">
        <v>0.13</v>
      </c>
      <c r="J661" s="3">
        <v>0.69</v>
      </c>
      <c r="K661" s="3">
        <v>1.58</v>
      </c>
      <c r="L661" s="3">
        <v>2.9</v>
      </c>
      <c r="M661" s="13">
        <v>20.34</v>
      </c>
      <c r="N661" s="13">
        <v>6.7</v>
      </c>
      <c r="O661" s="13">
        <v>1002</v>
      </c>
      <c r="P661" s="19">
        <v>1807.78</v>
      </c>
      <c r="Q661" s="13">
        <v>5.2</v>
      </c>
      <c r="R661" s="25"/>
      <c r="S661" s="2">
        <f t="shared" si="236"/>
        <v>44166</v>
      </c>
      <c r="T661" s="3">
        <f t="shared" si="237"/>
        <v>142837</v>
      </c>
      <c r="U661" s="3">
        <f t="shared" si="238"/>
        <v>18100.833333333336</v>
      </c>
      <c r="V661" s="3">
        <f t="shared" si="239"/>
        <v>19396.066666666666</v>
      </c>
      <c r="W661" s="3">
        <f t="shared" si="240"/>
        <v>270.27699999999999</v>
      </c>
      <c r="X661" s="3">
        <f t="shared" si="241"/>
        <v>211.16133333333335</v>
      </c>
      <c r="Y661" s="3">
        <f t="shared" si="242"/>
        <v>205.29999999999998</v>
      </c>
      <c r="Z661" s="3">
        <f t="shared" si="243"/>
        <v>6.9999999999999993E-2</v>
      </c>
      <c r="AA661" s="3">
        <f t="shared" si="244"/>
        <v>9.0000000000000011E-2</v>
      </c>
      <c r="AB661" s="3">
        <f t="shared" si="245"/>
        <v>0.20000000000000004</v>
      </c>
      <c r="AC661" s="3">
        <f t="shared" si="246"/>
        <v>0.46</v>
      </c>
      <c r="AD661" s="3">
        <f t="shared" si="247"/>
        <v>1.0900000000000001</v>
      </c>
      <c r="AE661" s="3">
        <f t="shared" si="248"/>
        <v>25.166666666666668</v>
      </c>
      <c r="AF661" s="3">
        <f t="shared" si="249"/>
        <v>6.3999999999999995</v>
      </c>
      <c r="AG661" s="3">
        <f t="shared" si="250"/>
        <v>1577.6666666666667</v>
      </c>
      <c r="AH661" s="3">
        <f t="shared" si="251"/>
        <v>3790.8301754385961</v>
      </c>
      <c r="AI661" s="3">
        <f t="shared" si="252"/>
        <v>3.9666666666666668</v>
      </c>
    </row>
    <row r="662" spans="1:35" x14ac:dyDescent="0.35">
      <c r="A662" s="2">
        <v>41640</v>
      </c>
      <c r="B662" s="13">
        <v>137548</v>
      </c>
      <c r="C662" s="13">
        <v>2696.6</v>
      </c>
      <c r="D662" s="13">
        <v>11076.6</v>
      </c>
      <c r="E662" s="13">
        <v>238.417</v>
      </c>
      <c r="F662" s="13">
        <v>250.34</v>
      </c>
      <c r="G662" s="13">
        <v>203.8</v>
      </c>
      <c r="H662" s="3">
        <v>0.04</v>
      </c>
      <c r="I662" s="3">
        <v>0.12</v>
      </c>
      <c r="J662" s="3">
        <v>0.78</v>
      </c>
      <c r="K662" s="3">
        <v>1.65</v>
      </c>
      <c r="L662" s="3">
        <v>2.86</v>
      </c>
      <c r="M662" s="13">
        <v>20.39</v>
      </c>
      <c r="N662" s="13">
        <v>6.6</v>
      </c>
      <c r="O662" s="13">
        <v>888</v>
      </c>
      <c r="P662" s="19">
        <v>1822.36</v>
      </c>
      <c r="Q662" s="13">
        <v>5.0999999999999996</v>
      </c>
      <c r="R662" s="25"/>
      <c r="S662" s="2">
        <f t="shared" si="236"/>
        <v>44197</v>
      </c>
      <c r="T662" s="3">
        <f t="shared" si="237"/>
        <v>143355</v>
      </c>
      <c r="U662" s="3">
        <f t="shared" si="238"/>
        <v>18386.500000000004</v>
      </c>
      <c r="V662" s="3">
        <f t="shared" si="239"/>
        <v>19657.399999999998</v>
      </c>
      <c r="W662" s="3">
        <f t="shared" si="240"/>
        <v>270.58733333333333</v>
      </c>
      <c r="X662" s="3">
        <f t="shared" si="241"/>
        <v>219.88466666666667</v>
      </c>
      <c r="Y662" s="3">
        <f t="shared" si="242"/>
        <v>210.13333333333333</v>
      </c>
      <c r="Z662" s="3">
        <f t="shared" si="243"/>
        <v>4.9999999999999996E-2</v>
      </c>
      <c r="AA662" s="3">
        <f t="shared" si="244"/>
        <v>8.3333333333333329E-2</v>
      </c>
      <c r="AB662" s="3">
        <f t="shared" si="245"/>
        <v>0.24333333333333332</v>
      </c>
      <c r="AC662" s="3">
        <f t="shared" si="246"/>
        <v>0.60333333333333339</v>
      </c>
      <c r="AD662" s="3">
        <f t="shared" si="247"/>
        <v>1.3166666666666667</v>
      </c>
      <c r="AE662" s="3">
        <f t="shared" si="248"/>
        <v>25.206666666666667</v>
      </c>
      <c r="AF662" s="3">
        <f t="shared" si="249"/>
        <v>6.166666666666667</v>
      </c>
      <c r="AG662" s="3">
        <f t="shared" si="250"/>
        <v>1599</v>
      </c>
      <c r="AH662" s="3">
        <f t="shared" si="251"/>
        <v>3862.5629290617849</v>
      </c>
      <c r="AI662" s="3">
        <f t="shared" si="252"/>
        <v>4.1000000000000005</v>
      </c>
    </row>
    <row r="663" spans="1:35" x14ac:dyDescent="0.35">
      <c r="A663" s="2">
        <v>41671</v>
      </c>
      <c r="B663" s="13">
        <v>137714</v>
      </c>
      <c r="C663" s="13">
        <v>2728.4</v>
      </c>
      <c r="D663" s="13">
        <v>11169.3</v>
      </c>
      <c r="E663" s="13">
        <v>239.24700000000001</v>
      </c>
      <c r="F663" s="13">
        <v>249.92500000000001</v>
      </c>
      <c r="G663" s="13">
        <v>205.7</v>
      </c>
      <c r="H663" s="3">
        <v>0.05</v>
      </c>
      <c r="I663" s="3">
        <v>0.12</v>
      </c>
      <c r="J663" s="3">
        <v>0.69</v>
      </c>
      <c r="K663" s="3">
        <v>1.52</v>
      </c>
      <c r="L663" s="3">
        <v>2.71</v>
      </c>
      <c r="M663" s="13">
        <v>20.5</v>
      </c>
      <c r="N663" s="13">
        <v>6.7</v>
      </c>
      <c r="O663" s="13">
        <v>944</v>
      </c>
      <c r="P663" s="19">
        <v>1817.04</v>
      </c>
      <c r="Q663" s="13">
        <v>5.3</v>
      </c>
      <c r="R663" s="25"/>
      <c r="S663" s="2">
        <f t="shared" si="236"/>
        <v>44228</v>
      </c>
      <c r="T663" s="3">
        <f t="shared" si="237"/>
        <v>143885</v>
      </c>
      <c r="U663" s="3">
        <f t="shared" si="238"/>
        <v>18658.2</v>
      </c>
      <c r="V663" s="3">
        <f t="shared" si="239"/>
        <v>19900.633333333335</v>
      </c>
      <c r="W663" s="3">
        <f t="shared" si="240"/>
        <v>271.161</v>
      </c>
      <c r="X663" s="3">
        <f t="shared" si="241"/>
        <v>226.16333333333333</v>
      </c>
      <c r="Y663" s="3">
        <f t="shared" si="242"/>
        <v>214.36666666666667</v>
      </c>
      <c r="Z663" s="3">
        <f t="shared" si="243"/>
        <v>3.0000000000000002E-2</v>
      </c>
      <c r="AA663" s="3">
        <f t="shared" si="244"/>
        <v>7.0000000000000007E-2</v>
      </c>
      <c r="AB663" s="3">
        <f t="shared" si="245"/>
        <v>0.29333333333333333</v>
      </c>
      <c r="AC663" s="3">
        <f t="shared" si="246"/>
        <v>0.73999999999999988</v>
      </c>
      <c r="AD663" s="3">
        <f t="shared" si="247"/>
        <v>1.5033333333333332</v>
      </c>
      <c r="AE663" s="3">
        <f t="shared" si="248"/>
        <v>25.310000000000002</v>
      </c>
      <c r="AF663" s="3">
        <f t="shared" si="249"/>
        <v>6.0999999999999988</v>
      </c>
      <c r="AG663" s="3">
        <f t="shared" si="250"/>
        <v>1562</v>
      </c>
      <c r="AH663" s="3">
        <f t="shared" si="251"/>
        <v>3978.3721855363051</v>
      </c>
      <c r="AI663" s="3">
        <f t="shared" si="252"/>
        <v>4.5</v>
      </c>
    </row>
    <row r="664" spans="1:35" x14ac:dyDescent="0.35">
      <c r="A664" s="2">
        <v>41699</v>
      </c>
      <c r="B664" s="13">
        <v>137968</v>
      </c>
      <c r="C664" s="13">
        <v>2755.1</v>
      </c>
      <c r="D664" s="13">
        <v>11207.6</v>
      </c>
      <c r="E664" s="13">
        <v>240.24</v>
      </c>
      <c r="F664" s="13">
        <v>249.96100000000001</v>
      </c>
      <c r="G664" s="13">
        <v>207</v>
      </c>
      <c r="H664" s="3">
        <v>0.05</v>
      </c>
      <c r="I664" s="3">
        <v>0.13</v>
      </c>
      <c r="J664" s="3">
        <v>0.82</v>
      </c>
      <c r="K664" s="3">
        <v>1.64</v>
      </c>
      <c r="L664" s="3">
        <v>2.72</v>
      </c>
      <c r="M664" s="13">
        <v>20.5</v>
      </c>
      <c r="N664" s="13">
        <v>6.7</v>
      </c>
      <c r="O664" s="13">
        <v>970</v>
      </c>
      <c r="P664" s="19">
        <v>1863.52</v>
      </c>
      <c r="Q664" s="13">
        <v>5.6</v>
      </c>
      <c r="R664" s="25"/>
      <c r="S664" s="2">
        <f t="shared" si="236"/>
        <v>44256</v>
      </c>
      <c r="T664" s="3">
        <f t="shared" si="237"/>
        <v>144441</v>
      </c>
      <c r="U664" s="3">
        <f t="shared" si="238"/>
        <v>18926.133333333331</v>
      </c>
      <c r="V664" s="3">
        <f t="shared" si="239"/>
        <v>20136.366666666669</v>
      </c>
      <c r="W664" s="3">
        <f t="shared" si="240"/>
        <v>272.00033333333334</v>
      </c>
      <c r="X664" s="3">
        <f t="shared" si="241"/>
        <v>229.72466666666665</v>
      </c>
      <c r="Y664" s="3">
        <f t="shared" si="242"/>
        <v>218.96666666666667</v>
      </c>
      <c r="Z664" s="3">
        <f t="shared" si="243"/>
        <v>2.3333333333333334E-2</v>
      </c>
      <c r="AA664" s="3">
        <f t="shared" si="244"/>
        <v>6.3333333333333339E-2</v>
      </c>
      <c r="AB664" s="3">
        <f t="shared" si="245"/>
        <v>0.33</v>
      </c>
      <c r="AC664" s="3">
        <f t="shared" si="246"/>
        <v>0.83333333333333337</v>
      </c>
      <c r="AD664" s="3">
        <f t="shared" si="247"/>
        <v>1.6233333333333333</v>
      </c>
      <c r="AE664" s="3">
        <f t="shared" si="248"/>
        <v>25.439999999999998</v>
      </c>
      <c r="AF664" s="3">
        <f t="shared" si="249"/>
        <v>5.9666666666666659</v>
      </c>
      <c r="AG664" s="3">
        <f t="shared" si="250"/>
        <v>1611</v>
      </c>
      <c r="AH664" s="3">
        <f t="shared" si="251"/>
        <v>4073.1779837819195</v>
      </c>
      <c r="AI664" s="3">
        <f t="shared" si="252"/>
        <v>4.833333333333333</v>
      </c>
    </row>
    <row r="665" spans="1:35" x14ac:dyDescent="0.35">
      <c r="A665" s="2">
        <v>41730</v>
      </c>
      <c r="B665" s="13">
        <v>138293</v>
      </c>
      <c r="C665" s="13">
        <v>2777.7</v>
      </c>
      <c r="D665" s="13">
        <v>11259.8</v>
      </c>
      <c r="E665" s="13">
        <v>240.995</v>
      </c>
      <c r="F665" s="13">
        <v>249.864</v>
      </c>
      <c r="G665" s="13">
        <v>208.3</v>
      </c>
      <c r="H665" s="3">
        <v>0.03</v>
      </c>
      <c r="I665" s="3">
        <v>0.11000000000000001</v>
      </c>
      <c r="J665" s="3">
        <v>0.88000000000000012</v>
      </c>
      <c r="K665" s="3">
        <v>1.7</v>
      </c>
      <c r="L665" s="3">
        <v>2.71</v>
      </c>
      <c r="M665" s="13">
        <v>20.52</v>
      </c>
      <c r="N665" s="13">
        <v>6.2</v>
      </c>
      <c r="O665" s="13">
        <v>1043</v>
      </c>
      <c r="P665" s="19">
        <v>1864.26</v>
      </c>
      <c r="Q665" s="13">
        <v>5.7</v>
      </c>
      <c r="R665" s="25"/>
      <c r="S665" s="2">
        <f t="shared" si="236"/>
        <v>44287</v>
      </c>
      <c r="T665" s="3">
        <f t="shared" si="237"/>
        <v>145056</v>
      </c>
      <c r="U665" s="3">
        <f t="shared" si="238"/>
        <v>19115.733333333334</v>
      </c>
      <c r="V665" s="3">
        <f t="shared" si="239"/>
        <v>20294.333333333336</v>
      </c>
      <c r="W665" s="3">
        <f t="shared" si="240"/>
        <v>273.41266666666667</v>
      </c>
      <c r="X665" s="3">
        <f t="shared" si="241"/>
        <v>230.761</v>
      </c>
      <c r="Y665" s="3">
        <f t="shared" si="242"/>
        <v>223.46666666666667</v>
      </c>
      <c r="Z665" s="3">
        <f t="shared" si="243"/>
        <v>2.6666666666666668E-2</v>
      </c>
      <c r="AA665" s="3">
        <f t="shared" si="244"/>
        <v>0.06</v>
      </c>
      <c r="AB665" s="3">
        <f t="shared" si="245"/>
        <v>0.35333333333333333</v>
      </c>
      <c r="AC665" s="3">
        <f t="shared" si="246"/>
        <v>0.84</v>
      </c>
      <c r="AD665" s="3">
        <f t="shared" si="247"/>
        <v>1.593333333333333</v>
      </c>
      <c r="AE665" s="3">
        <f t="shared" si="248"/>
        <v>25.59</v>
      </c>
      <c r="AF665" s="3">
        <f t="shared" si="249"/>
        <v>5.9333333333333327</v>
      </c>
      <c r="AG665" s="3">
        <f t="shared" si="250"/>
        <v>1586</v>
      </c>
      <c r="AH665" s="3">
        <f t="shared" si="251"/>
        <v>4182.5050786435795</v>
      </c>
      <c r="AI665" s="3">
        <f t="shared" si="252"/>
        <v>5.4333333333333336</v>
      </c>
    </row>
    <row r="666" spans="1:35" x14ac:dyDescent="0.35">
      <c r="A666" s="2">
        <v>41760</v>
      </c>
      <c r="B666" s="13">
        <v>138511</v>
      </c>
      <c r="C666" s="13">
        <v>2794.3</v>
      </c>
      <c r="D666" s="13">
        <v>11326.3</v>
      </c>
      <c r="E666" s="13">
        <v>242.107</v>
      </c>
      <c r="F666" s="13">
        <v>249.21299999999999</v>
      </c>
      <c r="G666" s="13">
        <v>208</v>
      </c>
      <c r="H666" s="3">
        <v>0.03</v>
      </c>
      <c r="I666" s="3">
        <v>0.1</v>
      </c>
      <c r="J666" s="3">
        <v>0.82999999999999985</v>
      </c>
      <c r="K666" s="3">
        <v>1.59</v>
      </c>
      <c r="L666" s="3">
        <v>2.56</v>
      </c>
      <c r="M666" s="13">
        <v>20.54</v>
      </c>
      <c r="N666" s="13">
        <v>6.3</v>
      </c>
      <c r="O666" s="13">
        <v>1007</v>
      </c>
      <c r="P666" s="19">
        <v>1889.77</v>
      </c>
      <c r="Q666" s="13">
        <v>5.2</v>
      </c>
      <c r="R666" s="25"/>
      <c r="S666" s="2">
        <f t="shared" si="236"/>
        <v>44317</v>
      </c>
      <c r="T666" s="3">
        <f t="shared" si="237"/>
        <v>145932.33333333334</v>
      </c>
      <c r="U666" s="3">
        <f t="shared" si="238"/>
        <v>19277.8</v>
      </c>
      <c r="V666" s="3">
        <f t="shared" si="239"/>
        <v>20431.566666666669</v>
      </c>
      <c r="W666" s="3">
        <f t="shared" si="240"/>
        <v>275.13200000000001</v>
      </c>
      <c r="X666" s="3">
        <f t="shared" si="241"/>
        <v>233.14033333333336</v>
      </c>
      <c r="Y666" s="3">
        <f t="shared" si="242"/>
        <v>228.0333333333333</v>
      </c>
      <c r="Z666" s="3">
        <f t="shared" si="243"/>
        <v>3.6666666666666667E-2</v>
      </c>
      <c r="AA666" s="3">
        <f t="shared" si="244"/>
        <v>6.6666666666666666E-2</v>
      </c>
      <c r="AB666" s="3">
        <f t="shared" si="245"/>
        <v>0.36999999999999994</v>
      </c>
      <c r="AC666" s="3">
        <f t="shared" si="246"/>
        <v>0.80666666666666664</v>
      </c>
      <c r="AD666" s="3">
        <f t="shared" si="247"/>
        <v>1.4866666666666666</v>
      </c>
      <c r="AE666" s="3">
        <f t="shared" si="248"/>
        <v>25.723333333333333</v>
      </c>
      <c r="AF666" s="3">
        <f t="shared" si="249"/>
        <v>5.7</v>
      </c>
      <c r="AG666" s="3">
        <f t="shared" si="250"/>
        <v>1592.6666666666667</v>
      </c>
      <c r="AH666" s="3">
        <f t="shared" si="251"/>
        <v>4256.683015151516</v>
      </c>
      <c r="AI666" s="3">
        <f t="shared" si="252"/>
        <v>5.8999999999999995</v>
      </c>
    </row>
    <row r="667" spans="1:35" x14ac:dyDescent="0.35">
      <c r="A667" s="2">
        <v>41791</v>
      </c>
      <c r="B667" s="13">
        <v>138837</v>
      </c>
      <c r="C667" s="13">
        <v>2829.5</v>
      </c>
      <c r="D667" s="13">
        <v>11377.2</v>
      </c>
      <c r="E667" s="13">
        <v>242.345</v>
      </c>
      <c r="F667" s="13">
        <v>249.714</v>
      </c>
      <c r="G667" s="13">
        <v>208.3</v>
      </c>
      <c r="H667" s="3">
        <v>0.04</v>
      </c>
      <c r="I667" s="3">
        <v>0.1</v>
      </c>
      <c r="J667" s="3">
        <v>0.9</v>
      </c>
      <c r="K667" s="3">
        <v>1.68</v>
      </c>
      <c r="L667" s="3">
        <v>2.6</v>
      </c>
      <c r="M667" s="13">
        <v>20.57</v>
      </c>
      <c r="N667" s="13">
        <v>6.1</v>
      </c>
      <c r="O667" s="13">
        <v>911</v>
      </c>
      <c r="P667" s="19">
        <v>1947.09</v>
      </c>
      <c r="Q667" s="13">
        <v>5.7</v>
      </c>
      <c r="R667" s="25"/>
      <c r="S667" s="2">
        <f t="shared" si="236"/>
        <v>44348</v>
      </c>
      <c r="T667" s="3">
        <f t="shared" si="237"/>
        <v>146682.33333333334</v>
      </c>
      <c r="U667" s="3">
        <f t="shared" si="238"/>
        <v>19320.099999999999</v>
      </c>
      <c r="V667" s="3">
        <f t="shared" si="239"/>
        <v>20461</v>
      </c>
      <c r="W667" s="3">
        <f t="shared" si="240"/>
        <v>276.137</v>
      </c>
      <c r="X667" s="3">
        <f t="shared" si="241"/>
        <v>234.8955</v>
      </c>
      <c r="Y667" s="3">
        <f t="shared" si="242"/>
        <v>229.85</v>
      </c>
      <c r="Z667" s="3">
        <f t="shared" si="243"/>
        <v>4.6666666666666669E-2</v>
      </c>
      <c r="AA667" s="3">
        <f t="shared" si="244"/>
        <v>7.3333333333333348E-2</v>
      </c>
      <c r="AB667" s="3">
        <f t="shared" si="245"/>
        <v>0.40333333333333332</v>
      </c>
      <c r="AC667" s="3">
        <f t="shared" si="246"/>
        <v>0.79</v>
      </c>
      <c r="AD667" s="3">
        <f t="shared" si="247"/>
        <v>1.3733333333333333</v>
      </c>
      <c r="AE667" s="3">
        <f t="shared" si="248"/>
        <v>25.853333333333335</v>
      </c>
      <c r="AF667" s="3">
        <f t="shared" si="249"/>
        <v>5.5</v>
      </c>
      <c r="AG667" s="3">
        <f t="shared" si="250"/>
        <v>1592</v>
      </c>
      <c r="AH667" s="3">
        <f t="shared" si="251"/>
        <v>4351.9531818181822</v>
      </c>
      <c r="AI667" s="3">
        <f t="shared" si="252"/>
        <v>6.1</v>
      </c>
    </row>
    <row r="668" spans="1:35" x14ac:dyDescent="0.35">
      <c r="A668" s="2">
        <v>41821</v>
      </c>
      <c r="B668" s="13">
        <v>139069</v>
      </c>
      <c r="C668" s="13">
        <v>2840</v>
      </c>
      <c r="D668" s="13">
        <v>11434</v>
      </c>
      <c r="E668" s="13">
        <v>242.88300000000001</v>
      </c>
      <c r="F668" s="13">
        <v>248.744</v>
      </c>
      <c r="G668" s="13">
        <v>208</v>
      </c>
      <c r="H668" s="3">
        <v>0.03</v>
      </c>
      <c r="I668" s="3">
        <v>0.11000000000000001</v>
      </c>
      <c r="J668" s="3">
        <v>0.97</v>
      </c>
      <c r="K668" s="3">
        <v>1.7</v>
      </c>
      <c r="L668" s="3">
        <v>2.54</v>
      </c>
      <c r="M668" s="13">
        <v>20.61</v>
      </c>
      <c r="N668" s="13">
        <v>6.2</v>
      </c>
      <c r="O668" s="13">
        <v>1085</v>
      </c>
      <c r="P668" s="19">
        <v>1973.1</v>
      </c>
      <c r="Q668" s="13">
        <v>6.2</v>
      </c>
      <c r="R668" s="25"/>
      <c r="S668" s="2">
        <f t="shared" si="236"/>
        <v>44378</v>
      </c>
      <c r="T668" s="3">
        <f t="shared" si="237"/>
        <v>147072.5</v>
      </c>
      <c r="U668" s="3">
        <f t="shared" si="238"/>
        <v>19402</v>
      </c>
      <c r="V668" s="3">
        <f t="shared" si="239"/>
        <v>20534.599999999999</v>
      </c>
      <c r="W668" s="3">
        <f t="shared" si="240"/>
        <v>277.09100000000001</v>
      </c>
      <c r="X668" s="3">
        <f t="shared" si="241"/>
        <v>236.79599999999999</v>
      </c>
      <c r="Y668" s="3">
        <f t="shared" si="242"/>
        <v>231.2</v>
      </c>
      <c r="Z668" s="3">
        <f t="shared" si="243"/>
        <v>0.05</v>
      </c>
      <c r="AA668" s="3">
        <f t="shared" si="244"/>
        <v>7.5000000000000011E-2</v>
      </c>
      <c r="AB668" s="3">
        <f t="shared" si="245"/>
        <v>0.41000000000000003</v>
      </c>
      <c r="AC668" s="3">
        <f t="shared" si="246"/>
        <v>0.76500000000000001</v>
      </c>
      <c r="AD668" s="3">
        <f t="shared" si="247"/>
        <v>1.3</v>
      </c>
      <c r="AE668" s="3">
        <f t="shared" si="248"/>
        <v>25.92</v>
      </c>
      <c r="AF668" s="3">
        <f t="shared" si="249"/>
        <v>5.3000000000000007</v>
      </c>
      <c r="AG668" s="3">
        <f t="shared" si="250"/>
        <v>1534</v>
      </c>
      <c r="AH668" s="3">
        <f t="shared" si="251"/>
        <v>4408.6849999999995</v>
      </c>
      <c r="AI668" s="3">
        <f t="shared" si="252"/>
        <v>6.2</v>
      </c>
    </row>
    <row r="669" spans="1:35" x14ac:dyDescent="0.35">
      <c r="A669" s="2">
        <v>41852</v>
      </c>
      <c r="B669" s="13">
        <v>139257</v>
      </c>
      <c r="C669" s="13">
        <v>2803.6</v>
      </c>
      <c r="D669" s="13">
        <v>11462.9</v>
      </c>
      <c r="E669" s="13">
        <v>243.505</v>
      </c>
      <c r="F669" s="13">
        <v>245.69900000000001</v>
      </c>
      <c r="G669" s="13">
        <v>207</v>
      </c>
      <c r="H669" s="3">
        <v>0.03</v>
      </c>
      <c r="I669" s="3">
        <v>0.11000000000000001</v>
      </c>
      <c r="J669" s="3">
        <v>0.93</v>
      </c>
      <c r="K669" s="3">
        <v>1.63</v>
      </c>
      <c r="L669" s="3">
        <v>2.42</v>
      </c>
      <c r="M669" s="13">
        <v>20.67</v>
      </c>
      <c r="N669" s="13">
        <v>6.1</v>
      </c>
      <c r="O669" s="13">
        <v>984</v>
      </c>
      <c r="P669" s="19">
        <v>1961.53</v>
      </c>
      <c r="Q669" s="13">
        <v>5.4</v>
      </c>
      <c r="R669" s="25"/>
      <c r="S669" s="2">
        <f t="shared" si="236"/>
        <v>44409</v>
      </c>
      <c r="T669" s="3">
        <f t="shared" si="237"/>
        <v>147190</v>
      </c>
      <c r="U669" s="3" t="e">
        <f t="shared" si="238"/>
        <v>#DIV/0!</v>
      </c>
      <c r="V669" s="3" t="e">
        <f t="shared" si="239"/>
        <v>#DIV/0!</v>
      </c>
      <c r="W669" s="3" t="e">
        <f t="shared" si="240"/>
        <v>#DIV/0!</v>
      </c>
      <c r="X669" s="3" t="e">
        <f t="shared" si="241"/>
        <v>#DIV/0!</v>
      </c>
      <c r="Y669" s="3" t="e">
        <f t="shared" si="242"/>
        <v>#DIV/0!</v>
      </c>
      <c r="Z669" s="3">
        <f t="shared" si="243"/>
        <v>0.05</v>
      </c>
      <c r="AA669" s="3">
        <f t="shared" si="244"/>
        <v>7.0000000000000007E-2</v>
      </c>
      <c r="AB669" s="3">
        <f t="shared" si="245"/>
        <v>0.42000000000000004</v>
      </c>
      <c r="AC669" s="3">
        <f t="shared" si="246"/>
        <v>0.77</v>
      </c>
      <c r="AD669" s="3">
        <f t="shared" si="247"/>
        <v>1.28</v>
      </c>
      <c r="AE669" s="3">
        <f t="shared" si="248"/>
        <v>25.99</v>
      </c>
      <c r="AF669" s="3">
        <f t="shared" si="249"/>
        <v>5.2</v>
      </c>
      <c r="AG669" s="3" t="e">
        <f t="shared" si="250"/>
        <v>#DIV/0!</v>
      </c>
      <c r="AH669" s="3">
        <f t="shared" si="251"/>
        <v>4453.66</v>
      </c>
      <c r="AI669" s="3" t="e">
        <f t="shared" si="252"/>
        <v>#DIV/0!</v>
      </c>
    </row>
    <row r="670" spans="1:35" x14ac:dyDescent="0.35">
      <c r="A670" s="2">
        <v>41883</v>
      </c>
      <c r="B670" s="13">
        <v>139566</v>
      </c>
      <c r="C670" s="13">
        <v>2861.4</v>
      </c>
      <c r="D670" s="13">
        <v>11496.7</v>
      </c>
      <c r="E670" s="13">
        <v>244.148</v>
      </c>
      <c r="F670" s="13">
        <v>241.61</v>
      </c>
      <c r="G670" s="13">
        <v>206.4</v>
      </c>
      <c r="H670" s="3">
        <v>0.02</v>
      </c>
      <c r="I670" s="3">
        <v>0.11000000000000001</v>
      </c>
      <c r="J670" s="3">
        <v>1.05</v>
      </c>
      <c r="K670" s="3">
        <v>1.77</v>
      </c>
      <c r="L670" s="3">
        <v>2.5299999999999998</v>
      </c>
      <c r="M670" s="13">
        <v>20.67</v>
      </c>
      <c r="N670" s="13">
        <v>5.9</v>
      </c>
      <c r="O670" s="13">
        <v>1023</v>
      </c>
      <c r="P670" s="19">
        <v>1993.23</v>
      </c>
      <c r="Q670" s="13">
        <v>5.4</v>
      </c>
      <c r="R670" s="25"/>
      <c r="S670" s="2"/>
    </row>
    <row r="671" spans="1:35" x14ac:dyDescent="0.35">
      <c r="A671" s="2">
        <v>41913</v>
      </c>
      <c r="B671" s="13">
        <v>139818</v>
      </c>
      <c r="C671" s="13">
        <v>2868.3</v>
      </c>
      <c r="D671" s="13">
        <v>11558.6</v>
      </c>
      <c r="E671" s="13">
        <v>244.5</v>
      </c>
      <c r="F671" s="13">
        <v>237.06100000000001</v>
      </c>
      <c r="G671" s="13">
        <v>203.4</v>
      </c>
      <c r="H671" s="3">
        <v>0.02</v>
      </c>
      <c r="I671" s="3">
        <v>0.1</v>
      </c>
      <c r="J671" s="3">
        <v>0.88000000000000012</v>
      </c>
      <c r="K671" s="3">
        <v>1.55</v>
      </c>
      <c r="L671" s="3">
        <v>2.2999999999999998</v>
      </c>
      <c r="M671" s="13">
        <v>20.7</v>
      </c>
      <c r="N671" s="13">
        <v>5.7</v>
      </c>
      <c r="O671" s="13">
        <v>1074</v>
      </c>
      <c r="P671" s="19">
        <v>1937.27</v>
      </c>
      <c r="Q671" s="13">
        <v>5.3</v>
      </c>
      <c r="R671" s="25"/>
      <c r="S671" s="2"/>
    </row>
    <row r="672" spans="1:35" x14ac:dyDescent="0.35">
      <c r="A672" s="2">
        <v>41944</v>
      </c>
      <c r="B672" s="13">
        <v>140109</v>
      </c>
      <c r="C672" s="13">
        <v>2886.3</v>
      </c>
      <c r="D672" s="13">
        <v>11594.7</v>
      </c>
      <c r="E672" s="13">
        <v>245.10599999999999</v>
      </c>
      <c r="F672" s="13">
        <v>229.01599999999999</v>
      </c>
      <c r="G672" s="13">
        <v>200.9</v>
      </c>
      <c r="H672" s="3">
        <v>0.02</v>
      </c>
      <c r="I672" s="3">
        <v>0.13</v>
      </c>
      <c r="J672" s="3">
        <v>0.96</v>
      </c>
      <c r="K672" s="3">
        <v>1.62</v>
      </c>
      <c r="L672" s="3">
        <v>2.33</v>
      </c>
      <c r="M672" s="13">
        <v>20.76</v>
      </c>
      <c r="N672" s="13">
        <v>5.8</v>
      </c>
      <c r="O672" s="13">
        <v>1001</v>
      </c>
      <c r="P672" s="19">
        <v>2044.57</v>
      </c>
      <c r="Q672" s="13">
        <v>5.7</v>
      </c>
      <c r="R672" s="25"/>
      <c r="S672" s="2"/>
    </row>
    <row r="673" spans="1:19" x14ac:dyDescent="0.35">
      <c r="A673" s="2">
        <v>41974</v>
      </c>
      <c r="B673" s="13">
        <v>140377</v>
      </c>
      <c r="C673" s="13">
        <v>2939.4</v>
      </c>
      <c r="D673" s="13">
        <v>11674</v>
      </c>
      <c r="E673" s="13">
        <v>245.84</v>
      </c>
      <c r="F673" s="13">
        <v>218.536</v>
      </c>
      <c r="G673" s="13">
        <v>197</v>
      </c>
      <c r="H673" s="3">
        <v>0.03</v>
      </c>
      <c r="I673" s="3">
        <v>0.21000000000000002</v>
      </c>
      <c r="J673" s="3">
        <v>1.06</v>
      </c>
      <c r="K673" s="3">
        <v>1.64</v>
      </c>
      <c r="L673" s="3">
        <v>2.21</v>
      </c>
      <c r="M673" s="13">
        <v>20.7</v>
      </c>
      <c r="N673" s="13">
        <v>5.6</v>
      </c>
      <c r="O673" s="13">
        <v>1073</v>
      </c>
      <c r="P673" s="19">
        <v>2054.27</v>
      </c>
      <c r="Q673" s="13">
        <v>5.0999999999999996</v>
      </c>
      <c r="R673" s="25"/>
      <c r="S673" s="2"/>
    </row>
    <row r="674" spans="1:19" x14ac:dyDescent="0.35">
      <c r="A674" s="2">
        <v>42005</v>
      </c>
      <c r="B674" s="13">
        <v>140568</v>
      </c>
      <c r="C674" s="13">
        <v>2941</v>
      </c>
      <c r="D674" s="13">
        <v>11743.9</v>
      </c>
      <c r="E674" s="13">
        <v>245.76400000000001</v>
      </c>
      <c r="F674" s="13">
        <v>199.92599999999999</v>
      </c>
      <c r="G674" s="13">
        <v>192</v>
      </c>
      <c r="H674" s="3">
        <v>0.03</v>
      </c>
      <c r="I674" s="3">
        <v>0.2</v>
      </c>
      <c r="J674" s="3">
        <v>0.9</v>
      </c>
      <c r="K674" s="3">
        <v>1.37</v>
      </c>
      <c r="L674" s="3">
        <v>1.88</v>
      </c>
      <c r="M674" s="13">
        <v>20.8</v>
      </c>
      <c r="N674" s="13">
        <v>5.7</v>
      </c>
      <c r="O674" s="13">
        <v>1085</v>
      </c>
      <c r="P674" s="19">
        <v>2028.18</v>
      </c>
      <c r="Q674" s="13">
        <v>4.8</v>
      </c>
      <c r="R674" s="25"/>
      <c r="S674" s="2"/>
    </row>
    <row r="675" spans="1:19" x14ac:dyDescent="0.35">
      <c r="A675" s="2">
        <v>42036</v>
      </c>
      <c r="B675" s="13">
        <v>140839</v>
      </c>
      <c r="C675" s="13">
        <v>3009.3</v>
      </c>
      <c r="D675" s="13">
        <v>11871.7</v>
      </c>
      <c r="E675" s="13">
        <v>246.05600000000001</v>
      </c>
      <c r="F675" s="13">
        <v>203.02099999999999</v>
      </c>
      <c r="G675" s="13">
        <v>191.1</v>
      </c>
      <c r="H675" s="3">
        <v>0.02</v>
      </c>
      <c r="I675" s="3">
        <v>0.22000000000000003</v>
      </c>
      <c r="J675" s="3">
        <v>0.99</v>
      </c>
      <c r="K675" s="3">
        <v>1.47</v>
      </c>
      <c r="L675" s="3">
        <v>1.98</v>
      </c>
      <c r="M675" s="13">
        <v>20.8</v>
      </c>
      <c r="N675" s="13">
        <v>5.5</v>
      </c>
      <c r="O675" s="13">
        <v>886</v>
      </c>
      <c r="P675" s="19">
        <v>2082.1999999999998</v>
      </c>
      <c r="Q675" s="13">
        <v>4.5</v>
      </c>
      <c r="R675" s="25"/>
      <c r="S675" s="2"/>
    </row>
    <row r="676" spans="1:19" x14ac:dyDescent="0.35">
      <c r="A676" s="2">
        <v>42064</v>
      </c>
      <c r="B676" s="13">
        <v>140910</v>
      </c>
      <c r="C676" s="13">
        <v>3002.2</v>
      </c>
      <c r="D676" s="13">
        <v>11888.1</v>
      </c>
      <c r="E676" s="13">
        <v>245.685</v>
      </c>
      <c r="F676" s="13">
        <v>205.75700000000001</v>
      </c>
      <c r="G676" s="13">
        <v>191.5</v>
      </c>
      <c r="H676" s="3">
        <v>0.03</v>
      </c>
      <c r="I676" s="3">
        <v>0.25</v>
      </c>
      <c r="J676" s="3">
        <v>1.02</v>
      </c>
      <c r="K676" s="3">
        <v>1.52</v>
      </c>
      <c r="L676" s="3">
        <v>2.04</v>
      </c>
      <c r="M676" s="13">
        <v>20.88</v>
      </c>
      <c r="N676" s="13">
        <v>5.4</v>
      </c>
      <c r="O676" s="13">
        <v>960</v>
      </c>
      <c r="P676" s="19">
        <v>2079.9899999999998</v>
      </c>
      <c r="Q676" s="13">
        <v>5.0999999999999996</v>
      </c>
      <c r="R676" s="25"/>
      <c r="S676" s="2"/>
    </row>
    <row r="677" spans="1:19" x14ac:dyDescent="0.35">
      <c r="A677" s="2">
        <v>42095</v>
      </c>
      <c r="B677" s="13">
        <v>141194</v>
      </c>
      <c r="C677" s="13">
        <v>3001.4</v>
      </c>
      <c r="D677" s="13">
        <v>11927.6</v>
      </c>
      <c r="E677" s="13">
        <v>245.61500000000001</v>
      </c>
      <c r="F677" s="13">
        <v>203.577</v>
      </c>
      <c r="G677" s="13">
        <v>190.9</v>
      </c>
      <c r="H677" s="3">
        <v>0.02</v>
      </c>
      <c r="I677" s="3">
        <v>0.23000000000000004</v>
      </c>
      <c r="J677" s="3">
        <v>0.86999999999999988</v>
      </c>
      <c r="K677" s="3">
        <v>1.35</v>
      </c>
      <c r="L677" s="3">
        <v>1.94</v>
      </c>
      <c r="M677" s="13">
        <v>20.91</v>
      </c>
      <c r="N677" s="13">
        <v>5.4</v>
      </c>
      <c r="O677" s="13">
        <v>1190</v>
      </c>
      <c r="P677" s="19">
        <v>2094.86</v>
      </c>
      <c r="Q677" s="13">
        <v>4.9000000000000004</v>
      </c>
      <c r="R677" s="25"/>
      <c r="S677" s="2"/>
    </row>
    <row r="678" spans="1:19" x14ac:dyDescent="0.35">
      <c r="A678" s="2">
        <v>42125</v>
      </c>
      <c r="B678" s="13">
        <v>141525</v>
      </c>
      <c r="C678" s="13">
        <v>2983.7</v>
      </c>
      <c r="D678" s="13">
        <v>11957.9</v>
      </c>
      <c r="E678" s="13">
        <v>245.886</v>
      </c>
      <c r="F678" s="13">
        <v>208.97300000000001</v>
      </c>
      <c r="G678" s="13">
        <v>193.4</v>
      </c>
      <c r="H678" s="3">
        <v>0.02</v>
      </c>
      <c r="I678" s="3">
        <v>0.24</v>
      </c>
      <c r="J678" s="3">
        <v>0.9800000000000002</v>
      </c>
      <c r="K678" s="3">
        <v>1.54</v>
      </c>
      <c r="L678" s="3">
        <v>2.2000000000000002</v>
      </c>
      <c r="M678" s="13">
        <v>20.99</v>
      </c>
      <c r="N678" s="13">
        <v>5.6</v>
      </c>
      <c r="O678" s="13">
        <v>1079</v>
      </c>
      <c r="P678" s="19">
        <v>2111.94</v>
      </c>
      <c r="Q678" s="13">
        <v>5</v>
      </c>
      <c r="R678" s="25"/>
      <c r="S678" s="2"/>
    </row>
    <row r="679" spans="1:19" x14ac:dyDescent="0.35">
      <c r="A679" s="2">
        <v>42156</v>
      </c>
      <c r="B679" s="13">
        <v>141699</v>
      </c>
      <c r="C679" s="13">
        <v>3020.5</v>
      </c>
      <c r="D679" s="13">
        <v>12002.9</v>
      </c>
      <c r="E679" s="13">
        <v>246.511</v>
      </c>
      <c r="F679" s="13">
        <v>212.01499999999999</v>
      </c>
      <c r="G679" s="13">
        <v>194.8</v>
      </c>
      <c r="H679" s="3">
        <v>0.02</v>
      </c>
      <c r="I679" s="3">
        <v>0.28000000000000003</v>
      </c>
      <c r="J679" s="3">
        <v>1.07</v>
      </c>
      <c r="K679" s="3">
        <v>1.68</v>
      </c>
      <c r="L679" s="3">
        <v>2.36</v>
      </c>
      <c r="M679" s="13">
        <v>21.01</v>
      </c>
      <c r="N679" s="13">
        <v>5.3</v>
      </c>
      <c r="O679" s="13">
        <v>1205</v>
      </c>
      <c r="P679" s="19">
        <v>2099.29</v>
      </c>
      <c r="Q679" s="13">
        <v>5.4</v>
      </c>
      <c r="R679" s="25"/>
      <c r="S679" s="2"/>
    </row>
    <row r="680" spans="1:19" x14ac:dyDescent="0.35">
      <c r="A680" s="2">
        <v>42186</v>
      </c>
      <c r="B680" s="13">
        <v>142001</v>
      </c>
      <c r="C680" s="13">
        <v>3038</v>
      </c>
      <c r="D680" s="13">
        <v>12052</v>
      </c>
      <c r="E680" s="13">
        <v>246.733</v>
      </c>
      <c r="F680" s="13">
        <v>211.62299999999999</v>
      </c>
      <c r="G680" s="13">
        <v>193.9</v>
      </c>
      <c r="H680" s="3">
        <v>0.03</v>
      </c>
      <c r="I680" s="3">
        <v>0.3</v>
      </c>
      <c r="J680" s="3">
        <v>1.03</v>
      </c>
      <c r="K680" s="3">
        <v>1.63</v>
      </c>
      <c r="L680" s="3">
        <v>2.3199999999999998</v>
      </c>
      <c r="M680" s="13">
        <v>21.03</v>
      </c>
      <c r="N680" s="13">
        <v>5.2</v>
      </c>
      <c r="O680" s="13">
        <v>1146</v>
      </c>
      <c r="P680" s="19">
        <v>2094.14</v>
      </c>
      <c r="Q680" s="13">
        <v>5.2</v>
      </c>
      <c r="R680" s="25"/>
      <c r="S680" s="2"/>
    </row>
    <row r="681" spans="1:19" x14ac:dyDescent="0.35">
      <c r="A681" s="2">
        <v>42217</v>
      </c>
      <c r="B681" s="13">
        <v>142126</v>
      </c>
      <c r="C681" s="13">
        <v>3028.4</v>
      </c>
      <c r="D681" s="13">
        <v>12100.6</v>
      </c>
      <c r="E681" s="13">
        <v>247.29499999999999</v>
      </c>
      <c r="F681" s="13">
        <v>208.57900000000001</v>
      </c>
      <c r="G681" s="13">
        <v>191.9</v>
      </c>
      <c r="H681" s="3">
        <v>7.0000000000000007E-2</v>
      </c>
      <c r="I681" s="3">
        <v>0.38</v>
      </c>
      <c r="J681" s="3">
        <v>1.03</v>
      </c>
      <c r="K681" s="3">
        <v>1.54</v>
      </c>
      <c r="L681" s="3">
        <v>2.17</v>
      </c>
      <c r="M681" s="13">
        <v>21.08</v>
      </c>
      <c r="N681" s="13">
        <v>5.0999999999999996</v>
      </c>
      <c r="O681" s="13">
        <v>1130</v>
      </c>
      <c r="P681" s="19">
        <v>2039.87</v>
      </c>
      <c r="Q681" s="13">
        <v>5</v>
      </c>
      <c r="R681" s="25"/>
      <c r="S681" s="2"/>
    </row>
    <row r="682" spans="1:19" x14ac:dyDescent="0.35">
      <c r="A682" s="2">
        <v>42248</v>
      </c>
      <c r="B682" s="13">
        <v>142281</v>
      </c>
      <c r="C682" s="13">
        <v>3043</v>
      </c>
      <c r="D682" s="13">
        <v>12154.6</v>
      </c>
      <c r="E682" s="13">
        <v>247.98400000000001</v>
      </c>
      <c r="F682" s="13">
        <v>197.24600000000001</v>
      </c>
      <c r="G682" s="13">
        <v>189.1</v>
      </c>
      <c r="H682" s="3">
        <v>0.02</v>
      </c>
      <c r="I682" s="3">
        <v>0.37</v>
      </c>
      <c r="J682" s="3">
        <v>1.01</v>
      </c>
      <c r="K682" s="3">
        <v>1.49</v>
      </c>
      <c r="L682" s="3">
        <v>2.17</v>
      </c>
      <c r="M682" s="13">
        <v>21.11</v>
      </c>
      <c r="N682" s="13">
        <v>5</v>
      </c>
      <c r="O682" s="13">
        <v>1224</v>
      </c>
      <c r="P682" s="19">
        <v>1944.41</v>
      </c>
      <c r="Q682" s="13">
        <v>5.9</v>
      </c>
      <c r="R682" s="25"/>
      <c r="S682" s="2"/>
    </row>
    <row r="683" spans="1:19" x14ac:dyDescent="0.35">
      <c r="A683" s="2">
        <v>42278</v>
      </c>
      <c r="B683" s="13">
        <v>142587</v>
      </c>
      <c r="C683" s="13">
        <v>3017</v>
      </c>
      <c r="D683" s="13">
        <v>12192.5</v>
      </c>
      <c r="E683" s="13">
        <v>248.28800000000001</v>
      </c>
      <c r="F683" s="13">
        <v>195.61600000000001</v>
      </c>
      <c r="G683" s="13">
        <v>187.5</v>
      </c>
      <c r="H683" s="3">
        <v>0.02</v>
      </c>
      <c r="I683" s="3">
        <v>0.26</v>
      </c>
      <c r="J683" s="3">
        <v>0.93</v>
      </c>
      <c r="K683" s="3">
        <v>1.39</v>
      </c>
      <c r="L683" s="3">
        <v>2.0699999999999998</v>
      </c>
      <c r="M683" s="13">
        <v>21.19</v>
      </c>
      <c r="N683" s="13">
        <v>5</v>
      </c>
      <c r="O683" s="13">
        <v>1058</v>
      </c>
      <c r="P683" s="19">
        <v>2024.81</v>
      </c>
      <c r="Q683" s="13">
        <v>5.6</v>
      </c>
      <c r="R683" s="25"/>
      <c r="S683" s="2"/>
    </row>
    <row r="684" spans="1:19" x14ac:dyDescent="0.35">
      <c r="A684" s="2">
        <v>42309</v>
      </c>
      <c r="B684" s="13">
        <v>142824</v>
      </c>
      <c r="C684" s="13">
        <v>3081.2</v>
      </c>
      <c r="D684" s="13">
        <v>12277</v>
      </c>
      <c r="E684" s="13">
        <v>248.07499999999999</v>
      </c>
      <c r="F684" s="13">
        <v>195.114</v>
      </c>
      <c r="G684" s="13">
        <v>185.7</v>
      </c>
      <c r="H684" s="3">
        <v>0.12</v>
      </c>
      <c r="I684" s="3">
        <v>0.48</v>
      </c>
      <c r="J684" s="3">
        <v>1.2</v>
      </c>
      <c r="K684" s="3">
        <v>1.67</v>
      </c>
      <c r="L684" s="3">
        <v>2.2599999999999998</v>
      </c>
      <c r="M684" s="13">
        <v>21.2</v>
      </c>
      <c r="N684" s="13">
        <v>5.0999999999999996</v>
      </c>
      <c r="O684" s="13">
        <v>1172</v>
      </c>
      <c r="P684" s="19">
        <v>2080.62</v>
      </c>
      <c r="Q684" s="13">
        <v>5.5</v>
      </c>
      <c r="R684" s="25"/>
      <c r="S684" s="2"/>
    </row>
    <row r="685" spans="1:19" x14ac:dyDescent="0.35">
      <c r="A685" s="2">
        <v>42339</v>
      </c>
      <c r="B685" s="13">
        <v>143097</v>
      </c>
      <c r="C685" s="13">
        <v>3096.3</v>
      </c>
      <c r="D685" s="13">
        <v>12340.1</v>
      </c>
      <c r="E685" s="13">
        <v>247.761</v>
      </c>
      <c r="F685" s="13">
        <v>190.143</v>
      </c>
      <c r="G685" s="13">
        <v>183.5</v>
      </c>
      <c r="H685" s="3">
        <v>0.23000000000000004</v>
      </c>
      <c r="I685" s="3">
        <v>0.65</v>
      </c>
      <c r="J685" s="3">
        <v>1.28</v>
      </c>
      <c r="K685" s="3">
        <v>1.7</v>
      </c>
      <c r="L685" s="3">
        <v>2.2400000000000002</v>
      </c>
      <c r="M685" s="13">
        <v>21.24</v>
      </c>
      <c r="N685" s="13">
        <v>5</v>
      </c>
      <c r="O685" s="13">
        <v>1146</v>
      </c>
      <c r="P685" s="19">
        <v>2054.08</v>
      </c>
      <c r="Q685" s="13">
        <v>5.0999999999999996</v>
      </c>
      <c r="R685" s="25"/>
      <c r="S685" s="2"/>
    </row>
    <row r="686" spans="1:19" x14ac:dyDescent="0.35">
      <c r="A686" s="2">
        <v>42370</v>
      </c>
      <c r="B686" s="13">
        <v>143205</v>
      </c>
      <c r="C686" s="13">
        <v>3099.9</v>
      </c>
      <c r="D686" s="13">
        <v>12471.4</v>
      </c>
      <c r="E686" s="13">
        <v>247.96700000000001</v>
      </c>
      <c r="F686" s="13">
        <v>185.23500000000001</v>
      </c>
      <c r="G686" s="13">
        <v>182.6</v>
      </c>
      <c r="H686" s="3">
        <v>0.26</v>
      </c>
      <c r="I686" s="3">
        <v>0.54</v>
      </c>
      <c r="J686" s="3">
        <v>1.1399999999999999</v>
      </c>
      <c r="K686" s="3">
        <v>1.52</v>
      </c>
      <c r="L686" s="3">
        <v>2.09</v>
      </c>
      <c r="M686" s="13">
        <v>21.31</v>
      </c>
      <c r="N686" s="13">
        <v>4.8</v>
      </c>
      <c r="O686" s="13">
        <v>1092</v>
      </c>
      <c r="P686" s="19">
        <v>1918.6</v>
      </c>
      <c r="Q686" s="13">
        <v>5.6</v>
      </c>
      <c r="R686" s="25"/>
      <c r="S686" s="2"/>
    </row>
    <row r="687" spans="1:19" x14ac:dyDescent="0.35">
      <c r="A687" s="2">
        <v>42401</v>
      </c>
      <c r="B687" s="13">
        <v>143417</v>
      </c>
      <c r="C687" s="13">
        <v>3133.4</v>
      </c>
      <c r="D687" s="13">
        <v>12552.3</v>
      </c>
      <c r="E687" s="13">
        <v>248.244</v>
      </c>
      <c r="F687" s="13">
        <v>176.40100000000001</v>
      </c>
      <c r="G687" s="13">
        <v>181.3</v>
      </c>
      <c r="H687" s="3">
        <v>0.31</v>
      </c>
      <c r="I687" s="3">
        <v>0.53</v>
      </c>
      <c r="J687" s="3">
        <v>0.9</v>
      </c>
      <c r="K687" s="3">
        <v>1.22</v>
      </c>
      <c r="L687" s="3">
        <v>1.78</v>
      </c>
      <c r="M687" s="13">
        <v>21.34</v>
      </c>
      <c r="N687" s="13">
        <v>4.9000000000000004</v>
      </c>
      <c r="O687" s="13">
        <v>1225</v>
      </c>
      <c r="P687" s="19">
        <v>1904.42</v>
      </c>
      <c r="Q687" s="13">
        <v>5.5</v>
      </c>
      <c r="R687" s="25"/>
      <c r="S687" s="2"/>
    </row>
    <row r="688" spans="1:19" x14ac:dyDescent="0.35">
      <c r="A688" s="2">
        <v>42430</v>
      </c>
      <c r="B688" s="13">
        <v>143654</v>
      </c>
      <c r="C688" s="13">
        <v>3157.2</v>
      </c>
      <c r="D688" s="13">
        <v>12616.6</v>
      </c>
      <c r="E688" s="13">
        <v>247.69900000000001</v>
      </c>
      <c r="F688" s="13">
        <v>182.23400000000001</v>
      </c>
      <c r="G688" s="13">
        <v>182.1</v>
      </c>
      <c r="H688" s="3">
        <v>0.28999999999999998</v>
      </c>
      <c r="I688" s="3">
        <v>0.66</v>
      </c>
      <c r="J688" s="3">
        <v>1.04</v>
      </c>
      <c r="K688" s="3">
        <v>1.38</v>
      </c>
      <c r="L688" s="3">
        <v>1.89</v>
      </c>
      <c r="M688" s="13">
        <v>21.4</v>
      </c>
      <c r="N688" s="13">
        <v>5</v>
      </c>
      <c r="O688" s="13">
        <v>1111</v>
      </c>
      <c r="P688" s="19">
        <v>2021.95</v>
      </c>
      <c r="Q688" s="13">
        <v>5.5</v>
      </c>
      <c r="R688" s="25"/>
      <c r="S688" s="2"/>
    </row>
    <row r="689" spans="1:19" x14ac:dyDescent="0.35">
      <c r="A689" s="2">
        <v>42461</v>
      </c>
      <c r="B689" s="13">
        <v>143851</v>
      </c>
      <c r="C689" s="13">
        <v>3199.2</v>
      </c>
      <c r="D689" s="13">
        <v>12697</v>
      </c>
      <c r="E689" s="13">
        <v>247.90600000000001</v>
      </c>
      <c r="F689" s="13">
        <v>186.71299999999999</v>
      </c>
      <c r="G689" s="13">
        <v>183.2</v>
      </c>
      <c r="H689" s="3">
        <v>0.23000000000000004</v>
      </c>
      <c r="I689" s="3">
        <v>0.56000000000000005</v>
      </c>
      <c r="J689" s="3">
        <v>0.92000000000000015</v>
      </c>
      <c r="K689" s="3">
        <v>1.26</v>
      </c>
      <c r="L689" s="3">
        <v>1.81</v>
      </c>
      <c r="M689" s="13">
        <v>21.46</v>
      </c>
      <c r="N689" s="13">
        <v>5.0999999999999996</v>
      </c>
      <c r="O689" s="13">
        <v>1163</v>
      </c>
      <c r="P689" s="19">
        <v>2075.54</v>
      </c>
      <c r="Q689" s="13">
        <v>5</v>
      </c>
      <c r="R689" s="25"/>
      <c r="S689" s="2"/>
    </row>
    <row r="690" spans="1:19" x14ac:dyDescent="0.35">
      <c r="A690" s="2">
        <v>42491</v>
      </c>
      <c r="B690" s="13">
        <v>143892</v>
      </c>
      <c r="C690" s="13">
        <v>3237.3</v>
      </c>
      <c r="D690" s="13">
        <v>12763.7</v>
      </c>
      <c r="E690" s="13">
        <v>247.57499999999999</v>
      </c>
      <c r="F690" s="13">
        <v>188.596</v>
      </c>
      <c r="G690" s="13">
        <v>185.3</v>
      </c>
      <c r="H690" s="3">
        <v>0.27</v>
      </c>
      <c r="I690" s="3">
        <v>0.59</v>
      </c>
      <c r="J690" s="3">
        <v>0.97</v>
      </c>
      <c r="K690" s="3">
        <v>1.3</v>
      </c>
      <c r="L690" s="3">
        <v>1.81</v>
      </c>
      <c r="M690" s="13">
        <v>21.47</v>
      </c>
      <c r="N690" s="13">
        <v>4.8</v>
      </c>
      <c r="O690" s="13">
        <v>1148</v>
      </c>
      <c r="P690" s="19">
        <v>2065.5500000000002</v>
      </c>
      <c r="Q690" s="13">
        <v>5.0999999999999996</v>
      </c>
      <c r="R690" s="25"/>
      <c r="S690" s="2"/>
    </row>
    <row r="691" spans="1:19" x14ac:dyDescent="0.35">
      <c r="A691" s="2">
        <v>42522</v>
      </c>
      <c r="B691" s="13">
        <v>144150</v>
      </c>
      <c r="C691" s="13">
        <v>3244.1</v>
      </c>
      <c r="D691" s="13">
        <v>12830.6</v>
      </c>
      <c r="E691" s="13">
        <v>247.42</v>
      </c>
      <c r="F691" s="13">
        <v>192.899</v>
      </c>
      <c r="G691" s="13">
        <v>187.6</v>
      </c>
      <c r="H691" s="3">
        <v>0.27</v>
      </c>
      <c r="I691" s="3">
        <v>0.55000000000000004</v>
      </c>
      <c r="J691" s="3">
        <v>0.86</v>
      </c>
      <c r="K691" s="3">
        <v>1.17</v>
      </c>
      <c r="L691" s="3">
        <v>1.64</v>
      </c>
      <c r="M691" s="13">
        <v>21.53</v>
      </c>
      <c r="N691" s="13">
        <v>4.9000000000000004</v>
      </c>
      <c r="O691" s="13">
        <v>1203</v>
      </c>
      <c r="P691" s="19">
        <v>2083.89</v>
      </c>
      <c r="Q691" s="13">
        <v>5.3</v>
      </c>
      <c r="R691" s="25"/>
      <c r="S691" s="2"/>
    </row>
    <row r="692" spans="1:19" x14ac:dyDescent="0.35">
      <c r="A692" s="2">
        <v>42552</v>
      </c>
      <c r="B692" s="13">
        <v>144521</v>
      </c>
      <c r="C692" s="13">
        <v>3242.5</v>
      </c>
      <c r="D692" s="13">
        <v>12889.1</v>
      </c>
      <c r="E692" s="13">
        <v>247.40600000000001</v>
      </c>
      <c r="F692" s="13">
        <v>189.04599999999999</v>
      </c>
      <c r="G692" s="13">
        <v>187.7</v>
      </c>
      <c r="H692" s="3">
        <v>0.3</v>
      </c>
      <c r="I692" s="3">
        <v>0.51</v>
      </c>
      <c r="J692" s="3">
        <v>0.79</v>
      </c>
      <c r="K692" s="3">
        <v>1.07</v>
      </c>
      <c r="L692" s="3">
        <v>1.5</v>
      </c>
      <c r="M692" s="13">
        <v>21.58</v>
      </c>
      <c r="N692" s="13">
        <v>4.8</v>
      </c>
      <c r="O692" s="13">
        <v>1239</v>
      </c>
      <c r="P692" s="19">
        <v>2148.9</v>
      </c>
      <c r="Q692" s="13">
        <v>4.5</v>
      </c>
      <c r="R692" s="25"/>
      <c r="S692" s="2"/>
    </row>
    <row r="693" spans="1:19" x14ac:dyDescent="0.35">
      <c r="A693" s="2">
        <v>42583</v>
      </c>
      <c r="B693" s="13">
        <v>144664</v>
      </c>
      <c r="C693" s="13">
        <v>3315.7</v>
      </c>
      <c r="D693" s="13">
        <v>12968.2</v>
      </c>
      <c r="E693" s="13">
        <v>247.47900000000001</v>
      </c>
      <c r="F693" s="13">
        <v>188.77199999999999</v>
      </c>
      <c r="G693" s="13">
        <v>186.6</v>
      </c>
      <c r="H693" s="3">
        <v>0.3</v>
      </c>
      <c r="I693" s="3">
        <v>0.56999999999999995</v>
      </c>
      <c r="J693" s="3">
        <v>0.85</v>
      </c>
      <c r="K693" s="3">
        <v>1.1299999999999999</v>
      </c>
      <c r="L693" s="3">
        <v>1.56</v>
      </c>
      <c r="M693" s="13">
        <v>21.6</v>
      </c>
      <c r="N693" s="13">
        <v>4.9000000000000004</v>
      </c>
      <c r="O693" s="13">
        <v>1171</v>
      </c>
      <c r="P693" s="19">
        <v>2170.9499999999998</v>
      </c>
      <c r="Q693" s="13">
        <v>5</v>
      </c>
      <c r="R693" s="25"/>
      <c r="S693" s="2"/>
    </row>
    <row r="694" spans="1:19" x14ac:dyDescent="0.35">
      <c r="A694" s="2">
        <v>42614</v>
      </c>
      <c r="B694" s="13">
        <v>144953</v>
      </c>
      <c r="C694" s="13">
        <v>3322.6</v>
      </c>
      <c r="D694" s="13">
        <v>13027.4</v>
      </c>
      <c r="E694" s="13">
        <v>247.52799999999999</v>
      </c>
      <c r="F694" s="13">
        <v>192.24299999999999</v>
      </c>
      <c r="G694" s="13">
        <v>186.9</v>
      </c>
      <c r="H694" s="3">
        <v>0.28999999999999998</v>
      </c>
      <c r="I694" s="3">
        <v>0.59</v>
      </c>
      <c r="J694" s="3">
        <v>0.9</v>
      </c>
      <c r="K694" s="3">
        <v>1.18</v>
      </c>
      <c r="L694" s="3">
        <v>1.63</v>
      </c>
      <c r="M694" s="13">
        <v>21.64</v>
      </c>
      <c r="N694" s="13">
        <v>5</v>
      </c>
      <c r="O694" s="13">
        <v>1068</v>
      </c>
      <c r="P694" s="19">
        <v>2157.69</v>
      </c>
      <c r="Q694" s="13">
        <v>5.2</v>
      </c>
      <c r="R694" s="25"/>
      <c r="S694" s="2"/>
    </row>
    <row r="695" spans="1:19" x14ac:dyDescent="0.35">
      <c r="A695" s="2">
        <v>42644</v>
      </c>
      <c r="B695" s="13">
        <v>145071</v>
      </c>
      <c r="C695" s="13">
        <v>3330.3</v>
      </c>
      <c r="D695" s="13">
        <v>13099.7</v>
      </c>
      <c r="E695" s="13">
        <v>247.596</v>
      </c>
      <c r="F695" s="13">
        <v>195.97900000000001</v>
      </c>
      <c r="G695" s="13">
        <v>186.7</v>
      </c>
      <c r="H695" s="3">
        <v>0.33</v>
      </c>
      <c r="I695" s="3">
        <v>0.66</v>
      </c>
      <c r="J695" s="3">
        <v>0.99</v>
      </c>
      <c r="K695" s="3">
        <v>1.27</v>
      </c>
      <c r="L695" s="3">
        <v>1.76</v>
      </c>
      <c r="M695" s="13">
        <v>21.71</v>
      </c>
      <c r="N695" s="13">
        <v>4.9000000000000004</v>
      </c>
      <c r="O695" s="13">
        <v>1313</v>
      </c>
      <c r="P695" s="19">
        <v>2143.02</v>
      </c>
      <c r="Q695" s="13">
        <v>5.2</v>
      </c>
      <c r="R695" s="25"/>
      <c r="S695" s="2"/>
    </row>
    <row r="696" spans="1:19" x14ac:dyDescent="0.35">
      <c r="A696" s="2">
        <v>42675</v>
      </c>
      <c r="B696" s="13">
        <v>145201</v>
      </c>
      <c r="C696" s="13">
        <v>3354.7</v>
      </c>
      <c r="D696" s="13">
        <v>13174.1</v>
      </c>
      <c r="E696" s="13">
        <v>247.52500000000001</v>
      </c>
      <c r="F696" s="13">
        <v>196.37200000000001</v>
      </c>
      <c r="G696" s="13">
        <v>186.3</v>
      </c>
      <c r="H696" s="3">
        <v>0.45</v>
      </c>
      <c r="I696" s="3">
        <v>0.74</v>
      </c>
      <c r="J696" s="3">
        <v>1.22</v>
      </c>
      <c r="K696" s="3">
        <v>1.6</v>
      </c>
      <c r="L696" s="3">
        <v>2.14</v>
      </c>
      <c r="M696" s="13">
        <v>21.72</v>
      </c>
      <c r="N696" s="13">
        <v>4.7</v>
      </c>
      <c r="O696" s="13">
        <v>1140</v>
      </c>
      <c r="P696" s="19">
        <v>2164.9899999999998</v>
      </c>
      <c r="Q696" s="13">
        <v>5.2</v>
      </c>
      <c r="R696" s="25"/>
      <c r="S696" s="2"/>
    </row>
    <row r="697" spans="1:19" x14ac:dyDescent="0.35">
      <c r="A697" s="2">
        <v>42705</v>
      </c>
      <c r="B697" s="13">
        <v>145415</v>
      </c>
      <c r="C697" s="13">
        <v>3345.4</v>
      </c>
      <c r="D697" s="13">
        <v>13214.2</v>
      </c>
      <c r="E697" s="13">
        <v>247.53</v>
      </c>
      <c r="F697" s="13">
        <v>199.51300000000001</v>
      </c>
      <c r="G697" s="13">
        <v>188.2</v>
      </c>
      <c r="H697" s="3">
        <v>0.51</v>
      </c>
      <c r="I697" s="3">
        <v>0.86999999999999988</v>
      </c>
      <c r="J697" s="3">
        <v>1.49</v>
      </c>
      <c r="K697" s="3">
        <v>1.96</v>
      </c>
      <c r="L697" s="3">
        <v>2.4900000000000002</v>
      </c>
      <c r="M697" s="13">
        <v>21.77</v>
      </c>
      <c r="N697" s="13">
        <v>4.7</v>
      </c>
      <c r="O697" s="13">
        <v>1252</v>
      </c>
      <c r="P697" s="19">
        <v>2246.63</v>
      </c>
      <c r="Q697" s="13">
        <v>5.4</v>
      </c>
      <c r="R697" s="25"/>
      <c r="S697" s="2"/>
    </row>
    <row r="698" spans="1:19" x14ac:dyDescent="0.35">
      <c r="A698" s="2">
        <v>42736</v>
      </c>
      <c r="B698" s="13">
        <v>145612</v>
      </c>
      <c r="C698" s="13">
        <v>3398.2</v>
      </c>
      <c r="D698" s="13">
        <v>13288.7</v>
      </c>
      <c r="E698" s="13">
        <v>247.86500000000001</v>
      </c>
      <c r="F698" s="13">
        <v>205.49600000000001</v>
      </c>
      <c r="G698" s="13">
        <v>190.7</v>
      </c>
      <c r="H698" s="3">
        <v>0.51</v>
      </c>
      <c r="I698" s="3">
        <v>0.82999999999999985</v>
      </c>
      <c r="J698" s="3">
        <v>1.48</v>
      </c>
      <c r="K698" s="3">
        <v>1.92</v>
      </c>
      <c r="L698" s="3">
        <v>2.4300000000000002</v>
      </c>
      <c r="M698" s="13">
        <v>21.83</v>
      </c>
      <c r="N698" s="13">
        <v>4.7</v>
      </c>
      <c r="O698" s="13">
        <v>1193</v>
      </c>
      <c r="P698" s="19">
        <v>2275.12</v>
      </c>
      <c r="Q698" s="13">
        <v>5.3</v>
      </c>
      <c r="R698" s="25"/>
      <c r="S698" s="2"/>
    </row>
    <row r="699" spans="1:19" x14ac:dyDescent="0.35">
      <c r="A699" s="2">
        <v>42767</v>
      </c>
      <c r="B699" s="13">
        <v>145795</v>
      </c>
      <c r="C699" s="13">
        <v>3411.3</v>
      </c>
      <c r="D699" s="13">
        <v>13359.2</v>
      </c>
      <c r="E699" s="13">
        <v>248.44300000000001</v>
      </c>
      <c r="F699" s="13">
        <v>203.54400000000001</v>
      </c>
      <c r="G699" s="13">
        <v>191.6</v>
      </c>
      <c r="H699" s="3">
        <v>0.52</v>
      </c>
      <c r="I699" s="3">
        <v>0.82</v>
      </c>
      <c r="J699" s="3">
        <v>1.47</v>
      </c>
      <c r="K699" s="3">
        <v>1.9</v>
      </c>
      <c r="L699" s="3">
        <v>2.42</v>
      </c>
      <c r="M699" s="13">
        <v>21.86</v>
      </c>
      <c r="N699" s="13">
        <v>4.5999999999999996</v>
      </c>
      <c r="O699" s="13">
        <v>1281</v>
      </c>
      <c r="P699" s="19">
        <v>2329.91</v>
      </c>
      <c r="Q699" s="13">
        <v>5.2</v>
      </c>
      <c r="R699" s="25"/>
      <c r="S699" s="2"/>
    </row>
    <row r="700" spans="1:19" x14ac:dyDescent="0.35">
      <c r="A700" s="2">
        <v>42795</v>
      </c>
      <c r="B700" s="13">
        <v>145934</v>
      </c>
      <c r="C700" s="13">
        <v>3456.2</v>
      </c>
      <c r="D700" s="13">
        <v>13428.6</v>
      </c>
      <c r="E700" s="13">
        <v>248.92599999999999</v>
      </c>
      <c r="F700" s="13">
        <v>202.18299999999999</v>
      </c>
      <c r="G700" s="13">
        <v>191.5</v>
      </c>
      <c r="H700" s="3">
        <v>0.74</v>
      </c>
      <c r="I700" s="3">
        <v>1.01</v>
      </c>
      <c r="J700" s="3">
        <v>1.59</v>
      </c>
      <c r="K700" s="3">
        <v>2.0099999999999998</v>
      </c>
      <c r="L700" s="3">
        <v>2.48</v>
      </c>
      <c r="M700" s="13">
        <v>21.88</v>
      </c>
      <c r="N700" s="13">
        <v>4.4000000000000004</v>
      </c>
      <c r="O700" s="13">
        <v>1190</v>
      </c>
      <c r="P700" s="19">
        <v>2366.8200000000002</v>
      </c>
      <c r="Q700" s="13">
        <v>4.9000000000000004</v>
      </c>
      <c r="R700" s="25"/>
      <c r="S700" s="2"/>
    </row>
    <row r="701" spans="1:19" x14ac:dyDescent="0.35">
      <c r="A701" s="2">
        <v>42826</v>
      </c>
      <c r="B701" s="13">
        <v>146154</v>
      </c>
      <c r="C701" s="13">
        <v>3450.1</v>
      </c>
      <c r="D701" s="13">
        <v>13486.6</v>
      </c>
      <c r="E701" s="13">
        <v>249.28800000000001</v>
      </c>
      <c r="F701" s="13">
        <v>203.792</v>
      </c>
      <c r="G701" s="13">
        <v>193</v>
      </c>
      <c r="H701" s="3">
        <v>0.8</v>
      </c>
      <c r="I701" s="3">
        <v>1.04</v>
      </c>
      <c r="J701" s="3">
        <v>1.44</v>
      </c>
      <c r="K701" s="3">
        <v>1.82</v>
      </c>
      <c r="L701" s="3">
        <v>2.2999999999999998</v>
      </c>
      <c r="M701" s="13">
        <v>21.93</v>
      </c>
      <c r="N701" s="13">
        <v>4.5</v>
      </c>
      <c r="O701" s="13">
        <v>1145</v>
      </c>
      <c r="P701" s="19">
        <v>2359.31</v>
      </c>
      <c r="Q701" s="13">
        <v>5.3</v>
      </c>
      <c r="R701" s="25"/>
      <c r="S701" s="2"/>
    </row>
    <row r="702" spans="1:19" x14ac:dyDescent="0.35">
      <c r="A702" s="2">
        <v>42856</v>
      </c>
      <c r="B702" s="13">
        <v>146295</v>
      </c>
      <c r="C702" s="13">
        <v>3512.8</v>
      </c>
      <c r="D702" s="13">
        <v>13537.3</v>
      </c>
      <c r="E702" s="13">
        <v>249.68600000000001</v>
      </c>
      <c r="F702" s="13">
        <v>198.72399999999999</v>
      </c>
      <c r="G702" s="13">
        <v>192.8</v>
      </c>
      <c r="H702" s="3">
        <v>0.89</v>
      </c>
      <c r="I702" s="3">
        <v>1.1200000000000001</v>
      </c>
      <c r="J702" s="3">
        <v>1.48</v>
      </c>
      <c r="K702" s="3">
        <v>1.84</v>
      </c>
      <c r="L702" s="3">
        <v>2.2999999999999998</v>
      </c>
      <c r="M702" s="13">
        <v>21.97</v>
      </c>
      <c r="N702" s="13">
        <v>4.4000000000000004</v>
      </c>
      <c r="O702" s="13">
        <v>1160</v>
      </c>
      <c r="P702" s="19">
        <v>2395.35</v>
      </c>
      <c r="Q702" s="13">
        <v>5.2</v>
      </c>
      <c r="R702" s="25"/>
      <c r="S702" s="2"/>
    </row>
    <row r="703" spans="1:19" x14ac:dyDescent="0.35">
      <c r="A703" s="2">
        <v>42887</v>
      </c>
      <c r="B703" s="13">
        <v>146506</v>
      </c>
      <c r="C703" s="13">
        <v>3520.9</v>
      </c>
      <c r="D703" s="13">
        <v>13564.7</v>
      </c>
      <c r="E703" s="13">
        <v>249.53800000000001</v>
      </c>
      <c r="F703" s="13">
        <v>197.744</v>
      </c>
      <c r="G703" s="13">
        <v>193.6</v>
      </c>
      <c r="H703" s="3">
        <v>0.9800000000000002</v>
      </c>
      <c r="I703" s="3">
        <v>1.2</v>
      </c>
      <c r="J703" s="3">
        <v>1.49</v>
      </c>
      <c r="K703" s="3">
        <v>1.77</v>
      </c>
      <c r="L703" s="3">
        <v>2.19</v>
      </c>
      <c r="M703" s="13">
        <v>22.02</v>
      </c>
      <c r="N703" s="13">
        <v>4.3</v>
      </c>
      <c r="O703" s="13">
        <v>1247</v>
      </c>
      <c r="P703" s="19">
        <v>2433.9899999999998</v>
      </c>
      <c r="Q703" s="13">
        <v>5.4</v>
      </c>
      <c r="R703" s="25"/>
      <c r="S703" s="2"/>
    </row>
    <row r="704" spans="1:19" x14ac:dyDescent="0.35">
      <c r="A704" s="2">
        <v>42917</v>
      </c>
      <c r="B704" s="13">
        <v>146734</v>
      </c>
      <c r="C704" s="13">
        <v>3541.8</v>
      </c>
      <c r="D704" s="13">
        <v>13621.8</v>
      </c>
      <c r="E704" s="13">
        <v>250.03200000000001</v>
      </c>
      <c r="F704" s="13">
        <v>195.72900000000001</v>
      </c>
      <c r="G704" s="13">
        <v>193.5</v>
      </c>
      <c r="H704" s="3">
        <v>1.07</v>
      </c>
      <c r="I704" s="3">
        <v>1.22</v>
      </c>
      <c r="J704" s="3">
        <v>1.54</v>
      </c>
      <c r="K704" s="3">
        <v>1.87</v>
      </c>
      <c r="L704" s="3">
        <v>2.3199999999999998</v>
      </c>
      <c r="M704" s="13">
        <v>22.08</v>
      </c>
      <c r="N704" s="13">
        <v>4.3</v>
      </c>
      <c r="O704" s="13">
        <v>1202</v>
      </c>
      <c r="P704" s="19">
        <v>2454.1</v>
      </c>
      <c r="Q704" s="13">
        <v>6</v>
      </c>
      <c r="R704" s="25"/>
      <c r="S704" s="2"/>
    </row>
    <row r="705" spans="1:19" x14ac:dyDescent="0.35">
      <c r="A705" s="2">
        <v>42948</v>
      </c>
      <c r="B705" s="13">
        <v>146924</v>
      </c>
      <c r="C705" s="13">
        <v>3580.3</v>
      </c>
      <c r="D705" s="13">
        <v>13671.4</v>
      </c>
      <c r="E705" s="13">
        <v>250.249</v>
      </c>
      <c r="F705" s="13">
        <v>201.12100000000001</v>
      </c>
      <c r="G705" s="13">
        <v>193.8</v>
      </c>
      <c r="H705" s="3">
        <v>1.01</v>
      </c>
      <c r="I705" s="3">
        <v>1.23</v>
      </c>
      <c r="J705" s="3">
        <v>1.48</v>
      </c>
      <c r="K705" s="3">
        <v>1.78</v>
      </c>
      <c r="L705" s="3">
        <v>2.21</v>
      </c>
      <c r="M705" s="13">
        <v>22.1</v>
      </c>
      <c r="N705" s="13">
        <v>4.4000000000000004</v>
      </c>
      <c r="O705" s="13">
        <v>1159</v>
      </c>
      <c r="P705" s="19">
        <v>2456.2199999999998</v>
      </c>
      <c r="Q705" s="13">
        <v>6.2</v>
      </c>
      <c r="R705" s="25"/>
      <c r="S705" s="2"/>
    </row>
    <row r="706" spans="1:19" x14ac:dyDescent="0.35">
      <c r="A706" s="2">
        <v>42979</v>
      </c>
      <c r="B706" s="13">
        <v>146966</v>
      </c>
      <c r="C706" s="13">
        <v>3563.4</v>
      </c>
      <c r="D706" s="13">
        <v>13714.4</v>
      </c>
      <c r="E706" s="13">
        <v>250.678</v>
      </c>
      <c r="F706" s="13">
        <v>211.929</v>
      </c>
      <c r="G706" s="13">
        <v>194.8</v>
      </c>
      <c r="H706" s="3">
        <v>1.03</v>
      </c>
      <c r="I706" s="3">
        <v>1.28</v>
      </c>
      <c r="J706" s="3">
        <v>1.51</v>
      </c>
      <c r="K706" s="3">
        <v>1.8</v>
      </c>
      <c r="L706" s="3">
        <v>2.2000000000000002</v>
      </c>
      <c r="M706" s="13">
        <v>22.2</v>
      </c>
      <c r="N706" s="13">
        <v>4.2</v>
      </c>
      <c r="O706" s="13">
        <v>1175</v>
      </c>
      <c r="P706" s="19">
        <v>2492.84</v>
      </c>
      <c r="Q706" s="13">
        <v>5.5</v>
      </c>
      <c r="R706" s="25"/>
      <c r="S706" s="2"/>
    </row>
    <row r="707" spans="1:19" x14ac:dyDescent="0.35">
      <c r="A707" s="2">
        <v>43009</v>
      </c>
      <c r="B707" s="13">
        <v>147215</v>
      </c>
      <c r="C707" s="13">
        <v>3601.2</v>
      </c>
      <c r="D707" s="13">
        <v>13767.6</v>
      </c>
      <c r="E707" s="13">
        <v>250.91900000000001</v>
      </c>
      <c r="F707" s="13">
        <v>208.42699999999999</v>
      </c>
      <c r="G707" s="13">
        <v>194.9</v>
      </c>
      <c r="H707" s="3">
        <v>1.07</v>
      </c>
      <c r="I707" s="3">
        <v>1.4</v>
      </c>
      <c r="J707" s="3">
        <v>1.68</v>
      </c>
      <c r="K707" s="3">
        <v>1.98</v>
      </c>
      <c r="L707" s="3">
        <v>2.36</v>
      </c>
      <c r="M707" s="13">
        <v>22.18</v>
      </c>
      <c r="N707" s="13">
        <v>4.0999999999999996</v>
      </c>
      <c r="O707" s="13">
        <v>1248</v>
      </c>
      <c r="P707" s="19">
        <v>2557</v>
      </c>
      <c r="Q707" s="13">
        <v>5.5</v>
      </c>
      <c r="R707" s="25"/>
      <c r="S707" s="2"/>
    </row>
    <row r="708" spans="1:19" x14ac:dyDescent="0.35">
      <c r="A708" s="2">
        <v>43040</v>
      </c>
      <c r="B708" s="13">
        <v>147411</v>
      </c>
      <c r="C708" s="13">
        <v>3631.9</v>
      </c>
      <c r="D708" s="13">
        <v>13802.4</v>
      </c>
      <c r="E708" s="13">
        <v>251.04499999999999</v>
      </c>
      <c r="F708" s="13">
        <v>214.655</v>
      </c>
      <c r="G708" s="13">
        <v>195.9</v>
      </c>
      <c r="H708" s="3">
        <v>1.23</v>
      </c>
      <c r="I708" s="3">
        <v>1.56</v>
      </c>
      <c r="J708" s="3">
        <v>1.81</v>
      </c>
      <c r="K708" s="3">
        <v>2.0499999999999998</v>
      </c>
      <c r="L708" s="3">
        <v>2.35</v>
      </c>
      <c r="M708" s="13">
        <v>22.22</v>
      </c>
      <c r="N708" s="13">
        <v>4.2</v>
      </c>
      <c r="O708" s="13">
        <v>1278</v>
      </c>
      <c r="P708" s="19">
        <v>2593.61</v>
      </c>
      <c r="Q708" s="13">
        <v>4.8</v>
      </c>
      <c r="R708" s="25"/>
      <c r="S708" s="2"/>
    </row>
    <row r="709" spans="1:19" x14ac:dyDescent="0.35">
      <c r="A709" s="2">
        <v>43070</v>
      </c>
      <c r="B709" s="13">
        <v>147590</v>
      </c>
      <c r="C709" s="13">
        <v>3618.9</v>
      </c>
      <c r="D709" s="13">
        <v>13854.8</v>
      </c>
      <c r="E709" s="13">
        <v>251.47900000000001</v>
      </c>
      <c r="F709" s="13">
        <v>213.119</v>
      </c>
      <c r="G709" s="13">
        <v>196.3</v>
      </c>
      <c r="H709" s="3">
        <v>1.32</v>
      </c>
      <c r="I709" s="3">
        <v>1.7</v>
      </c>
      <c r="J709" s="3">
        <v>1.96</v>
      </c>
      <c r="K709" s="3">
        <v>2.1800000000000002</v>
      </c>
      <c r="L709" s="3">
        <v>2.4</v>
      </c>
      <c r="M709" s="13">
        <v>22.3</v>
      </c>
      <c r="N709" s="13">
        <v>4.0999999999999996</v>
      </c>
      <c r="O709" s="13">
        <v>1182</v>
      </c>
      <c r="P709" s="19">
        <v>2664.34</v>
      </c>
      <c r="Q709" s="13">
        <v>5.3</v>
      </c>
      <c r="R709" s="25"/>
      <c r="S709" s="2"/>
    </row>
    <row r="710" spans="1:19" x14ac:dyDescent="0.35">
      <c r="A710" s="2">
        <v>43101</v>
      </c>
      <c r="B710" s="13">
        <v>147671</v>
      </c>
      <c r="C710" s="13">
        <v>3668.4</v>
      </c>
      <c r="D710" s="13">
        <v>13872</v>
      </c>
      <c r="E710" s="13">
        <v>251.94800000000001</v>
      </c>
      <c r="F710" s="13">
        <v>217.273</v>
      </c>
      <c r="G710" s="13">
        <v>197.9</v>
      </c>
      <c r="H710" s="3">
        <v>1.41</v>
      </c>
      <c r="I710" s="3">
        <v>1.8</v>
      </c>
      <c r="J710" s="3">
        <v>2.15</v>
      </c>
      <c r="K710" s="3">
        <v>2.38</v>
      </c>
      <c r="L710" s="3">
        <v>2.58</v>
      </c>
      <c r="M710" s="13">
        <v>22.37</v>
      </c>
      <c r="N710" s="13">
        <v>4</v>
      </c>
      <c r="O710" s="13">
        <v>1309</v>
      </c>
      <c r="P710" s="19">
        <v>2789.8</v>
      </c>
      <c r="Q710" s="13">
        <v>5.7</v>
      </c>
      <c r="R710" s="25"/>
      <c r="S710" s="2"/>
    </row>
    <row r="711" spans="1:19" x14ac:dyDescent="0.35">
      <c r="A711" s="2">
        <v>43132</v>
      </c>
      <c r="B711" s="13">
        <v>148049</v>
      </c>
      <c r="C711" s="13">
        <v>3633.9</v>
      </c>
      <c r="D711" s="13">
        <v>13914.6</v>
      </c>
      <c r="E711" s="13">
        <v>251.96100000000001</v>
      </c>
      <c r="F711" s="13">
        <v>219.76499999999999</v>
      </c>
      <c r="G711" s="13">
        <v>199.3</v>
      </c>
      <c r="H711" s="3">
        <v>1.57</v>
      </c>
      <c r="I711" s="3">
        <v>1.96</v>
      </c>
      <c r="J711" s="3">
        <v>2.36</v>
      </c>
      <c r="K711" s="3">
        <v>2.6</v>
      </c>
      <c r="L711" s="3">
        <v>2.86</v>
      </c>
      <c r="M711" s="13">
        <v>22.4</v>
      </c>
      <c r="N711" s="13">
        <v>4.0999999999999996</v>
      </c>
      <c r="O711" s="13">
        <v>1289</v>
      </c>
      <c r="P711" s="19">
        <v>2705.16</v>
      </c>
      <c r="Q711" s="13">
        <v>5.5</v>
      </c>
      <c r="R711" s="25"/>
      <c r="S711" s="2"/>
    </row>
    <row r="712" spans="1:19" x14ac:dyDescent="0.35">
      <c r="A712" s="2">
        <v>43160</v>
      </c>
      <c r="B712" s="13">
        <v>148244</v>
      </c>
      <c r="C712" s="13">
        <v>3672.5</v>
      </c>
      <c r="D712" s="13">
        <v>13971.2</v>
      </c>
      <c r="E712" s="13">
        <v>252.08199999999999</v>
      </c>
      <c r="F712" s="13">
        <v>216.49199999999999</v>
      </c>
      <c r="G712" s="13">
        <v>199.3</v>
      </c>
      <c r="H712" s="3">
        <v>1.7</v>
      </c>
      <c r="I712" s="3">
        <v>2.06</v>
      </c>
      <c r="J712" s="3">
        <v>2.42</v>
      </c>
      <c r="K712" s="3">
        <v>2.63</v>
      </c>
      <c r="L712" s="3">
        <v>2.84</v>
      </c>
      <c r="M712" s="13">
        <v>22.48</v>
      </c>
      <c r="N712" s="13">
        <v>4</v>
      </c>
      <c r="O712" s="13">
        <v>1327</v>
      </c>
      <c r="P712" s="19">
        <v>2702.77</v>
      </c>
      <c r="Q712" s="13">
        <v>5.2</v>
      </c>
      <c r="R712" s="25"/>
      <c r="S712" s="2"/>
    </row>
    <row r="713" spans="1:19" x14ac:dyDescent="0.35">
      <c r="A713" s="2">
        <v>43191</v>
      </c>
      <c r="B713" s="13">
        <v>148397</v>
      </c>
      <c r="C713" s="13">
        <v>3653.6</v>
      </c>
      <c r="D713" s="13">
        <v>14001.3</v>
      </c>
      <c r="E713" s="13">
        <v>252.68600000000001</v>
      </c>
      <c r="F713" s="13">
        <v>219.42400000000001</v>
      </c>
      <c r="G713" s="13">
        <v>200.3</v>
      </c>
      <c r="H713" s="3">
        <v>1.76</v>
      </c>
      <c r="I713" s="3">
        <v>2.15</v>
      </c>
      <c r="J713" s="3">
        <v>2.52</v>
      </c>
      <c r="K713" s="3">
        <v>2.7</v>
      </c>
      <c r="L713" s="3">
        <v>2.87</v>
      </c>
      <c r="M713" s="13">
        <v>22.55</v>
      </c>
      <c r="N713" s="13">
        <v>4</v>
      </c>
      <c r="O713" s="13">
        <v>1285</v>
      </c>
      <c r="P713" s="19">
        <v>2653.63</v>
      </c>
      <c r="Q713" s="13">
        <v>5.5</v>
      </c>
      <c r="R713" s="25"/>
      <c r="S713" s="2"/>
    </row>
    <row r="714" spans="1:19" x14ac:dyDescent="0.35">
      <c r="A714" s="2">
        <v>43221</v>
      </c>
      <c r="B714" s="13">
        <v>148667</v>
      </c>
      <c r="C714" s="13">
        <v>3646.2</v>
      </c>
      <c r="D714" s="13">
        <v>14066</v>
      </c>
      <c r="E714" s="13">
        <v>252.70599999999999</v>
      </c>
      <c r="F714" s="13">
        <v>220.77</v>
      </c>
      <c r="G714" s="13">
        <v>203.2</v>
      </c>
      <c r="H714" s="3">
        <v>1.86</v>
      </c>
      <c r="I714" s="3">
        <v>2.27</v>
      </c>
      <c r="J714" s="3">
        <v>2.66</v>
      </c>
      <c r="K714" s="3">
        <v>2.82</v>
      </c>
      <c r="L714" s="3">
        <v>2.98</v>
      </c>
      <c r="M714" s="13">
        <v>22.61</v>
      </c>
      <c r="N714" s="13">
        <v>3.8</v>
      </c>
      <c r="O714" s="13">
        <v>1354</v>
      </c>
      <c r="P714" s="19">
        <v>2701.49</v>
      </c>
      <c r="Q714" s="13">
        <v>5.3</v>
      </c>
      <c r="R714" s="25"/>
      <c r="S714" s="2"/>
    </row>
    <row r="715" spans="1:19" x14ac:dyDescent="0.35">
      <c r="A715" s="2">
        <v>43252</v>
      </c>
      <c r="B715" s="13">
        <v>148881</v>
      </c>
      <c r="C715" s="13">
        <v>3644.7</v>
      </c>
      <c r="D715" s="13">
        <v>14125.8</v>
      </c>
      <c r="E715" s="13">
        <v>253.06800000000001</v>
      </c>
      <c r="F715" s="13">
        <v>221.14500000000001</v>
      </c>
      <c r="G715" s="13">
        <v>204.2</v>
      </c>
      <c r="H715" s="3">
        <v>1.9</v>
      </c>
      <c r="I715" s="3">
        <v>2.33</v>
      </c>
      <c r="J715" s="3">
        <v>2.65</v>
      </c>
      <c r="K715" s="3">
        <v>2.78</v>
      </c>
      <c r="L715" s="3">
        <v>2.91</v>
      </c>
      <c r="M715" s="13">
        <v>22.67</v>
      </c>
      <c r="N715" s="13">
        <v>4</v>
      </c>
      <c r="O715" s="13">
        <v>1199</v>
      </c>
      <c r="P715" s="19">
        <v>2754.35</v>
      </c>
      <c r="Q715" s="13">
        <v>6.2</v>
      </c>
      <c r="R715" s="25"/>
      <c r="S715" s="2"/>
    </row>
    <row r="716" spans="1:19" x14ac:dyDescent="0.35">
      <c r="A716" s="2">
        <v>43282</v>
      </c>
      <c r="B716" s="13">
        <v>149030</v>
      </c>
      <c r="C716" s="13">
        <v>3669.2</v>
      </c>
      <c r="D716" s="13">
        <v>14155.2</v>
      </c>
      <c r="E716" s="13">
        <v>253.53100000000001</v>
      </c>
      <c r="F716" s="13">
        <v>219.16800000000001</v>
      </c>
      <c r="G716" s="13">
        <v>204.3</v>
      </c>
      <c r="H716" s="3">
        <v>1.96</v>
      </c>
      <c r="I716" s="3">
        <v>2.39</v>
      </c>
      <c r="J716" s="3">
        <v>2.7</v>
      </c>
      <c r="K716" s="3">
        <v>2.78</v>
      </c>
      <c r="L716" s="3">
        <v>2.89</v>
      </c>
      <c r="M716" s="13">
        <v>22.72</v>
      </c>
      <c r="N716" s="13">
        <v>3.8</v>
      </c>
      <c r="O716" s="13">
        <v>1193</v>
      </c>
      <c r="P716" s="19">
        <v>2793.64</v>
      </c>
      <c r="Q716" s="13">
        <v>6.3</v>
      </c>
      <c r="R716" s="25"/>
      <c r="S716" s="2"/>
    </row>
    <row r="717" spans="1:19" x14ac:dyDescent="0.35">
      <c r="A717" s="2">
        <v>43313</v>
      </c>
      <c r="B717" s="13">
        <v>149259</v>
      </c>
      <c r="C717" s="13">
        <v>3682.7</v>
      </c>
      <c r="D717" s="13">
        <v>14197.7</v>
      </c>
      <c r="E717" s="13">
        <v>253.81399999999999</v>
      </c>
      <c r="F717" s="13">
        <v>221.76300000000001</v>
      </c>
      <c r="G717" s="13">
        <v>203.4</v>
      </c>
      <c r="H717" s="3">
        <v>2.0299999999999998</v>
      </c>
      <c r="I717" s="3">
        <v>2.4500000000000002</v>
      </c>
      <c r="J717" s="3">
        <v>2.71</v>
      </c>
      <c r="K717" s="3">
        <v>2.77</v>
      </c>
      <c r="L717" s="3">
        <v>2.89</v>
      </c>
      <c r="M717" s="13">
        <v>22.79</v>
      </c>
      <c r="N717" s="13">
        <v>3.8</v>
      </c>
      <c r="O717" s="13">
        <v>1288</v>
      </c>
      <c r="P717" s="19">
        <v>2857.82</v>
      </c>
      <c r="Q717" s="13">
        <v>6.6</v>
      </c>
      <c r="R717" s="25"/>
      <c r="S717" s="2"/>
    </row>
    <row r="718" spans="1:19" x14ac:dyDescent="0.35">
      <c r="A718" s="2">
        <v>43344</v>
      </c>
      <c r="B718" s="13">
        <v>149364</v>
      </c>
      <c r="C718" s="13">
        <v>3692.3</v>
      </c>
      <c r="D718" s="13">
        <v>14228.4</v>
      </c>
      <c r="E718" s="13">
        <v>254.20099999999999</v>
      </c>
      <c r="F718" s="13">
        <v>222.392</v>
      </c>
      <c r="G718" s="13">
        <v>203.6</v>
      </c>
      <c r="H718" s="3">
        <v>2.13</v>
      </c>
      <c r="I718" s="3">
        <v>2.56</v>
      </c>
      <c r="J718" s="3">
        <v>2.84</v>
      </c>
      <c r="K718" s="3">
        <v>2.89</v>
      </c>
      <c r="L718" s="3">
        <v>3</v>
      </c>
      <c r="M718" s="13">
        <v>22.85</v>
      </c>
      <c r="N718" s="13">
        <v>3.7</v>
      </c>
      <c r="O718" s="13">
        <v>1238</v>
      </c>
      <c r="P718" s="19">
        <v>2901.5</v>
      </c>
      <c r="Q718" s="13">
        <v>6.7</v>
      </c>
      <c r="R718" s="25"/>
      <c r="S718" s="2"/>
    </row>
    <row r="719" spans="1:19" x14ac:dyDescent="0.35">
      <c r="A719" s="2">
        <v>43374</v>
      </c>
      <c r="B719" s="13">
        <v>149576</v>
      </c>
      <c r="C719" s="13">
        <v>3721.5</v>
      </c>
      <c r="D719" s="13">
        <v>14235.8</v>
      </c>
      <c r="E719" s="13">
        <v>254.06399999999999</v>
      </c>
      <c r="F719" s="13">
        <v>226.73500000000001</v>
      </c>
      <c r="G719" s="13">
        <v>204.6</v>
      </c>
      <c r="H719" s="3">
        <v>2.25</v>
      </c>
      <c r="I719" s="3">
        <v>2.65</v>
      </c>
      <c r="J719" s="3">
        <v>2.94</v>
      </c>
      <c r="K719" s="3">
        <v>3</v>
      </c>
      <c r="L719" s="3">
        <v>3.15</v>
      </c>
      <c r="M719" s="13">
        <v>22.9</v>
      </c>
      <c r="N719" s="13">
        <v>3.8</v>
      </c>
      <c r="O719" s="13">
        <v>1208</v>
      </c>
      <c r="P719" s="19">
        <v>2785.46</v>
      </c>
      <c r="Q719" s="13">
        <v>7.3</v>
      </c>
      <c r="R719" s="25"/>
      <c r="S719" s="2"/>
    </row>
    <row r="720" spans="1:19" x14ac:dyDescent="0.35">
      <c r="A720" s="2">
        <v>43405</v>
      </c>
      <c r="B720" s="13">
        <v>149668</v>
      </c>
      <c r="C720" s="13">
        <v>3708.4</v>
      </c>
      <c r="D720" s="13">
        <v>14254.9</v>
      </c>
      <c r="E720" s="13">
        <v>254.68600000000001</v>
      </c>
      <c r="F720" s="13">
        <v>221.303</v>
      </c>
      <c r="G720" s="13">
        <v>202.3</v>
      </c>
      <c r="H720" s="3">
        <v>2.33</v>
      </c>
      <c r="I720" s="3">
        <v>2.7</v>
      </c>
      <c r="J720" s="3">
        <v>2.91</v>
      </c>
      <c r="K720" s="3">
        <v>2.95</v>
      </c>
      <c r="L720" s="3">
        <v>3.12</v>
      </c>
      <c r="M720" s="13">
        <v>23</v>
      </c>
      <c r="N720" s="13">
        <v>3.8</v>
      </c>
      <c r="O720" s="13">
        <v>1183</v>
      </c>
      <c r="P720" s="19">
        <v>2723.23</v>
      </c>
      <c r="Q720" s="13">
        <v>6.5</v>
      </c>
      <c r="R720" s="25"/>
      <c r="S720" s="2"/>
    </row>
    <row r="721" spans="1:19" x14ac:dyDescent="0.35">
      <c r="A721" s="2">
        <v>43435</v>
      </c>
      <c r="B721" s="13">
        <v>149908</v>
      </c>
      <c r="C721" s="13">
        <v>3771.2</v>
      </c>
      <c r="D721" s="13">
        <v>14373.9</v>
      </c>
      <c r="E721" s="13">
        <v>255.529</v>
      </c>
      <c r="F721" s="13">
        <v>212.43600000000001</v>
      </c>
      <c r="G721" s="13">
        <v>201</v>
      </c>
      <c r="H721" s="3">
        <v>2.37</v>
      </c>
      <c r="I721" s="3">
        <v>2.66</v>
      </c>
      <c r="J721" s="3">
        <v>2.67</v>
      </c>
      <c r="K721" s="3">
        <v>2.68</v>
      </c>
      <c r="L721" s="3">
        <v>2.83</v>
      </c>
      <c r="M721" s="13">
        <v>23.1</v>
      </c>
      <c r="N721" s="13">
        <v>3.9</v>
      </c>
      <c r="O721" s="13">
        <v>1095</v>
      </c>
      <c r="P721" s="19">
        <v>2567.31</v>
      </c>
      <c r="Q721" s="13">
        <v>7.3</v>
      </c>
      <c r="R721" s="25"/>
      <c r="S721" s="2"/>
    </row>
    <row r="722" spans="1:19" x14ac:dyDescent="0.35">
      <c r="A722" s="2">
        <v>43466</v>
      </c>
      <c r="B722" s="13">
        <v>150145</v>
      </c>
      <c r="C722" s="13">
        <v>3772.9</v>
      </c>
      <c r="D722" s="13">
        <v>14443.3</v>
      </c>
      <c r="E722" s="13">
        <v>256.07600000000002</v>
      </c>
      <c r="F722" s="13">
        <v>206.32400000000001</v>
      </c>
      <c r="G722" s="13">
        <v>199.1</v>
      </c>
      <c r="H722" s="3">
        <v>2.37</v>
      </c>
      <c r="I722" s="3">
        <v>2.58</v>
      </c>
      <c r="J722" s="3">
        <v>2.52</v>
      </c>
      <c r="K722" s="3">
        <v>2.54</v>
      </c>
      <c r="L722" s="3">
        <v>2.71</v>
      </c>
      <c r="M722" s="13">
        <v>23.12</v>
      </c>
      <c r="N722" s="13">
        <v>4</v>
      </c>
      <c r="O722" s="13">
        <v>1244</v>
      </c>
      <c r="P722" s="19">
        <v>2607.39</v>
      </c>
      <c r="Q722" s="13">
        <v>6.6</v>
      </c>
      <c r="R722" s="25"/>
      <c r="S722" s="2"/>
    </row>
    <row r="723" spans="1:19" x14ac:dyDescent="0.35">
      <c r="A723" s="2">
        <v>43497</v>
      </c>
      <c r="B723" s="13">
        <v>150095</v>
      </c>
      <c r="C723" s="13">
        <v>3783.4</v>
      </c>
      <c r="D723" s="13">
        <v>14486.2</v>
      </c>
      <c r="E723" s="13">
        <v>256.916</v>
      </c>
      <c r="F723" s="13">
        <v>208.33600000000001</v>
      </c>
      <c r="G723" s="13">
        <v>199.2</v>
      </c>
      <c r="H723" s="3">
        <v>2.39</v>
      </c>
      <c r="I723" s="3">
        <v>2.5499999999999998</v>
      </c>
      <c r="J723" s="3">
        <v>2.48</v>
      </c>
      <c r="K723" s="3">
        <v>2.4900000000000002</v>
      </c>
      <c r="L723" s="3">
        <v>2.68</v>
      </c>
      <c r="M723" s="13">
        <v>23.19</v>
      </c>
      <c r="N723" s="13">
        <v>3.8</v>
      </c>
      <c r="O723" s="13">
        <v>1142</v>
      </c>
      <c r="P723" s="19">
        <v>2754.86</v>
      </c>
      <c r="Q723" s="13">
        <v>6</v>
      </c>
      <c r="R723" s="25"/>
      <c r="S723" s="2"/>
    </row>
    <row r="724" spans="1:19" x14ac:dyDescent="0.35">
      <c r="A724" s="2">
        <v>43525</v>
      </c>
      <c r="B724" s="13">
        <v>150263</v>
      </c>
      <c r="C724" s="13">
        <v>3746.4</v>
      </c>
      <c r="D724" s="13">
        <v>14533.5</v>
      </c>
      <c r="E724" s="13">
        <v>257.28500000000003</v>
      </c>
      <c r="F724" s="13">
        <v>215.56200000000001</v>
      </c>
      <c r="G724" s="13">
        <v>200.8</v>
      </c>
      <c r="H724" s="3">
        <v>2.4</v>
      </c>
      <c r="I724" s="3">
        <v>2.4900000000000002</v>
      </c>
      <c r="J724" s="3">
        <v>2.37</v>
      </c>
      <c r="K724" s="3">
        <v>2.37</v>
      </c>
      <c r="L724" s="3">
        <v>2.57</v>
      </c>
      <c r="M724" s="13">
        <v>23.28</v>
      </c>
      <c r="N724" s="13">
        <v>3.8</v>
      </c>
      <c r="O724" s="13">
        <v>1203</v>
      </c>
      <c r="P724" s="19">
        <v>2803.98</v>
      </c>
      <c r="Q724" s="13">
        <v>5.6</v>
      </c>
      <c r="R724" s="25"/>
      <c r="S724" s="2"/>
    </row>
    <row r="725" spans="1:19" x14ac:dyDescent="0.35">
      <c r="A725" s="2">
        <v>43556</v>
      </c>
      <c r="B725" s="13">
        <v>150482</v>
      </c>
      <c r="C725" s="13">
        <v>3770.6</v>
      </c>
      <c r="D725" s="13">
        <v>14568.9</v>
      </c>
      <c r="E725" s="13">
        <v>257.02600000000001</v>
      </c>
      <c r="F725" s="13">
        <v>222.97399999999999</v>
      </c>
      <c r="G725" s="13">
        <v>202.1</v>
      </c>
      <c r="H725" s="3">
        <v>2.38</v>
      </c>
      <c r="I725" s="3">
        <v>2.42</v>
      </c>
      <c r="J725" s="3">
        <v>2.31</v>
      </c>
      <c r="K725" s="3">
        <v>2.33</v>
      </c>
      <c r="L725" s="3">
        <v>2.5299999999999998</v>
      </c>
      <c r="M725" s="13">
        <v>23.33</v>
      </c>
      <c r="N725" s="13">
        <v>3.7</v>
      </c>
      <c r="O725" s="13">
        <v>1282</v>
      </c>
      <c r="P725" s="19">
        <v>2903.8</v>
      </c>
      <c r="Q725" s="13">
        <v>5.8</v>
      </c>
      <c r="R725" s="25"/>
      <c r="S725" s="2"/>
    </row>
    <row r="726" spans="1:19" x14ac:dyDescent="0.35">
      <c r="A726" s="2">
        <v>43586</v>
      </c>
      <c r="B726" s="13">
        <v>150545</v>
      </c>
      <c r="C726" s="13">
        <v>3775.4</v>
      </c>
      <c r="D726" s="13">
        <v>14668.4</v>
      </c>
      <c r="E726" s="13">
        <v>257.57100000000003</v>
      </c>
      <c r="F726" s="13">
        <v>219.84800000000001</v>
      </c>
      <c r="G726" s="13">
        <v>201.7</v>
      </c>
      <c r="H726" s="3">
        <v>2.35</v>
      </c>
      <c r="I726" s="3">
        <v>2.34</v>
      </c>
      <c r="J726" s="3">
        <v>2.16</v>
      </c>
      <c r="K726" s="3">
        <v>2.19</v>
      </c>
      <c r="L726" s="3">
        <v>2.4</v>
      </c>
      <c r="M726" s="13">
        <v>23.42</v>
      </c>
      <c r="N726" s="13">
        <v>3.7</v>
      </c>
      <c r="O726" s="13">
        <v>1303</v>
      </c>
      <c r="P726" s="19">
        <v>2854.71</v>
      </c>
      <c r="Q726" s="13">
        <v>6.5</v>
      </c>
      <c r="R726" s="25"/>
      <c r="S726" s="2"/>
    </row>
    <row r="727" spans="1:19" x14ac:dyDescent="0.35">
      <c r="A727" s="2">
        <v>43617</v>
      </c>
      <c r="B727" s="13">
        <v>150720</v>
      </c>
      <c r="C727" s="13">
        <v>3813.4</v>
      </c>
      <c r="D727" s="13">
        <v>14787</v>
      </c>
      <c r="E727" s="13">
        <v>257.70699999999999</v>
      </c>
      <c r="F727" s="13">
        <v>213.97900000000001</v>
      </c>
      <c r="G727" s="13">
        <v>200.3</v>
      </c>
      <c r="H727" s="3">
        <v>2.17</v>
      </c>
      <c r="I727" s="3">
        <v>2</v>
      </c>
      <c r="J727" s="3">
        <v>1.78</v>
      </c>
      <c r="K727" s="3">
        <v>1.83</v>
      </c>
      <c r="L727" s="3">
        <v>2.0699999999999998</v>
      </c>
      <c r="M727" s="13">
        <v>23.47</v>
      </c>
      <c r="N727" s="13">
        <v>3.6</v>
      </c>
      <c r="O727" s="13">
        <v>1237</v>
      </c>
      <c r="P727" s="19">
        <v>2890.17</v>
      </c>
      <c r="Q727" s="13">
        <v>5.6</v>
      </c>
      <c r="R727" s="25"/>
      <c r="S727" s="2"/>
    </row>
    <row r="728" spans="1:19" x14ac:dyDescent="0.35">
      <c r="A728" s="2">
        <v>43647</v>
      </c>
      <c r="B728" s="13">
        <v>150913</v>
      </c>
      <c r="C728" s="13">
        <v>3844.8</v>
      </c>
      <c r="D728" s="13">
        <v>14857.9</v>
      </c>
      <c r="E728" s="13">
        <v>257.99799999999999</v>
      </c>
      <c r="F728" s="13">
        <v>214.95</v>
      </c>
      <c r="G728" s="13">
        <v>200.7</v>
      </c>
      <c r="H728" s="3">
        <v>2.1</v>
      </c>
      <c r="I728" s="3">
        <v>1.96</v>
      </c>
      <c r="J728" s="3">
        <v>1.8</v>
      </c>
      <c r="K728" s="3">
        <v>1.83</v>
      </c>
      <c r="L728" s="3">
        <v>2.06</v>
      </c>
      <c r="M728" s="13">
        <v>23.54</v>
      </c>
      <c r="N728" s="13">
        <v>3.6</v>
      </c>
      <c r="O728" s="13">
        <v>1224</v>
      </c>
      <c r="P728" s="19">
        <v>2996.1136363636365</v>
      </c>
      <c r="Q728" s="13">
        <v>6.2</v>
      </c>
      <c r="R728" s="25"/>
      <c r="S728" s="2"/>
    </row>
    <row r="729" spans="1:19" x14ac:dyDescent="0.35">
      <c r="A729" s="2">
        <v>43678</v>
      </c>
      <c r="B729" s="13">
        <v>151108</v>
      </c>
      <c r="C729" s="13">
        <v>3844</v>
      </c>
      <c r="D729" s="13">
        <v>14935.2</v>
      </c>
      <c r="E729" s="13">
        <v>258.15800000000002</v>
      </c>
      <c r="F729" s="13">
        <v>212.267</v>
      </c>
      <c r="G729" s="13">
        <v>199.2</v>
      </c>
      <c r="H729" s="3">
        <v>1.95</v>
      </c>
      <c r="I729" s="3">
        <v>1.77</v>
      </c>
      <c r="J729" s="3">
        <v>1.51</v>
      </c>
      <c r="K729" s="3">
        <v>1.49</v>
      </c>
      <c r="L729" s="3">
        <v>1.63</v>
      </c>
      <c r="M729" s="13">
        <v>23.64</v>
      </c>
      <c r="N729" s="13">
        <v>3.7</v>
      </c>
      <c r="O729" s="13">
        <v>1371</v>
      </c>
      <c r="P729" s="19">
        <v>2897.4981818181818</v>
      </c>
      <c r="Q729" s="13">
        <v>5.8</v>
      </c>
      <c r="R729" s="25"/>
      <c r="S729" s="2"/>
    </row>
    <row r="730" spans="1:19" x14ac:dyDescent="0.35">
      <c r="A730" s="2">
        <v>43709</v>
      </c>
      <c r="B730" s="13">
        <v>151329</v>
      </c>
      <c r="C730" s="13">
        <v>3887.7</v>
      </c>
      <c r="D730" s="13">
        <v>15026.6</v>
      </c>
      <c r="E730" s="13">
        <v>258.74</v>
      </c>
      <c r="F730" s="13">
        <v>212.05199999999999</v>
      </c>
      <c r="G730" s="13">
        <v>198.4</v>
      </c>
      <c r="H730" s="3">
        <v>1.89</v>
      </c>
      <c r="I730" s="3">
        <v>1.8</v>
      </c>
      <c r="J730" s="3">
        <v>1.59</v>
      </c>
      <c r="K730" s="3">
        <v>1.57</v>
      </c>
      <c r="L730" s="3">
        <v>1.7</v>
      </c>
      <c r="M730" s="13">
        <v>23.69</v>
      </c>
      <c r="N730" s="13">
        <v>3.5</v>
      </c>
      <c r="O730" s="13">
        <v>1285</v>
      </c>
      <c r="P730" s="19">
        <v>2982.1559999999999</v>
      </c>
      <c r="Q730" s="13">
        <v>5.5</v>
      </c>
      <c r="R730" s="25"/>
      <c r="S730" s="2"/>
    </row>
    <row r="731" spans="1:19" x14ac:dyDescent="0.35">
      <c r="A731" s="2">
        <v>43739</v>
      </c>
      <c r="B731" s="13">
        <v>151524</v>
      </c>
      <c r="C731" s="13">
        <v>3926.1</v>
      </c>
      <c r="D731" s="13">
        <v>15153.1</v>
      </c>
      <c r="E731" s="13">
        <v>259.21600000000001</v>
      </c>
      <c r="F731" s="13">
        <v>217.18600000000001</v>
      </c>
      <c r="G731" s="13">
        <v>198.6</v>
      </c>
      <c r="H731" s="3">
        <v>1.65</v>
      </c>
      <c r="I731" s="3">
        <v>1.61</v>
      </c>
      <c r="J731" s="3">
        <v>1.53</v>
      </c>
      <c r="K731" s="3">
        <v>1.53</v>
      </c>
      <c r="L731" s="3">
        <v>1.71</v>
      </c>
      <c r="M731" s="13">
        <v>23.77</v>
      </c>
      <c r="N731" s="13">
        <v>3.6</v>
      </c>
      <c r="O731" s="13">
        <v>1318</v>
      </c>
      <c r="P731" s="19">
        <v>2977.68</v>
      </c>
      <c r="Q731" s="13">
        <v>5.5</v>
      </c>
      <c r="R731" s="25"/>
      <c r="S731" s="2"/>
    </row>
    <row r="732" spans="1:19" x14ac:dyDescent="0.35">
      <c r="A732" s="2">
        <v>43770</v>
      </c>
      <c r="B732" s="13">
        <v>151758</v>
      </c>
      <c r="C732" s="13">
        <v>3955.6</v>
      </c>
      <c r="D732" s="13">
        <v>15251.3</v>
      </c>
      <c r="E732" s="13">
        <v>259.59800000000001</v>
      </c>
      <c r="F732" s="13">
        <v>219.77</v>
      </c>
      <c r="G732" s="13">
        <v>199</v>
      </c>
      <c r="H732" s="3">
        <v>1.54</v>
      </c>
      <c r="I732" s="3">
        <v>1.57</v>
      </c>
      <c r="J732" s="3">
        <v>1.61</v>
      </c>
      <c r="K732" s="3">
        <v>1.64</v>
      </c>
      <c r="L732" s="3">
        <v>1.81</v>
      </c>
      <c r="M732" s="13">
        <v>23.81</v>
      </c>
      <c r="N732" s="13">
        <v>3.6</v>
      </c>
      <c r="O732" s="13">
        <v>1350</v>
      </c>
      <c r="P732" s="19">
        <v>3104.9045000000001</v>
      </c>
      <c r="Q732" s="13">
        <v>5.5</v>
      </c>
      <c r="R732" s="25"/>
      <c r="S732" s="2"/>
    </row>
    <row r="733" spans="1:19" x14ac:dyDescent="0.35">
      <c r="A733" s="2">
        <v>43800</v>
      </c>
      <c r="B733" s="13">
        <v>151919</v>
      </c>
      <c r="C733" s="13">
        <v>4011.2</v>
      </c>
      <c r="D733" s="13">
        <v>15325.8</v>
      </c>
      <c r="E733" s="13">
        <v>259.97000000000003</v>
      </c>
      <c r="F733" s="13">
        <v>219.71799999999999</v>
      </c>
      <c r="G733" s="13">
        <v>199</v>
      </c>
      <c r="H733" s="3">
        <v>1.54</v>
      </c>
      <c r="I733" s="3">
        <v>1.55</v>
      </c>
      <c r="J733" s="3">
        <v>1.63</v>
      </c>
      <c r="K733" s="3">
        <v>1.68</v>
      </c>
      <c r="L733" s="3">
        <v>1.86</v>
      </c>
      <c r="M733" s="13">
        <v>23.84</v>
      </c>
      <c r="N733" s="13">
        <v>3.6</v>
      </c>
      <c r="O733" s="13">
        <v>1547</v>
      </c>
      <c r="P733" s="19">
        <v>3176.7495238095235</v>
      </c>
      <c r="Q733" s="13">
        <v>5.3</v>
      </c>
      <c r="R733" s="25"/>
      <c r="S733" s="2"/>
    </row>
    <row r="734" spans="1:19" x14ac:dyDescent="0.35">
      <c r="A734" s="2">
        <v>43831</v>
      </c>
      <c r="B734" s="13">
        <v>152234</v>
      </c>
      <c r="C734" s="13">
        <v>4019.2</v>
      </c>
      <c r="D734" s="13">
        <v>15406.8</v>
      </c>
      <c r="E734" s="13">
        <v>260.57900000000001</v>
      </c>
      <c r="F734" s="13">
        <v>219.11699999999999</v>
      </c>
      <c r="G734" s="13">
        <v>199.3</v>
      </c>
      <c r="H734" s="3">
        <v>1.52</v>
      </c>
      <c r="I734" s="3">
        <v>1.53</v>
      </c>
      <c r="J734" s="3">
        <v>1.52</v>
      </c>
      <c r="K734" s="3">
        <v>1.56</v>
      </c>
      <c r="L734" s="3">
        <v>1.76</v>
      </c>
      <c r="M734" s="13">
        <v>23.88</v>
      </c>
      <c r="N734" s="13">
        <v>3.5</v>
      </c>
      <c r="O734" s="13">
        <v>1589</v>
      </c>
      <c r="P734" s="19">
        <v>3278.2028571428577</v>
      </c>
      <c r="Q734" s="13">
        <v>5.0999999999999996</v>
      </c>
      <c r="R734" s="25"/>
      <c r="S734" s="2"/>
    </row>
    <row r="735" spans="1:19" x14ac:dyDescent="0.35">
      <c r="A735" s="2">
        <v>43862</v>
      </c>
      <c r="B735" s="13">
        <v>152523</v>
      </c>
      <c r="C735" s="13">
        <v>4028.4</v>
      </c>
      <c r="D735" s="13">
        <v>15470.4</v>
      </c>
      <c r="E735" s="13">
        <v>261.41199999999998</v>
      </c>
      <c r="F735" s="13">
        <v>213.96299999999999</v>
      </c>
      <c r="G735" s="13">
        <v>196.7</v>
      </c>
      <c r="H735" s="3">
        <v>1.52</v>
      </c>
      <c r="I735" s="3">
        <v>1.41</v>
      </c>
      <c r="J735" s="3">
        <v>1.31</v>
      </c>
      <c r="K735" s="3">
        <v>1.32</v>
      </c>
      <c r="L735" s="3">
        <v>1.5</v>
      </c>
      <c r="M735" s="13">
        <v>23.96</v>
      </c>
      <c r="N735" s="13">
        <v>3.5</v>
      </c>
      <c r="O735" s="13">
        <v>1589</v>
      </c>
      <c r="P735" s="19">
        <v>3277.3142105263164</v>
      </c>
      <c r="Q735" s="13">
        <v>5.3</v>
      </c>
      <c r="R735" s="25"/>
      <c r="S735" s="2"/>
    </row>
    <row r="736" spans="1:19" x14ac:dyDescent="0.35">
      <c r="A736" s="2">
        <v>43891</v>
      </c>
      <c r="B736" s="13">
        <v>150840</v>
      </c>
      <c r="C736" s="13">
        <v>4281.3</v>
      </c>
      <c r="D736" s="13">
        <v>16011.4</v>
      </c>
      <c r="E736" s="13">
        <v>262.13200000000001</v>
      </c>
      <c r="F736" s="13">
        <v>202.995</v>
      </c>
      <c r="G736" s="13">
        <v>193.1</v>
      </c>
      <c r="H736" s="3">
        <v>0.28999999999999998</v>
      </c>
      <c r="I736" s="3">
        <v>0.33</v>
      </c>
      <c r="J736" s="3">
        <v>0.5</v>
      </c>
      <c r="K736" s="3">
        <v>0.59</v>
      </c>
      <c r="L736" s="3">
        <v>0.86999999999999988</v>
      </c>
      <c r="M736" s="13">
        <v>24.15</v>
      </c>
      <c r="N736" s="13">
        <v>4.4000000000000004</v>
      </c>
      <c r="O736" s="13">
        <v>1277</v>
      </c>
      <c r="P736" s="19">
        <v>2652.3936363636367</v>
      </c>
      <c r="Q736" s="13">
        <v>6.3</v>
      </c>
      <c r="R736" s="25"/>
      <c r="S736" s="2"/>
    </row>
    <row r="737" spans="1:19" x14ac:dyDescent="0.35">
      <c r="A737" s="2">
        <v>43922</v>
      </c>
      <c r="B737" s="13">
        <v>130161</v>
      </c>
      <c r="C737" s="13">
        <v>4774.3999999999996</v>
      </c>
      <c r="D737" s="13">
        <v>17039.099999999999</v>
      </c>
      <c r="E737" s="13">
        <v>265.702</v>
      </c>
      <c r="F737" s="13">
        <v>183.78800000000001</v>
      </c>
      <c r="G737" s="13">
        <v>185.5</v>
      </c>
      <c r="H737" s="3">
        <v>0.14000000000000001</v>
      </c>
      <c r="I737" s="3">
        <v>0.18</v>
      </c>
      <c r="J737" s="3">
        <v>0.28000000000000003</v>
      </c>
      <c r="K737" s="3">
        <v>0.39</v>
      </c>
      <c r="L737" s="3">
        <v>0.66</v>
      </c>
      <c r="M737" s="13">
        <v>25.16</v>
      </c>
      <c r="N737" s="13">
        <v>14.8</v>
      </c>
      <c r="O737" s="13">
        <v>938</v>
      </c>
      <c r="P737" s="19">
        <v>2761.9752380952382</v>
      </c>
      <c r="Q737" s="13">
        <v>6.6</v>
      </c>
      <c r="R737" s="25"/>
      <c r="S737" s="2"/>
    </row>
    <row r="738" spans="1:19" x14ac:dyDescent="0.35">
      <c r="A738" s="2">
        <v>43952</v>
      </c>
      <c r="B738" s="13">
        <v>132994</v>
      </c>
      <c r="C738" s="13">
        <v>16262</v>
      </c>
      <c r="D738" s="13">
        <v>17889.2</v>
      </c>
      <c r="E738" s="13">
        <v>267.47300000000001</v>
      </c>
      <c r="F738" s="13">
        <v>179.61</v>
      </c>
      <c r="G738" s="13">
        <v>188.6</v>
      </c>
      <c r="H738" s="3">
        <v>0.13</v>
      </c>
      <c r="I738" s="3">
        <v>0.16</v>
      </c>
      <c r="J738" s="3">
        <v>0.22000000000000003</v>
      </c>
      <c r="K738" s="3">
        <v>0.34</v>
      </c>
      <c r="L738" s="3">
        <v>0.67</v>
      </c>
      <c r="M738" s="13">
        <v>25.01</v>
      </c>
      <c r="N738" s="13">
        <v>13.3</v>
      </c>
      <c r="O738" s="13">
        <v>1046</v>
      </c>
      <c r="P738" s="19">
        <v>2919.6149999999998</v>
      </c>
      <c r="Q738" s="13">
        <v>5.3</v>
      </c>
      <c r="R738" s="25"/>
    </row>
    <row r="739" spans="1:19" x14ac:dyDescent="0.35">
      <c r="A739" s="2">
        <v>43983</v>
      </c>
      <c r="B739" s="13">
        <v>137840</v>
      </c>
      <c r="C739" s="13">
        <v>16583.8</v>
      </c>
      <c r="D739" s="13">
        <v>18175.7</v>
      </c>
      <c r="E739" s="13">
        <v>268.84100000000001</v>
      </c>
      <c r="F739" s="13">
        <v>187.59100000000001</v>
      </c>
      <c r="G739" s="13">
        <v>191.2</v>
      </c>
      <c r="H739" s="3">
        <v>0.16</v>
      </c>
      <c r="I739" s="3">
        <v>0.18</v>
      </c>
      <c r="J739" s="3">
        <v>0.22000000000000003</v>
      </c>
      <c r="K739" s="3">
        <v>0.34</v>
      </c>
      <c r="L739" s="3">
        <v>0.73</v>
      </c>
      <c r="M739" s="13">
        <v>24.77</v>
      </c>
      <c r="N739" s="13">
        <v>11.1</v>
      </c>
      <c r="O739" s="13">
        <v>1273</v>
      </c>
      <c r="P739" s="19">
        <v>3104.6609090909087</v>
      </c>
      <c r="Q739" s="13">
        <v>4.3</v>
      </c>
      <c r="R739" s="25"/>
    </row>
    <row r="740" spans="1:19" x14ac:dyDescent="0.35">
      <c r="A740" s="2">
        <v>44013</v>
      </c>
      <c r="B740" s="13">
        <v>139566</v>
      </c>
      <c r="C740" s="13">
        <v>16773.8</v>
      </c>
      <c r="D740" s="13">
        <v>18316.599999999999</v>
      </c>
      <c r="E740" s="13">
        <v>268.04700000000003</v>
      </c>
      <c r="F740" s="13">
        <v>191.566</v>
      </c>
      <c r="G740" s="13">
        <v>193</v>
      </c>
      <c r="H740" s="3">
        <v>0.13</v>
      </c>
      <c r="I740" s="3">
        <v>0.15</v>
      </c>
      <c r="J740" s="3">
        <v>0.17</v>
      </c>
      <c r="K740" s="3">
        <v>0.28000000000000003</v>
      </c>
      <c r="L740" s="3">
        <v>0.62</v>
      </c>
      <c r="M740" s="13">
        <v>24.67</v>
      </c>
      <c r="N740" s="13">
        <v>10.199999999999999</v>
      </c>
      <c r="O740" s="13">
        <v>1497</v>
      </c>
      <c r="P740" s="19">
        <v>3207.6190909090906</v>
      </c>
      <c r="Q740" s="13">
        <v>3.6</v>
      </c>
      <c r="R740" s="25"/>
    </row>
    <row r="741" spans="1:19" x14ac:dyDescent="0.35">
      <c r="A741" s="2">
        <v>44044</v>
      </c>
      <c r="B741" s="13">
        <v>141149</v>
      </c>
      <c r="C741" s="13">
        <v>16887</v>
      </c>
      <c r="D741" s="13">
        <v>18378.5</v>
      </c>
      <c r="E741" s="13">
        <v>268.37299999999999</v>
      </c>
      <c r="F741" s="13">
        <v>193.36199999999999</v>
      </c>
      <c r="G741" s="13">
        <v>194.3</v>
      </c>
      <c r="H741" s="3">
        <v>0.1</v>
      </c>
      <c r="I741" s="3">
        <v>0.13</v>
      </c>
      <c r="J741" s="3">
        <v>0.16</v>
      </c>
      <c r="K741" s="3">
        <v>0.27</v>
      </c>
      <c r="L741" s="3">
        <v>0.65</v>
      </c>
      <c r="M741" s="13">
        <v>24.81</v>
      </c>
      <c r="N741" s="13">
        <v>8.4</v>
      </c>
      <c r="O741" s="13">
        <v>1376</v>
      </c>
      <c r="P741" s="19">
        <v>3391.71</v>
      </c>
      <c r="Q741" s="13">
        <v>3.5</v>
      </c>
      <c r="R741" s="25"/>
    </row>
    <row r="742" spans="1:19" x14ac:dyDescent="0.35">
      <c r="A742" s="2">
        <v>44075</v>
      </c>
      <c r="B742" s="13">
        <v>141865</v>
      </c>
      <c r="C742" s="13">
        <v>17156.8</v>
      </c>
      <c r="D742" s="13">
        <v>18601.599999999999</v>
      </c>
      <c r="E742" s="13">
        <v>268.62099999999998</v>
      </c>
      <c r="F742" s="13">
        <v>195.995</v>
      </c>
      <c r="G742" s="13">
        <v>195.5</v>
      </c>
      <c r="H742" s="3">
        <v>0.11000000000000001</v>
      </c>
      <c r="I742" s="3">
        <v>0.13</v>
      </c>
      <c r="J742" s="3">
        <v>0.16</v>
      </c>
      <c r="K742" s="3">
        <v>0.27</v>
      </c>
      <c r="L742" s="3">
        <v>0.68</v>
      </c>
      <c r="M742" s="13">
        <v>24.79</v>
      </c>
      <c r="N742" s="13">
        <v>7.8</v>
      </c>
      <c r="O742" s="13">
        <v>1448</v>
      </c>
      <c r="P742" s="19">
        <v>3365.5166666666664</v>
      </c>
      <c r="Q742" s="13">
        <v>3.5</v>
      </c>
      <c r="R742" s="25"/>
    </row>
    <row r="743" spans="1:19" x14ac:dyDescent="0.35">
      <c r="A743" s="2">
        <v>44105</v>
      </c>
      <c r="B743" s="13">
        <v>142545</v>
      </c>
      <c r="C743" s="13">
        <v>17346.8</v>
      </c>
      <c r="D743" s="13">
        <v>18747.900000000001</v>
      </c>
      <c r="E743" s="13">
        <v>269.16399999999999</v>
      </c>
      <c r="F743" s="13">
        <v>197.15700000000001</v>
      </c>
      <c r="G743" s="13">
        <v>196.5</v>
      </c>
      <c r="H743" s="3">
        <v>0.1</v>
      </c>
      <c r="I743" s="3">
        <v>0.13</v>
      </c>
      <c r="J743" s="3">
        <v>0.19</v>
      </c>
      <c r="K743" s="3">
        <v>0.34</v>
      </c>
      <c r="L743" s="3">
        <v>0.79</v>
      </c>
      <c r="M743" s="13">
        <v>24.83</v>
      </c>
      <c r="N743" s="13">
        <v>6.9</v>
      </c>
      <c r="O743" s="13">
        <v>1514</v>
      </c>
      <c r="P743" s="19">
        <v>3418.701363636364</v>
      </c>
      <c r="Q743" s="13">
        <v>3.5</v>
      </c>
      <c r="R743" s="25"/>
    </row>
    <row r="744" spans="1:19" x14ac:dyDescent="0.35">
      <c r="A744" s="2">
        <v>44136</v>
      </c>
      <c r="B744" s="13">
        <v>142809</v>
      </c>
      <c r="C744" s="13">
        <v>17589.099999999999</v>
      </c>
      <c r="D744" s="13">
        <v>18958.7</v>
      </c>
      <c r="E744" s="13">
        <v>269.14999999999998</v>
      </c>
      <c r="F744" s="13">
        <v>198.57599999999999</v>
      </c>
      <c r="G744" s="13">
        <v>198.3</v>
      </c>
      <c r="H744" s="3">
        <v>0.09</v>
      </c>
      <c r="I744" s="3">
        <v>0.12</v>
      </c>
      <c r="J744" s="3">
        <v>0.22000000000000003</v>
      </c>
      <c r="K744" s="3">
        <v>0.39</v>
      </c>
      <c r="L744" s="3">
        <v>0.86999999999999988</v>
      </c>
      <c r="M744" s="13">
        <v>24.93</v>
      </c>
      <c r="N744" s="13">
        <v>6.7</v>
      </c>
      <c r="O744" s="13">
        <v>1551</v>
      </c>
      <c r="P744" s="19">
        <v>3548.9925000000007</v>
      </c>
      <c r="Q744" s="13">
        <v>4</v>
      </c>
      <c r="R744" s="25"/>
    </row>
    <row r="745" spans="1:19" x14ac:dyDescent="0.35">
      <c r="A745" s="2">
        <v>44166</v>
      </c>
      <c r="B745" s="13">
        <v>142503</v>
      </c>
      <c r="C745" s="13">
        <v>17812.400000000001</v>
      </c>
      <c r="D745" s="13">
        <v>19129.5</v>
      </c>
      <c r="E745" s="13">
        <v>270.01499999999999</v>
      </c>
      <c r="F745" s="13">
        <v>203.71600000000001</v>
      </c>
      <c r="G745" s="13">
        <v>200.5</v>
      </c>
      <c r="H745" s="3">
        <v>0.09</v>
      </c>
      <c r="I745" s="3">
        <v>0.1</v>
      </c>
      <c r="J745" s="3">
        <v>0.19</v>
      </c>
      <c r="K745" s="3">
        <v>0.39</v>
      </c>
      <c r="L745" s="3">
        <v>0.93</v>
      </c>
      <c r="M745" s="13">
        <v>25.15</v>
      </c>
      <c r="N745" s="13">
        <v>6.7</v>
      </c>
      <c r="O745" s="13">
        <v>1661</v>
      </c>
      <c r="P745" s="19">
        <v>3695.31</v>
      </c>
      <c r="Q745" s="13">
        <v>3.8</v>
      </c>
      <c r="R745" s="25"/>
    </row>
    <row r="746" spans="1:19" x14ac:dyDescent="0.35">
      <c r="A746" s="2">
        <v>44197</v>
      </c>
      <c r="B746" s="13">
        <v>142736</v>
      </c>
      <c r="C746" s="13">
        <v>18100.7</v>
      </c>
      <c r="D746" s="13">
        <v>19393.2</v>
      </c>
      <c r="E746" s="13">
        <v>270.21199999999999</v>
      </c>
      <c r="F746" s="13">
        <v>210.822</v>
      </c>
      <c r="G746" s="13">
        <v>204.8</v>
      </c>
      <c r="H746" s="3">
        <v>0.08</v>
      </c>
      <c r="I746" s="3">
        <v>0.1</v>
      </c>
      <c r="J746" s="3">
        <v>0.2</v>
      </c>
      <c r="K746" s="3">
        <v>0.45</v>
      </c>
      <c r="L746" s="3">
        <v>1.08</v>
      </c>
      <c r="M746" s="13">
        <v>25.14</v>
      </c>
      <c r="N746" s="13">
        <v>6.3</v>
      </c>
      <c r="O746" s="13">
        <v>1625</v>
      </c>
      <c r="P746" s="19">
        <v>3793.7484210526318</v>
      </c>
      <c r="Q746" s="13">
        <v>3.6</v>
      </c>
      <c r="R746" s="25"/>
    </row>
    <row r="747" spans="1:19" x14ac:dyDescent="0.35">
      <c r="A747" s="2">
        <v>44228</v>
      </c>
      <c r="B747" s="13">
        <v>143272</v>
      </c>
      <c r="C747" s="13">
        <v>18389.400000000001</v>
      </c>
      <c r="D747" s="13">
        <v>19665.5</v>
      </c>
      <c r="E747" s="13">
        <v>270.60399999999998</v>
      </c>
      <c r="F747" s="13">
        <v>218.946</v>
      </c>
      <c r="G747" s="13">
        <v>210.6</v>
      </c>
      <c r="H747" s="3">
        <v>0.04</v>
      </c>
      <c r="I747" s="3">
        <v>7.0000000000000007E-2</v>
      </c>
      <c r="J747" s="3">
        <v>0.21000000000000002</v>
      </c>
      <c r="K747" s="3">
        <v>0.54</v>
      </c>
      <c r="L747" s="3">
        <v>1.26</v>
      </c>
      <c r="M747" s="13">
        <v>25.21</v>
      </c>
      <c r="N747" s="13">
        <v>6.2</v>
      </c>
      <c r="O747" s="13">
        <v>1447</v>
      </c>
      <c r="P747" s="19">
        <v>3883.4321052631576</v>
      </c>
      <c r="Q747" s="13">
        <v>4.5</v>
      </c>
      <c r="R747" s="25"/>
    </row>
    <row r="748" spans="1:19" x14ac:dyDescent="0.35">
      <c r="A748" s="2">
        <v>44256</v>
      </c>
      <c r="B748" s="13">
        <v>144057</v>
      </c>
      <c r="C748" s="13">
        <v>18669.400000000001</v>
      </c>
      <c r="D748" s="13">
        <v>19913.5</v>
      </c>
      <c r="E748" s="13">
        <v>270.94600000000003</v>
      </c>
      <c r="F748" s="13">
        <v>229.886</v>
      </c>
      <c r="G748" s="13">
        <v>215</v>
      </c>
      <c r="H748" s="3">
        <v>0.03</v>
      </c>
      <c r="I748" s="3">
        <v>0.08</v>
      </c>
      <c r="J748" s="3">
        <v>0.32</v>
      </c>
      <c r="K748" s="3">
        <v>0.82</v>
      </c>
      <c r="L748" s="3">
        <v>1.61</v>
      </c>
      <c r="M748" s="13">
        <v>25.27</v>
      </c>
      <c r="N748" s="13">
        <v>6</v>
      </c>
      <c r="O748" s="13">
        <v>1725</v>
      </c>
      <c r="P748" s="19">
        <v>3910.5082608695648</v>
      </c>
      <c r="Q748" s="13">
        <v>4.2</v>
      </c>
      <c r="R748" s="25"/>
    </row>
    <row r="749" spans="1:19" x14ac:dyDescent="0.35">
      <c r="A749" s="2">
        <v>44287</v>
      </c>
      <c r="B749" s="13">
        <v>144326</v>
      </c>
      <c r="C749" s="13">
        <v>18915.8</v>
      </c>
      <c r="D749" s="13">
        <v>20122.900000000001</v>
      </c>
      <c r="E749" s="13">
        <v>271.93299999999999</v>
      </c>
      <c r="F749" s="13">
        <v>229.65799999999999</v>
      </c>
      <c r="G749" s="13">
        <v>217.5</v>
      </c>
      <c r="H749" s="3">
        <v>0.02</v>
      </c>
      <c r="I749" s="3">
        <v>0.06</v>
      </c>
      <c r="J749" s="3">
        <v>0.35</v>
      </c>
      <c r="K749" s="3">
        <v>0.86</v>
      </c>
      <c r="L749" s="3">
        <v>1.64</v>
      </c>
      <c r="M749" s="13">
        <v>25.45</v>
      </c>
      <c r="N749" s="13">
        <v>6.1</v>
      </c>
      <c r="O749" s="13">
        <v>1514</v>
      </c>
      <c r="P749" s="19">
        <v>4141.1761904761916</v>
      </c>
      <c r="Q749" s="13">
        <v>4.8</v>
      </c>
      <c r="R749" s="25"/>
    </row>
    <row r="750" spans="1:19" x14ac:dyDescent="0.35">
      <c r="A750" s="2">
        <v>44317</v>
      </c>
      <c r="B750" s="13">
        <v>144940</v>
      </c>
      <c r="C750" s="13">
        <v>19193.2</v>
      </c>
      <c r="D750" s="13">
        <v>20372.7</v>
      </c>
      <c r="E750" s="13">
        <v>273.12200000000001</v>
      </c>
      <c r="F750" s="13">
        <v>229.63</v>
      </c>
      <c r="G750" s="13">
        <v>224.4</v>
      </c>
      <c r="H750" s="3">
        <v>0.02</v>
      </c>
      <c r="I750" s="3">
        <v>0.05</v>
      </c>
      <c r="J750" s="3">
        <v>0.32</v>
      </c>
      <c r="K750" s="3">
        <v>0.82</v>
      </c>
      <c r="L750" s="3">
        <v>1.62</v>
      </c>
      <c r="M750" s="13">
        <v>25.6</v>
      </c>
      <c r="N750" s="13">
        <v>5.8</v>
      </c>
      <c r="O750" s="13">
        <v>1594</v>
      </c>
      <c r="P750" s="19">
        <v>4167.8495000000012</v>
      </c>
      <c r="Q750" s="13">
        <v>5.5</v>
      </c>
      <c r="R750" s="25"/>
    </row>
    <row r="751" spans="1:19" x14ac:dyDescent="0.35">
      <c r="A751" s="2">
        <v>44348</v>
      </c>
      <c r="B751" s="13">
        <v>145902</v>
      </c>
      <c r="C751" s="13">
        <v>19238.2</v>
      </c>
      <c r="D751" s="13">
        <v>20387.400000000001</v>
      </c>
      <c r="E751" s="13">
        <v>275.18299999999999</v>
      </c>
      <c r="F751" s="13">
        <v>232.995</v>
      </c>
      <c r="G751" s="13">
        <v>228.5</v>
      </c>
      <c r="H751" s="3">
        <v>0.04</v>
      </c>
      <c r="I751" s="3">
        <v>7.0000000000000007E-2</v>
      </c>
      <c r="J751" s="3">
        <v>0.39</v>
      </c>
      <c r="K751" s="3">
        <v>0.84000000000000008</v>
      </c>
      <c r="L751" s="3">
        <v>1.52</v>
      </c>
      <c r="M751" s="13">
        <v>25.72</v>
      </c>
      <c r="N751" s="13">
        <v>5.9</v>
      </c>
      <c r="O751" s="13">
        <v>1650</v>
      </c>
      <c r="P751" s="19">
        <v>4238.4895454545458</v>
      </c>
      <c r="Q751" s="13">
        <v>6</v>
      </c>
      <c r="R751" s="25"/>
    </row>
    <row r="752" spans="1:19" x14ac:dyDescent="0.35">
      <c r="A752" s="2">
        <v>44378</v>
      </c>
      <c r="B752" s="13">
        <v>146955</v>
      </c>
      <c r="C752" s="13">
        <v>19402</v>
      </c>
      <c r="D752" s="13">
        <v>20534.599999999999</v>
      </c>
      <c r="E752" s="13">
        <v>277.09100000000001</v>
      </c>
      <c r="F752" s="13">
        <v>236.79599999999999</v>
      </c>
      <c r="G752" s="13">
        <v>231.2</v>
      </c>
      <c r="H752" s="3">
        <v>0.05</v>
      </c>
      <c r="I752" s="3">
        <v>0.08</v>
      </c>
      <c r="J752" s="3">
        <v>0.4</v>
      </c>
      <c r="K752" s="3">
        <v>0.76</v>
      </c>
      <c r="L752" s="3">
        <v>1.32</v>
      </c>
      <c r="M752" s="13">
        <v>25.85</v>
      </c>
      <c r="N752" s="13">
        <v>5.4</v>
      </c>
      <c r="O752" s="13">
        <v>1534</v>
      </c>
      <c r="P752" s="19">
        <v>4363.71</v>
      </c>
      <c r="Q752" s="13">
        <v>6.2</v>
      </c>
      <c r="R752" s="25"/>
    </row>
    <row r="753" spans="1:17" x14ac:dyDescent="0.35">
      <c r="A753" s="2">
        <v>44409</v>
      </c>
      <c r="B753" s="13">
        <v>147190</v>
      </c>
      <c r="C753" s="15"/>
      <c r="D753" s="15"/>
      <c r="E753" s="15"/>
      <c r="F753" s="15"/>
      <c r="G753" s="15"/>
      <c r="H753" s="3">
        <v>0.05</v>
      </c>
      <c r="I753" s="3">
        <v>7.0000000000000007E-2</v>
      </c>
      <c r="J753" s="3">
        <v>0.42000000000000004</v>
      </c>
      <c r="K753" s="3">
        <v>0.77</v>
      </c>
      <c r="L753" s="3">
        <v>1.28</v>
      </c>
      <c r="M753" s="13">
        <v>25.99</v>
      </c>
      <c r="N753" s="13">
        <v>5.2</v>
      </c>
      <c r="O753" s="15"/>
      <c r="P753" s="19">
        <v>4453.66</v>
      </c>
      <c r="Q753" s="15"/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  <hyperlink ref="L1" r:id="rId11"/>
    <hyperlink ref="M1" r:id="rId12"/>
    <hyperlink ref="N1" r:id="rId13"/>
    <hyperlink ref="O1" r:id="rId14"/>
    <hyperlink ref="P1" r:id="rId15"/>
    <hyperlink ref="Q1" r:id="rId16"/>
  </hyperlinks>
  <pageMargins left="0.7" right="0.7" top="0.75" bottom="0.75" header="0.3" footer="0.3"/>
  <pageSetup fitToWidth="0" pageOrder="overThenDown"/>
  <legacyDrawing r:id="rId17"/>
  <extLst>
    <ext uri="smNativeData">
      <pm:sheetPrefs xmlns:pm="smNativeData" day="164720313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8"/>
  <sheetViews>
    <sheetView tabSelected="1" workbookViewId="0">
      <pane xSplit="1" ySplit="1" topLeftCell="B82" activePane="bottomRight" state="frozen"/>
      <selection pane="topRight"/>
      <selection pane="bottomLeft"/>
      <selection pane="bottomRight" activeCell="G96" sqref="G96"/>
    </sheetView>
  </sheetViews>
  <sheetFormatPr defaultRowHeight="14.5" x14ac:dyDescent="0.35"/>
  <cols>
    <col min="1" max="1" width="10.08984375" customWidth="1"/>
    <col min="2" max="2" width="9.08984375" customWidth="1"/>
    <col min="3" max="3" width="8.36328125" customWidth="1"/>
    <col min="4" max="4" width="11.453125" customWidth="1"/>
    <col min="5" max="5" width="12.1796875" customWidth="1"/>
    <col min="6" max="6" width="8.6328125" customWidth="1"/>
    <col min="7" max="7" width="9.90625" customWidth="1"/>
    <col min="8" max="8" width="7.7265625" customWidth="1"/>
    <col min="9" max="9" width="15.08984375" customWidth="1"/>
    <col min="10" max="10" width="6.81640625" customWidth="1"/>
    <col min="11" max="11" width="11.26953125" customWidth="1"/>
    <col min="12" max="12" width="16.7265625" customWidth="1"/>
    <col min="13" max="13" width="11" customWidth="1"/>
    <col min="14" max="14" width="14.7265625" customWidth="1"/>
    <col min="15" max="15" width="10.08984375" customWidth="1"/>
    <col min="16" max="16" width="11.81640625" customWidth="1"/>
    <col min="17" max="17" width="17.54296875" customWidth="1"/>
    <col min="18" max="18" width="6.90625" customWidth="1"/>
    <col min="19" max="19" width="12.26953125" customWidth="1"/>
    <col min="20" max="20" width="7.26953125" customWidth="1"/>
    <col min="21" max="21" width="7.6328125" customWidth="1"/>
    <col min="22" max="22" width="6.6328125" customWidth="1"/>
  </cols>
  <sheetData>
    <row r="1" spans="1:22" x14ac:dyDescent="0.35">
      <c r="A1" s="1" t="s">
        <v>58</v>
      </c>
      <c r="B1" s="4" t="s">
        <v>80</v>
      </c>
      <c r="C1" s="4" t="s">
        <v>81</v>
      </c>
      <c r="D1" s="4" t="s">
        <v>82</v>
      </c>
      <c r="E1" s="32" t="s">
        <v>83</v>
      </c>
      <c r="F1" s="4" t="s">
        <v>84</v>
      </c>
      <c r="G1" s="4" t="s">
        <v>85</v>
      </c>
      <c r="H1" s="32" t="s">
        <v>86</v>
      </c>
      <c r="I1" s="32" t="s">
        <v>87</v>
      </c>
      <c r="J1" s="4" t="s">
        <v>77</v>
      </c>
      <c r="K1" s="33" t="s">
        <v>88</v>
      </c>
      <c r="L1" s="33" t="s">
        <v>89</v>
      </c>
      <c r="M1" s="33" t="s">
        <v>90</v>
      </c>
      <c r="N1" s="32" t="s">
        <v>91</v>
      </c>
      <c r="O1" s="32" t="s">
        <v>69</v>
      </c>
      <c r="P1" s="32" t="s">
        <v>92</v>
      </c>
      <c r="Q1" s="33" t="s">
        <v>93</v>
      </c>
      <c r="R1" s="34" t="s">
        <v>94</v>
      </c>
      <c r="S1" s="32" t="s">
        <v>95</v>
      </c>
      <c r="T1" s="34" t="s">
        <v>96</v>
      </c>
      <c r="U1" s="4" t="s">
        <v>40</v>
      </c>
      <c r="V1" s="4" t="s">
        <v>14</v>
      </c>
    </row>
    <row r="2" spans="1:22" x14ac:dyDescent="0.35">
      <c r="A2" s="12">
        <v>24108</v>
      </c>
      <c r="B2" s="5">
        <v>-3.787271285849747E-2</v>
      </c>
      <c r="C2" s="5">
        <v>2.4050735987844947</v>
      </c>
      <c r="D2" s="5">
        <v>7.6863818651322511</v>
      </c>
      <c r="E2" s="5">
        <v>1.8465612864979692</v>
      </c>
      <c r="F2" s="5">
        <v>3.023236427216617</v>
      </c>
      <c r="G2" s="5">
        <v>1.1040795126655774</v>
      </c>
      <c r="H2" s="5"/>
      <c r="I2" s="5"/>
      <c r="J2" s="5"/>
      <c r="K2" s="5"/>
      <c r="L2" s="5"/>
      <c r="M2" s="5"/>
      <c r="N2" s="5">
        <v>2.5490633061895132</v>
      </c>
      <c r="O2" s="5">
        <v>2.0905584885191884</v>
      </c>
      <c r="P2" s="5"/>
      <c r="Q2" s="5"/>
      <c r="R2" s="5"/>
      <c r="S2" s="5">
        <v>0.16000000000000014</v>
      </c>
      <c r="T2" s="5"/>
      <c r="U2" s="5"/>
      <c r="V2" s="5"/>
    </row>
    <row r="3" spans="1:22" x14ac:dyDescent="0.35">
      <c r="A3" s="2">
        <v>24198</v>
      </c>
      <c r="B3" s="4">
        <v>0.16640851870901929</v>
      </c>
      <c r="C3" s="4">
        <v>0.34101982778023066</v>
      </c>
      <c r="D3" s="4">
        <v>-1.4914454062719622</v>
      </c>
      <c r="E3" s="4">
        <v>1.8716629744755835</v>
      </c>
      <c r="F3" s="4">
        <v>3.5101174795182004</v>
      </c>
      <c r="G3" s="4">
        <v>1.1070067863400146</v>
      </c>
      <c r="H3" s="4">
        <v>1.4445570423422245</v>
      </c>
      <c r="I3" s="4">
        <v>-3.3333333333333215E-2</v>
      </c>
      <c r="J3" s="4">
        <v>1.1090686694158356</v>
      </c>
      <c r="K3" s="4">
        <v>-8.3287141081669329</v>
      </c>
      <c r="L3" s="4">
        <v>0.59999999999999876</v>
      </c>
      <c r="M3" s="4">
        <v>-1.0723600000000033</v>
      </c>
      <c r="N3" s="4">
        <v>1.3576599322836633</v>
      </c>
      <c r="O3" s="4">
        <v>1.4605978348246509</v>
      </c>
      <c r="P3" s="4">
        <v>0.28735651957317787</v>
      </c>
      <c r="Q3" s="4">
        <v>0.40201059166656311</v>
      </c>
      <c r="R3" s="4">
        <v>-2.3333333333333428E-2</v>
      </c>
      <c r="S3" s="4">
        <v>0.19333333333333336</v>
      </c>
      <c r="T3" s="4">
        <v>-3.8756635179854242</v>
      </c>
      <c r="U3" s="4">
        <v>1.0743339975457682</v>
      </c>
      <c r="V3" s="4">
        <v>1.1981315769660514</v>
      </c>
    </row>
    <row r="4" spans="1:22" x14ac:dyDescent="0.35">
      <c r="A4" s="2">
        <v>24289</v>
      </c>
      <c r="B4" s="4">
        <v>0.15147053069029137</v>
      </c>
      <c r="C4" s="4">
        <v>0.84333893103299884</v>
      </c>
      <c r="D4" s="4">
        <v>-0.74041778725491625</v>
      </c>
      <c r="E4" s="4">
        <v>2.6888482614016032</v>
      </c>
      <c r="F4" s="4">
        <v>5.19125838244591</v>
      </c>
      <c r="G4" s="4">
        <v>1.1121421674514704</v>
      </c>
      <c r="H4" s="4">
        <v>1.1390491506155784</v>
      </c>
      <c r="I4" s="4">
        <v>-6.666666666666643E-2</v>
      </c>
      <c r="J4" s="4">
        <v>1.0969031370573936</v>
      </c>
      <c r="K4" s="4">
        <v>-15.892898056995472</v>
      </c>
      <c r="L4" s="4">
        <v>1.166666666666667</v>
      </c>
      <c r="M4" s="4">
        <v>0.35328000000000515</v>
      </c>
      <c r="N4" s="4">
        <v>0.89171439467089597</v>
      </c>
      <c r="O4" s="4">
        <v>1.2751384316002672</v>
      </c>
      <c r="P4" s="4">
        <v>0.57224762740660939</v>
      </c>
      <c r="Q4" s="4">
        <v>0.99801227567238915</v>
      </c>
      <c r="R4" s="4">
        <v>0.45666666666666611</v>
      </c>
      <c r="S4" s="4">
        <v>9.6666666666666679E-2</v>
      </c>
      <c r="T4" s="4">
        <v>-7.921740420168252</v>
      </c>
      <c r="U4" s="4">
        <v>-0.31134487107898512</v>
      </c>
      <c r="V4" s="4">
        <v>0.58667777391887144</v>
      </c>
    </row>
    <row r="5" spans="1:22" x14ac:dyDescent="0.35">
      <c r="A5" s="2">
        <v>24381</v>
      </c>
      <c r="B5" s="4">
        <v>-0.12788144726016049</v>
      </c>
      <c r="C5" s="4">
        <v>0.81706006325156666</v>
      </c>
      <c r="D5" s="4">
        <v>0.58437020448184218</v>
      </c>
      <c r="E5" s="4">
        <v>1.7117484453331746</v>
      </c>
      <c r="F5" s="4">
        <v>1.7091325129173083</v>
      </c>
      <c r="G5" s="4">
        <v>1.0962590909883005</v>
      </c>
      <c r="H5" s="4">
        <v>0.83444707565191767</v>
      </c>
      <c r="I5" s="4">
        <v>-6.666666666666643E-2</v>
      </c>
      <c r="J5" s="4">
        <v>0.96502558321617682</v>
      </c>
      <c r="K5" s="4">
        <v>-15.148838048699828</v>
      </c>
      <c r="L5" s="4">
        <v>-0.36666666666666625</v>
      </c>
      <c r="M5" s="4">
        <v>-0.1011400000000009</v>
      </c>
      <c r="N5" s="4">
        <v>1.1093777942600218</v>
      </c>
      <c r="O5" s="4">
        <v>1.0547737096424192</v>
      </c>
      <c r="P5" s="4">
        <v>0.42704691234525061</v>
      </c>
      <c r="Q5" s="4">
        <v>-0.69756137364253235</v>
      </c>
      <c r="R5" s="4">
        <v>0.16666666666666696</v>
      </c>
      <c r="S5" s="4">
        <v>-0.206666666666667</v>
      </c>
      <c r="T5" s="4">
        <v>-2.0052351475076486</v>
      </c>
      <c r="U5" s="4">
        <v>0.29191418997246016</v>
      </c>
      <c r="V5" s="4">
        <v>1.0027782917531112</v>
      </c>
    </row>
    <row r="6" spans="1:22" x14ac:dyDescent="0.35">
      <c r="A6" s="2">
        <v>24473</v>
      </c>
      <c r="B6" s="4">
        <v>-0.42003643980891153</v>
      </c>
      <c r="C6" s="4">
        <v>0.88165456563257749</v>
      </c>
      <c r="D6" s="4">
        <v>-2.4848350957852383</v>
      </c>
      <c r="E6" s="4">
        <v>4.138402995381198</v>
      </c>
      <c r="F6" s="4">
        <v>1.5410279274665812</v>
      </c>
      <c r="G6" s="4">
        <v>1.1018446753834721</v>
      </c>
      <c r="H6" s="4">
        <v>0.6611543660360979</v>
      </c>
      <c r="I6" s="4">
        <v>0.13333333333333286</v>
      </c>
      <c r="J6" s="4">
        <v>1.0746372075484061</v>
      </c>
      <c r="K6" s="4">
        <v>14.994920825762941</v>
      </c>
      <c r="L6" s="4">
        <v>-0.66666666666666607</v>
      </c>
      <c r="M6" s="4">
        <v>-0.31593999999999767</v>
      </c>
      <c r="N6" s="4">
        <v>0.93066005123800322</v>
      </c>
      <c r="O6" s="4">
        <v>0.9463462522964563</v>
      </c>
      <c r="P6" s="4">
        <v>0.70771703740850789</v>
      </c>
      <c r="Q6" s="4">
        <v>9.9950033308364508E-2</v>
      </c>
      <c r="R6" s="4">
        <v>-0.69666666666666721</v>
      </c>
      <c r="S6" s="4">
        <v>7.0000000000000284E-2</v>
      </c>
      <c r="T6" s="4">
        <v>8.7056618535993664</v>
      </c>
      <c r="U6" s="4">
        <v>0.98618221667524864</v>
      </c>
      <c r="V6" s="4">
        <v>1.6057930870479618</v>
      </c>
    </row>
    <row r="7" spans="1:22" x14ac:dyDescent="0.35">
      <c r="A7" s="2">
        <v>24563</v>
      </c>
      <c r="B7" s="4">
        <v>9.4615013135170678E-2</v>
      </c>
      <c r="C7" s="4">
        <v>6.1279033189062124E-2</v>
      </c>
      <c r="D7" s="4">
        <v>-3.6848183191669617</v>
      </c>
      <c r="E7" s="4">
        <v>-0.41581316211113695</v>
      </c>
      <c r="F7" s="4">
        <v>-1.0503334208111523</v>
      </c>
      <c r="G7" s="4">
        <v>1.0972824173753395</v>
      </c>
      <c r="H7" s="4">
        <v>0.23906298739163673</v>
      </c>
      <c r="I7" s="4">
        <v>0</v>
      </c>
      <c r="J7" s="4">
        <v>0.9456335242035443</v>
      </c>
      <c r="K7" s="4">
        <v>11.538404893402724</v>
      </c>
      <c r="L7" s="4">
        <v>-0.93333333333333357</v>
      </c>
      <c r="M7" s="4">
        <v>-1.1709100000000063</v>
      </c>
      <c r="N7" s="4">
        <v>0.98375513354404664</v>
      </c>
      <c r="O7" s="4">
        <v>0.95518183049170968</v>
      </c>
      <c r="P7" s="4">
        <v>0.98246404285178801</v>
      </c>
      <c r="Q7" s="4">
        <v>-0.20000006666669989</v>
      </c>
      <c r="R7" s="4">
        <v>-0.85333333333333261</v>
      </c>
      <c r="S7" s="4">
        <v>1.1599999999999993</v>
      </c>
      <c r="T7" s="4">
        <v>5.1297122424475932</v>
      </c>
      <c r="U7" s="4">
        <v>1.3759055200843895</v>
      </c>
      <c r="V7" s="4">
        <v>2.3680585467458029</v>
      </c>
    </row>
    <row r="8" spans="1:22" x14ac:dyDescent="0.35">
      <c r="A8" s="2">
        <v>24654</v>
      </c>
      <c r="B8" s="4">
        <v>0.44346774601427019</v>
      </c>
      <c r="C8" s="4">
        <v>0.94167322518872931</v>
      </c>
      <c r="D8" s="4">
        <v>2.8900802516021957</v>
      </c>
      <c r="E8" s="4">
        <v>1.1051444694174737</v>
      </c>
      <c r="F8" s="4">
        <v>1.3314352203473105</v>
      </c>
      <c r="G8" s="4">
        <v>1.0926193309151833</v>
      </c>
      <c r="H8" s="4">
        <v>0.68804998159407982</v>
      </c>
      <c r="I8" s="4">
        <v>-3.3333333333334103E-2</v>
      </c>
      <c r="J8" s="4">
        <v>1.4018921179330996</v>
      </c>
      <c r="K8" s="4">
        <v>14.037042899231436</v>
      </c>
      <c r="L8" s="4">
        <v>-0.29999999999999982</v>
      </c>
      <c r="M8" s="4">
        <v>0.78853000000000151</v>
      </c>
      <c r="N8" s="4">
        <v>1.3688713239873675</v>
      </c>
      <c r="O8" s="4">
        <v>1.8395586650718245</v>
      </c>
      <c r="P8" s="4">
        <v>0.13956736389749774</v>
      </c>
      <c r="Q8" s="4">
        <v>0.3996009313381923</v>
      </c>
      <c r="R8" s="4">
        <v>0.63999999999999968</v>
      </c>
      <c r="S8" s="4">
        <v>0.94666666666666721</v>
      </c>
      <c r="T8" s="4">
        <v>2.9843336734798589</v>
      </c>
      <c r="U8" s="4">
        <v>2.1776719381203185</v>
      </c>
      <c r="V8" s="4">
        <v>2.6795291706756692</v>
      </c>
    </row>
    <row r="9" spans="1:22" x14ac:dyDescent="0.35">
      <c r="A9" s="2">
        <v>24746</v>
      </c>
      <c r="B9" s="4">
        <v>0.15357688846550432</v>
      </c>
      <c r="C9" s="4">
        <v>0.75118862756172611</v>
      </c>
      <c r="D9" s="4">
        <v>2.1341179412213109</v>
      </c>
      <c r="E9" s="4">
        <v>0.75692213694353361</v>
      </c>
      <c r="F9" s="4">
        <v>5.1960699269211137</v>
      </c>
      <c r="G9" s="4">
        <v>1.1069386900680833</v>
      </c>
      <c r="H9" s="4">
        <v>0.82056020015912579</v>
      </c>
      <c r="I9" s="4">
        <v>0.10000000000000053</v>
      </c>
      <c r="J9" s="4">
        <v>1.1534153245286545</v>
      </c>
      <c r="K9" s="4">
        <v>3.4004917834488344</v>
      </c>
      <c r="L9" s="4">
        <v>9.9999999999998757E-2</v>
      </c>
      <c r="M9" s="4">
        <v>0.28086000000000411</v>
      </c>
      <c r="N9" s="4">
        <v>1.5716923431462371</v>
      </c>
      <c r="O9" s="4">
        <v>1.788442788809504</v>
      </c>
      <c r="P9" s="4">
        <v>0.13937284486036616</v>
      </c>
      <c r="Q9" s="4">
        <v>0.19920325312405765</v>
      </c>
      <c r="R9" s="4">
        <v>0.45333333333333314</v>
      </c>
      <c r="S9" s="4">
        <v>0.89000000000000057</v>
      </c>
      <c r="T9" s="4">
        <v>0.10936095493137438</v>
      </c>
      <c r="U9" s="4">
        <v>1.6209601553429174</v>
      </c>
      <c r="V9" s="4">
        <v>2.0930996692017749</v>
      </c>
    </row>
    <row r="10" spans="1:22" x14ac:dyDescent="0.35">
      <c r="A10" s="2">
        <v>24838</v>
      </c>
      <c r="B10" s="4">
        <v>-6.9266718997595955E-3</v>
      </c>
      <c r="C10" s="4">
        <v>2.0189877096207054</v>
      </c>
      <c r="D10" s="4">
        <v>1.9849878569388775</v>
      </c>
      <c r="E10" s="4">
        <v>1.7722094165237221</v>
      </c>
      <c r="F10" s="4">
        <v>6.3867559994371232</v>
      </c>
      <c r="G10" s="4">
        <v>1.1076858392451066</v>
      </c>
      <c r="H10" s="4">
        <v>0.7408881629919426</v>
      </c>
      <c r="I10" s="4">
        <v>-0.16666666666666696</v>
      </c>
      <c r="J10" s="4">
        <v>1.5927526696101277</v>
      </c>
      <c r="K10" s="4">
        <v>0.66643932745228174</v>
      </c>
      <c r="L10" s="4">
        <v>6.6666666666668206E-2</v>
      </c>
      <c r="M10" s="4">
        <v>-0.67280000000000229</v>
      </c>
      <c r="N10" s="4">
        <v>1.7720422607764224</v>
      </c>
      <c r="O10" s="4">
        <v>1.6710965320424844</v>
      </c>
      <c r="P10" s="4">
        <v>0.55555698446019641</v>
      </c>
      <c r="Q10" s="4">
        <v>1.3834212729548756</v>
      </c>
      <c r="R10" s="4">
        <v>0.29666666666666686</v>
      </c>
      <c r="S10" s="4">
        <v>0.55999999999999961</v>
      </c>
      <c r="T10" s="4">
        <v>-3.1300675237309541</v>
      </c>
      <c r="U10" s="4">
        <v>1.30697086405494</v>
      </c>
      <c r="V10" s="4">
        <v>1.6988238170275944</v>
      </c>
    </row>
    <row r="11" spans="1:22" x14ac:dyDescent="0.35">
      <c r="A11" s="2">
        <v>24929</v>
      </c>
      <c r="B11" s="4">
        <v>-4.785201218541868E-2</v>
      </c>
      <c r="C11" s="4">
        <v>1.656995243739515</v>
      </c>
      <c r="D11" s="4">
        <v>3.7536725852219428</v>
      </c>
      <c r="E11" s="4">
        <v>0.51733930264372885</v>
      </c>
      <c r="F11" s="4">
        <v>2.2647519206404216</v>
      </c>
      <c r="G11" s="4">
        <v>1.0984328347617769</v>
      </c>
      <c r="H11" s="4">
        <v>0.88965962500142748</v>
      </c>
      <c r="I11" s="4">
        <v>-0.16666666666666652</v>
      </c>
      <c r="J11" s="4">
        <v>1.5677812719229789</v>
      </c>
      <c r="K11" s="4">
        <v>2.2901637567181814E-2</v>
      </c>
      <c r="L11" s="4">
        <v>0.76666666666666572</v>
      </c>
      <c r="M11" s="4">
        <v>-1.4657199999999975</v>
      </c>
      <c r="N11" s="4">
        <v>2.151198123744142</v>
      </c>
      <c r="O11" s="4">
        <v>1.4621570931213344</v>
      </c>
      <c r="P11" s="4">
        <v>0.13840832659383334</v>
      </c>
      <c r="Q11" s="4">
        <v>0.58708583497838274</v>
      </c>
      <c r="R11" s="4">
        <v>0.46999999999999975</v>
      </c>
      <c r="S11" s="4">
        <v>0.22333333333333361</v>
      </c>
      <c r="T11" s="4">
        <v>6.7381173709996469</v>
      </c>
      <c r="U11" s="4">
        <v>1.6987444707637145</v>
      </c>
      <c r="V11" s="4">
        <v>1.6333509428828799</v>
      </c>
    </row>
    <row r="12" spans="1:22" x14ac:dyDescent="0.35">
      <c r="A12" s="2">
        <v>25020</v>
      </c>
      <c r="B12" s="4">
        <v>-7.6947676628281725E-2</v>
      </c>
      <c r="C12" s="4">
        <v>0.77196830592366217</v>
      </c>
      <c r="D12" s="4">
        <v>-2.7650566129327685</v>
      </c>
      <c r="E12" s="4">
        <v>0.29911875808979027</v>
      </c>
      <c r="F12" s="4">
        <v>6.0324086550505092</v>
      </c>
      <c r="G12" s="4">
        <v>1.1119928930357894</v>
      </c>
      <c r="H12" s="4">
        <v>0.89547789557570634</v>
      </c>
      <c r="I12" s="4">
        <v>-3.3333333333333215E-2</v>
      </c>
      <c r="J12" s="4">
        <v>1.5435808129839248</v>
      </c>
      <c r="K12" s="4">
        <v>4.3904027441841524</v>
      </c>
      <c r="L12" s="4">
        <v>-0.23333333333333339</v>
      </c>
      <c r="M12" s="4">
        <v>0.34517999999999915</v>
      </c>
      <c r="N12" s="4">
        <v>2.352740791715823</v>
      </c>
      <c r="O12" s="4">
        <v>1.7485892216869261</v>
      </c>
      <c r="P12" s="4">
        <v>0.68918260379212581</v>
      </c>
      <c r="Q12" s="4">
        <v>0.38948442615410572</v>
      </c>
      <c r="R12" s="4">
        <v>-0.32333333333333325</v>
      </c>
      <c r="S12" s="4">
        <v>0.26333333333333364</v>
      </c>
      <c r="T12" s="4">
        <v>1.9099527960108009</v>
      </c>
      <c r="U12" s="4">
        <v>1.9315789299291488</v>
      </c>
      <c r="V12" s="4">
        <v>1.9230184112511342</v>
      </c>
    </row>
    <row r="13" spans="1:22" x14ac:dyDescent="0.35">
      <c r="A13" s="2">
        <v>25112</v>
      </c>
      <c r="B13" s="4">
        <v>0.42723890883982074</v>
      </c>
      <c r="C13" s="4">
        <v>0.39254856011005179</v>
      </c>
      <c r="D13" s="4">
        <v>1.0819543835080716</v>
      </c>
      <c r="E13" s="4">
        <v>9.0680445360927231E-2</v>
      </c>
      <c r="F13" s="4">
        <v>-0.14521317768005318</v>
      </c>
      <c r="G13" s="4">
        <v>1.1176324398362831</v>
      </c>
      <c r="H13" s="4">
        <v>0.97744609732339505</v>
      </c>
      <c r="I13" s="4">
        <v>-0.1333333333333333</v>
      </c>
      <c r="J13" s="4">
        <v>1.6278167359688265</v>
      </c>
      <c r="K13" s="4">
        <v>3.9532537623915522</v>
      </c>
      <c r="L13" s="4">
        <v>0.26666666666666661</v>
      </c>
      <c r="M13" s="4">
        <v>-0.32365000000000066</v>
      </c>
      <c r="N13" s="4">
        <v>3.1715176701517032</v>
      </c>
      <c r="O13" s="4">
        <v>1.7858782355792868</v>
      </c>
      <c r="P13" s="4">
        <v>0.27434859457508337</v>
      </c>
      <c r="Q13" s="4">
        <v>0.58139698654198158</v>
      </c>
      <c r="R13" s="4">
        <v>0.39000000000000057</v>
      </c>
      <c r="S13" s="4">
        <v>0.18333333333333357</v>
      </c>
      <c r="T13" s="4">
        <v>5.1977055097951093</v>
      </c>
      <c r="U13" s="4">
        <v>2.1335977967169262</v>
      </c>
      <c r="V13" s="4">
        <v>2.2906799993277724</v>
      </c>
    </row>
    <row r="14" spans="1:22" x14ac:dyDescent="0.35">
      <c r="A14" s="2">
        <v>25204</v>
      </c>
      <c r="B14" s="4">
        <v>-0.37564450903563795</v>
      </c>
      <c r="C14" s="4">
        <v>1.5529938909693206</v>
      </c>
      <c r="D14" s="4">
        <v>5.7216857530402301</v>
      </c>
      <c r="E14" s="4">
        <v>0.2264040371071987</v>
      </c>
      <c r="F14" s="4">
        <v>-9.5011283228616747</v>
      </c>
      <c r="G14" s="4">
        <v>1.0735396956714265</v>
      </c>
      <c r="H14" s="4">
        <v>1.0048258084893573</v>
      </c>
      <c r="I14" s="4">
        <v>0</v>
      </c>
      <c r="J14" s="4">
        <v>1.3896535762524618</v>
      </c>
      <c r="K14" s="4">
        <v>5.8900686601344603</v>
      </c>
      <c r="L14" s="4">
        <v>3.3333333333334103E-2</v>
      </c>
      <c r="M14" s="4">
        <v>-0.78954999999999842</v>
      </c>
      <c r="N14" s="4">
        <v>2.6097104334448891</v>
      </c>
      <c r="O14" s="4">
        <v>1.00996626051525</v>
      </c>
      <c r="P14" s="4">
        <v>0.68259650703998909</v>
      </c>
      <c r="Q14" s="4">
        <v>1.4388737452099671</v>
      </c>
      <c r="R14" s="4">
        <v>0.50666666666666682</v>
      </c>
      <c r="S14" s="4">
        <v>8.3333333333333037E-2</v>
      </c>
      <c r="T14" s="4">
        <v>-4.1719874000652251</v>
      </c>
      <c r="U14" s="4">
        <v>1.7884735186112277</v>
      </c>
      <c r="V14" s="4">
        <v>1.6929630770320587</v>
      </c>
    </row>
    <row r="15" spans="1:22" x14ac:dyDescent="0.35">
      <c r="A15" s="2">
        <v>25294</v>
      </c>
      <c r="B15" s="4">
        <v>0.23950541794049052</v>
      </c>
      <c r="C15" s="4">
        <v>0.30353418918340153</v>
      </c>
      <c r="D15" s="4">
        <v>-0.59085836324971353</v>
      </c>
      <c r="E15" s="4">
        <v>-0.31229340308366893</v>
      </c>
      <c r="F15" s="4">
        <v>18.433988204166852</v>
      </c>
      <c r="G15" s="4">
        <v>1.0209120018788469</v>
      </c>
      <c r="H15" s="4">
        <v>0.94887626068373354</v>
      </c>
      <c r="I15" s="4">
        <v>3.3333333333333659E-2</v>
      </c>
      <c r="J15" s="4">
        <v>1.6842503394497481</v>
      </c>
      <c r="K15" s="4">
        <v>-8.2777327152707052</v>
      </c>
      <c r="L15" s="4">
        <v>0.59999999999999876</v>
      </c>
      <c r="M15" s="4">
        <v>-1.221740000000004</v>
      </c>
      <c r="N15" s="4">
        <v>2.3720545155278243</v>
      </c>
      <c r="O15" s="4">
        <v>1.5941354329215309</v>
      </c>
      <c r="P15" s="4">
        <v>1.619468591998082</v>
      </c>
      <c r="Q15" s="4">
        <v>1.4184634991956382</v>
      </c>
      <c r="R15" s="4">
        <v>0.10333333333333261</v>
      </c>
      <c r="S15" s="4">
        <v>0.15666666666666806</v>
      </c>
      <c r="T15" s="4">
        <v>0.73703939860144496</v>
      </c>
      <c r="U15" s="4">
        <v>0.79947128017084768</v>
      </c>
      <c r="V15" s="4">
        <v>0.87630772882279806</v>
      </c>
    </row>
    <row r="16" spans="1:22" x14ac:dyDescent="0.35">
      <c r="A16" s="2">
        <v>25385</v>
      </c>
      <c r="B16" s="4">
        <v>0.12908237532039557</v>
      </c>
      <c r="C16" s="4">
        <v>0.6583423684817471</v>
      </c>
      <c r="D16" s="4">
        <v>2.0098738002572145</v>
      </c>
      <c r="E16" s="4">
        <v>0.20257070871064539</v>
      </c>
      <c r="F16" s="4">
        <v>-0.58265902300721417</v>
      </c>
      <c r="G16" s="4">
        <v>0.96422090864954713</v>
      </c>
      <c r="H16" s="4">
        <v>0.7623589214945764</v>
      </c>
      <c r="I16" s="4">
        <v>0.13333333333333286</v>
      </c>
      <c r="J16" s="4">
        <v>1.4508026489578634</v>
      </c>
      <c r="K16" s="4">
        <v>-9.0725237479031797</v>
      </c>
      <c r="L16" s="4">
        <v>0.60000000000000142</v>
      </c>
      <c r="M16" s="4">
        <v>4.543000000000319E-2</v>
      </c>
      <c r="N16" s="4">
        <v>1.5090594783893312</v>
      </c>
      <c r="O16" s="4">
        <v>1.7477028866614484</v>
      </c>
      <c r="P16" s="4">
        <v>0.13377928416599535</v>
      </c>
      <c r="Q16" s="4">
        <v>0.74836644871730473</v>
      </c>
      <c r="R16" s="4">
        <v>0.8266666666666671</v>
      </c>
      <c r="S16" s="4">
        <v>-0.16666666666666696</v>
      </c>
      <c r="T16" s="4">
        <v>-7.3583588292728344</v>
      </c>
      <c r="U16" s="4">
        <v>0.44690962408068274</v>
      </c>
      <c r="V16" s="4">
        <v>0.63356968067857966</v>
      </c>
    </row>
    <row r="17" spans="1:22" x14ac:dyDescent="0.35">
      <c r="A17" s="2">
        <v>25477</v>
      </c>
      <c r="B17" s="4">
        <v>-0.11445232285913454</v>
      </c>
      <c r="C17" s="4">
        <v>-0.48888769831742912</v>
      </c>
      <c r="D17" s="4">
        <v>-4.9489455392813362</v>
      </c>
      <c r="E17" s="4">
        <v>-1.3542802582351918</v>
      </c>
      <c r="F17" s="4">
        <v>1.4428021371723048</v>
      </c>
      <c r="G17" s="4">
        <v>0.91727884293737272</v>
      </c>
      <c r="H17" s="4">
        <v>0.37409190327418967</v>
      </c>
      <c r="I17" s="4">
        <v>0</v>
      </c>
      <c r="J17" s="4">
        <v>1.7338527162273041</v>
      </c>
      <c r="K17" s="4">
        <v>-7.2491949577186254</v>
      </c>
      <c r="L17" s="4">
        <v>-0.13333333333333464</v>
      </c>
      <c r="M17" s="4">
        <v>0.45007999999999981</v>
      </c>
      <c r="N17" s="4">
        <v>1.4850773991491673</v>
      </c>
      <c r="O17" s="4">
        <v>1.4675368830898168</v>
      </c>
      <c r="P17" s="4">
        <v>0.40026737896574061</v>
      </c>
      <c r="Q17" s="4">
        <v>0.92765043702921823</v>
      </c>
      <c r="R17" s="4">
        <v>0.33000000000000096</v>
      </c>
      <c r="S17" s="4">
        <v>-5.6666666666667531E-2</v>
      </c>
      <c r="T17" s="4">
        <v>-0.19779605205400055</v>
      </c>
      <c r="U17" s="4">
        <v>0.80599169771002477</v>
      </c>
      <c r="V17" s="4">
        <v>0.85754012815980907</v>
      </c>
    </row>
    <row r="18" spans="1:22" x14ac:dyDescent="0.35">
      <c r="A18" s="2">
        <v>25569</v>
      </c>
      <c r="B18" s="4">
        <v>0.11547585382456416</v>
      </c>
      <c r="C18" s="4">
        <v>-0.14858102820388797</v>
      </c>
      <c r="D18" s="4">
        <v>-3.0279020300523776</v>
      </c>
      <c r="E18" s="4">
        <v>-0.48209283779788203</v>
      </c>
      <c r="F18" s="4">
        <v>0.73329098404080484</v>
      </c>
      <c r="G18" s="4">
        <v>0.87432871847307847</v>
      </c>
      <c r="H18" s="4">
        <v>0.22649642328258457</v>
      </c>
      <c r="I18" s="4">
        <v>0.60000000000000053</v>
      </c>
      <c r="J18" s="4">
        <v>1.1060947359424975</v>
      </c>
      <c r="K18" s="4">
        <v>-5.9656713454146679</v>
      </c>
      <c r="L18" s="4">
        <v>6.6666666666667318E-2</v>
      </c>
      <c r="M18" s="4">
        <v>-8.0750000000001876E-2</v>
      </c>
      <c r="N18" s="4">
        <v>1.0001584752239323</v>
      </c>
      <c r="O18" s="4">
        <v>-0.34110404747057221</v>
      </c>
      <c r="P18" s="4">
        <v>0.13306721857051723</v>
      </c>
      <c r="Q18" s="4">
        <v>1.4665707402630612</v>
      </c>
      <c r="R18" s="4">
        <v>-0.14333333333333442</v>
      </c>
      <c r="S18" s="4">
        <v>0.15666666666666718</v>
      </c>
      <c r="T18" s="4">
        <v>-6.0934031862353191</v>
      </c>
      <c r="U18" s="4">
        <v>1.0592456245345736</v>
      </c>
      <c r="V18" s="4">
        <v>0.36932909392582347</v>
      </c>
    </row>
    <row r="19" spans="1:22" x14ac:dyDescent="0.35">
      <c r="A19" s="2">
        <v>25659</v>
      </c>
      <c r="B19" s="4">
        <v>-9.949960408514702E-3</v>
      </c>
      <c r="C19" s="4">
        <v>0.14182937561307765</v>
      </c>
      <c r="D19" s="4">
        <v>0.21714292264245569</v>
      </c>
      <c r="E19" s="4">
        <v>-1.1694484675892305</v>
      </c>
      <c r="F19" s="4">
        <v>3.1036053988553207</v>
      </c>
      <c r="G19" s="4">
        <v>0.83033235304154418</v>
      </c>
      <c r="H19" s="4">
        <v>-0.20166910185906425</v>
      </c>
      <c r="I19" s="4">
        <v>0.59999999999999964</v>
      </c>
      <c r="J19" s="4">
        <v>1.2916225266546451</v>
      </c>
      <c r="K19" s="4">
        <v>6.0164585481315189</v>
      </c>
      <c r="L19" s="4">
        <v>-0.76666666666666661</v>
      </c>
      <c r="M19" s="4">
        <v>-0.71549999999999869</v>
      </c>
      <c r="N19" s="4">
        <v>0.61710675927676906</v>
      </c>
      <c r="O19" s="4">
        <v>0.40423694790559378</v>
      </c>
      <c r="P19" s="4">
        <v>1.3210231736806481</v>
      </c>
      <c r="Q19" s="4">
        <v>0.54446595482319848</v>
      </c>
      <c r="R19" s="4">
        <v>-0.53333333333333321</v>
      </c>
      <c r="S19" s="4">
        <v>1.0366666666666671</v>
      </c>
      <c r="T19" s="4">
        <v>-11.335874738519678</v>
      </c>
      <c r="U19" s="4">
        <v>0.74289747351727786</v>
      </c>
      <c r="V19" s="4">
        <v>0.67264193921627669</v>
      </c>
    </row>
    <row r="20" spans="1:22" x14ac:dyDescent="0.35">
      <c r="A20" s="2">
        <v>25750</v>
      </c>
      <c r="B20" s="4">
        <v>-0.5690551969393931</v>
      </c>
      <c r="C20" s="4">
        <v>0.91733045923558576</v>
      </c>
      <c r="D20" s="4">
        <v>1.6142257688329498</v>
      </c>
      <c r="E20" s="4">
        <v>0.42182165866702759</v>
      </c>
      <c r="F20" s="4">
        <v>2.1983238468591422</v>
      </c>
      <c r="G20" s="4">
        <v>0.79607198798740553</v>
      </c>
      <c r="H20" s="4">
        <v>-0.26592579602310551</v>
      </c>
      <c r="I20" s="4">
        <v>0.40000000000000036</v>
      </c>
      <c r="J20" s="4">
        <v>1.6642576974998091</v>
      </c>
      <c r="K20" s="4">
        <v>12.197721218937994</v>
      </c>
      <c r="L20" s="4">
        <v>-0.66666666666666696</v>
      </c>
      <c r="M20" s="4">
        <v>0.19388000000000005</v>
      </c>
      <c r="N20" s="4">
        <v>1.2003383329330093</v>
      </c>
      <c r="O20" s="4">
        <v>1.0366890553553529</v>
      </c>
      <c r="P20" s="4">
        <v>0.39292781398895571</v>
      </c>
      <c r="Q20" s="4">
        <v>0.54151756877767843</v>
      </c>
      <c r="R20" s="4">
        <v>-0.34999999999999964</v>
      </c>
      <c r="S20" s="4">
        <v>1.1333333333333329</v>
      </c>
      <c r="T20" s="4">
        <v>-0.58250133047888319</v>
      </c>
      <c r="U20" s="4">
        <v>1.3107604543931344</v>
      </c>
      <c r="V20" s="4">
        <v>2.2338895114873956</v>
      </c>
    </row>
    <row r="21" spans="1:22" x14ac:dyDescent="0.35">
      <c r="A21" s="2">
        <v>25842</v>
      </c>
      <c r="B21" s="4">
        <v>0.49823594832811313</v>
      </c>
      <c r="C21" s="4">
        <v>-1.0774215023232714</v>
      </c>
      <c r="D21" s="4">
        <v>-5.455394968912695</v>
      </c>
      <c r="E21" s="4">
        <v>4.6568355828776095E-2</v>
      </c>
      <c r="F21" s="4">
        <v>2.549145631849969</v>
      </c>
      <c r="G21" s="4">
        <v>0.77121323540203712</v>
      </c>
      <c r="H21" s="4">
        <v>-0.57081651543663736</v>
      </c>
      <c r="I21" s="4">
        <v>0.66666666666666607</v>
      </c>
      <c r="J21" s="4">
        <v>1.1583141089630635</v>
      </c>
      <c r="K21" s="4">
        <v>14.025034287326765</v>
      </c>
      <c r="L21" s="4">
        <v>-0.36666666666666714</v>
      </c>
      <c r="M21" s="4">
        <v>0.88105000000000189</v>
      </c>
      <c r="N21" s="4">
        <v>0.55217257601279401</v>
      </c>
      <c r="O21" s="4">
        <v>1.4949572693131459</v>
      </c>
      <c r="P21" s="4">
        <v>2.0699316013150058</v>
      </c>
      <c r="Q21" s="4">
        <v>0.17985616359148976</v>
      </c>
      <c r="R21" s="4">
        <v>-0.97333333333333272</v>
      </c>
      <c r="S21" s="4">
        <v>1.4999999999999982</v>
      </c>
      <c r="T21" s="4">
        <v>9.0905515008282318</v>
      </c>
      <c r="U21" s="4">
        <v>1.7785941425972902</v>
      </c>
      <c r="V21" s="4">
        <v>2.652906177990459</v>
      </c>
    </row>
    <row r="22" spans="1:22" x14ac:dyDescent="0.35">
      <c r="A22" s="2">
        <v>25934</v>
      </c>
      <c r="B22" s="4">
        <v>0.1887156032616748</v>
      </c>
      <c r="C22" s="4">
        <v>2.6797642186231676</v>
      </c>
      <c r="D22" s="4">
        <v>11.027555770633194</v>
      </c>
      <c r="E22" s="4">
        <v>-1.473252962155837</v>
      </c>
      <c r="F22" s="4">
        <v>1.3094516039625546</v>
      </c>
      <c r="G22" s="4">
        <v>0.76588659231119971</v>
      </c>
      <c r="H22" s="4">
        <v>0.38184718786334404</v>
      </c>
      <c r="I22" s="4">
        <v>0.10000000000000053</v>
      </c>
      <c r="J22" s="4">
        <v>2.0893447588277607</v>
      </c>
      <c r="K22" s="4">
        <v>6.7768163504862216</v>
      </c>
      <c r="L22" s="4">
        <v>-0.4666666666666659</v>
      </c>
      <c r="M22" s="4">
        <v>-1.2447700000000026</v>
      </c>
      <c r="N22" s="4">
        <v>3.3590764696201756</v>
      </c>
      <c r="O22" s="4">
        <v>1.8892827545389321</v>
      </c>
      <c r="P22" s="4">
        <v>0.76530985777174321</v>
      </c>
      <c r="Q22" s="4">
        <v>1.338708078245928</v>
      </c>
      <c r="R22" s="4">
        <v>-1.5133333333333345</v>
      </c>
      <c r="S22" s="4">
        <v>2.1766666666666667</v>
      </c>
      <c r="T22" s="4">
        <v>11.490125125810401</v>
      </c>
      <c r="U22" s="4">
        <v>1.6554876417664681</v>
      </c>
      <c r="V22" s="4">
        <v>3.1577680472978895</v>
      </c>
    </row>
    <row r="23" spans="1:22" x14ac:dyDescent="0.35">
      <c r="A23" s="2">
        <v>26024</v>
      </c>
      <c r="B23" s="4">
        <v>-0.19857230105293544</v>
      </c>
      <c r="C23" s="4">
        <v>0.53966128521565604</v>
      </c>
      <c r="D23" s="4">
        <v>2.7980646136665879</v>
      </c>
      <c r="E23" s="4">
        <v>-0.23004336317121837</v>
      </c>
      <c r="F23" s="4">
        <v>7.6217510747736767</v>
      </c>
      <c r="G23" s="4">
        <v>0.77505478331259148</v>
      </c>
      <c r="H23" s="4">
        <v>0.4717554498836582</v>
      </c>
      <c r="I23" s="4">
        <v>-3.3333333333332327E-2</v>
      </c>
      <c r="J23" s="4">
        <v>1.5851147737618345</v>
      </c>
      <c r="K23" s="4">
        <v>10.095220041286927</v>
      </c>
      <c r="L23" s="4">
        <v>0.26666666666666661</v>
      </c>
      <c r="M23" s="4">
        <v>-0.14256000000000313</v>
      </c>
      <c r="N23" s="4">
        <v>1.9990423707267089</v>
      </c>
      <c r="O23" s="4">
        <v>1.3494837608892336</v>
      </c>
      <c r="P23" s="4">
        <v>-0.12714559881967211</v>
      </c>
      <c r="Q23" s="4">
        <v>1.2334958157951366</v>
      </c>
      <c r="R23" s="4">
        <v>0.41000000000000014</v>
      </c>
      <c r="S23" s="4">
        <v>1.9966666666666661</v>
      </c>
      <c r="T23" s="4">
        <v>4.7509438906937946</v>
      </c>
      <c r="U23" s="4">
        <v>2.0954304496831613</v>
      </c>
      <c r="V23" s="4">
        <v>3.7894332287571468</v>
      </c>
    </row>
    <row r="24" spans="1:22" x14ac:dyDescent="0.35">
      <c r="A24" s="2">
        <v>26115</v>
      </c>
      <c r="B24" s="4">
        <v>-0.29153954101766888</v>
      </c>
      <c r="C24" s="4">
        <v>0.81959917616388833</v>
      </c>
      <c r="D24" s="4">
        <v>1.2059116339781073</v>
      </c>
      <c r="E24" s="4">
        <v>-5.2229778510930455E-2</v>
      </c>
      <c r="F24" s="4">
        <v>3.3953159713697478</v>
      </c>
      <c r="G24" s="4">
        <v>0.77981610928447997</v>
      </c>
      <c r="H24" s="4">
        <v>0.35761153858024503</v>
      </c>
      <c r="I24" s="4">
        <v>0.13333333333333286</v>
      </c>
      <c r="J24" s="4">
        <v>1.3780649868752761</v>
      </c>
      <c r="K24" s="4">
        <v>3.58135981473069</v>
      </c>
      <c r="L24" s="4">
        <v>0.16666666666666696</v>
      </c>
      <c r="M24" s="4">
        <v>0.64605000000000246</v>
      </c>
      <c r="N24" s="4">
        <v>2.6265825679559338</v>
      </c>
      <c r="O24" s="4">
        <v>2.2412226755203601</v>
      </c>
      <c r="P24" s="4">
        <v>1.7654935238720744</v>
      </c>
      <c r="Q24" s="4">
        <v>0.78500185059270799</v>
      </c>
      <c r="R24" s="4">
        <v>0.76000000000000068</v>
      </c>
      <c r="S24" s="4">
        <v>1.4733333333333327</v>
      </c>
      <c r="T24" s="4">
        <v>-2.8937281440339415</v>
      </c>
      <c r="U24" s="4">
        <v>1.7132635077108556</v>
      </c>
      <c r="V24" s="4">
        <v>2.9343526037213294</v>
      </c>
    </row>
    <row r="25" spans="1:22" x14ac:dyDescent="0.35">
      <c r="A25" s="2">
        <v>26207</v>
      </c>
      <c r="B25" s="4">
        <v>-0.1832453739955282</v>
      </c>
      <c r="C25" s="4">
        <v>0.23550630489605115</v>
      </c>
      <c r="D25" s="4">
        <v>-2.7298246740946617</v>
      </c>
      <c r="E25" s="4">
        <v>-0.70523924740027</v>
      </c>
      <c r="F25" s="4">
        <v>-5.5625265955332726</v>
      </c>
      <c r="G25" s="4">
        <v>0.78665112794632874</v>
      </c>
      <c r="H25" s="4">
        <v>0.6029327406833439</v>
      </c>
      <c r="I25" s="4">
        <v>-0.10000000000000053</v>
      </c>
      <c r="J25" s="4">
        <v>1.3593322131669094</v>
      </c>
      <c r="K25" s="4">
        <v>5.0138536857833751</v>
      </c>
      <c r="L25" s="4">
        <v>0.33333333333333304</v>
      </c>
      <c r="M25" s="4">
        <v>0.62543000000000148</v>
      </c>
      <c r="N25" s="4">
        <v>3.0429573834335493</v>
      </c>
      <c r="O25" s="4">
        <v>2.3965305354682878</v>
      </c>
      <c r="P25" s="4">
        <v>1.1187189390564376</v>
      </c>
      <c r="Q25" s="4">
        <v>8.6843253395375061E-2</v>
      </c>
      <c r="R25" s="4">
        <v>-0.78000000000000114</v>
      </c>
      <c r="S25" s="4">
        <v>1.6600000000000001</v>
      </c>
      <c r="T25" s="4">
        <v>-2.188570460993482</v>
      </c>
      <c r="U25" s="4">
        <v>0.92627288744576186</v>
      </c>
      <c r="V25" s="4">
        <v>2.6710451724806332</v>
      </c>
    </row>
    <row r="26" spans="1:22" x14ac:dyDescent="0.35">
      <c r="A26" s="2">
        <v>26299</v>
      </c>
      <c r="B26" s="4">
        <v>0.67800461990466276</v>
      </c>
      <c r="C26" s="4">
        <v>1.8222545155610466</v>
      </c>
      <c r="D26" s="4">
        <v>6.3814922381801589</v>
      </c>
      <c r="E26" s="4">
        <v>0.55059328699853216</v>
      </c>
      <c r="F26" s="4">
        <v>15.291598498039852</v>
      </c>
      <c r="G26" s="4">
        <v>0.7952065420697364</v>
      </c>
      <c r="H26" s="4">
        <v>1.1230864925697546</v>
      </c>
      <c r="I26" s="4">
        <v>-0.16666666666666696</v>
      </c>
      <c r="J26" s="4">
        <v>3.101710763505475</v>
      </c>
      <c r="K26" s="4">
        <v>8.8750968246308179</v>
      </c>
      <c r="L26" s="4">
        <v>0.56666666666666732</v>
      </c>
      <c r="M26" s="4">
        <v>-0.90615000000000379</v>
      </c>
      <c r="N26" s="4">
        <v>2.7342652336425464</v>
      </c>
      <c r="O26" s="4">
        <v>2.6946287337208989</v>
      </c>
      <c r="P26" s="4">
        <v>-0.24752487885430996</v>
      </c>
      <c r="Q26" s="4">
        <v>1.7212128881121427</v>
      </c>
      <c r="R26" s="4">
        <v>-0.79333333333333256</v>
      </c>
      <c r="S26" s="4">
        <v>2.5966666666666671</v>
      </c>
      <c r="T26" s="4">
        <v>8.911813146862043</v>
      </c>
      <c r="U26" s="4">
        <v>1.9420900249340727</v>
      </c>
      <c r="V26" s="4">
        <v>2.965113963878403</v>
      </c>
    </row>
    <row r="27" spans="1:22" x14ac:dyDescent="0.35">
      <c r="A27" s="2">
        <v>26390</v>
      </c>
      <c r="B27" s="4">
        <v>-0.88771468585860125</v>
      </c>
      <c r="C27" s="4">
        <v>2.2443962897057377</v>
      </c>
      <c r="D27" s="4">
        <v>5.5245623465166638</v>
      </c>
      <c r="E27" s="4">
        <v>0.40162192665507401</v>
      </c>
      <c r="F27" s="4">
        <v>-1.0642102916989848</v>
      </c>
      <c r="G27" s="4">
        <v>0.79936996423465834</v>
      </c>
      <c r="H27" s="4">
        <v>1.0747739297687371</v>
      </c>
      <c r="I27" s="4">
        <v>-6.666666666666643E-2</v>
      </c>
      <c r="J27" s="4">
        <v>1.3865040137171751</v>
      </c>
      <c r="K27" s="4">
        <v>-7.0894690674227627</v>
      </c>
      <c r="L27" s="4">
        <v>0.49999999999999911</v>
      </c>
      <c r="M27" s="4">
        <v>-1.0523899999999955</v>
      </c>
      <c r="N27" s="4">
        <v>3.3239794970158756</v>
      </c>
      <c r="O27" s="4">
        <v>1.9987274527060621</v>
      </c>
      <c r="P27" s="4">
        <v>0.24752487885431948</v>
      </c>
      <c r="Q27" s="4">
        <v>1.1031083432273634</v>
      </c>
      <c r="R27" s="4">
        <v>0.33333333333333304</v>
      </c>
      <c r="S27" s="4">
        <v>2.3733333333333335</v>
      </c>
      <c r="T27" s="4">
        <v>2.5910611368773147</v>
      </c>
      <c r="U27" s="4">
        <v>1.6230424621655062</v>
      </c>
      <c r="V27" s="4">
        <v>2.4727344752188527</v>
      </c>
    </row>
    <row r="28" spans="1:22" x14ac:dyDescent="0.35">
      <c r="A28" s="2">
        <v>26481</v>
      </c>
      <c r="B28" s="4">
        <v>0.33265737652273664</v>
      </c>
      <c r="C28" s="4">
        <v>0.93995048001113346</v>
      </c>
      <c r="D28" s="4">
        <v>1.4101846975780006</v>
      </c>
      <c r="E28" s="4">
        <v>-1.9228122743031599</v>
      </c>
      <c r="F28" s="4">
        <v>3.68566586065455</v>
      </c>
      <c r="G28" s="4">
        <v>0.80593492288945612</v>
      </c>
      <c r="H28" s="4">
        <v>0.77965968054957668</v>
      </c>
      <c r="I28" s="4">
        <v>-0.13333333333333375</v>
      </c>
      <c r="J28" s="4">
        <v>1.1976191046715621</v>
      </c>
      <c r="K28" s="4">
        <v>5.6522015995446342</v>
      </c>
      <c r="L28" s="4">
        <v>0.10000000000000053</v>
      </c>
      <c r="M28" s="4">
        <v>-4.936000000000007E-2</v>
      </c>
      <c r="N28" s="4">
        <v>2.6358013736560282</v>
      </c>
      <c r="O28" s="4">
        <v>2.7191952553614427</v>
      </c>
      <c r="P28" s="4">
        <v>1.3505423199806972</v>
      </c>
      <c r="Q28" s="4">
        <v>1.5075662405447396</v>
      </c>
      <c r="R28" s="4">
        <v>0.44999999999999973</v>
      </c>
      <c r="S28" s="4">
        <v>2.0700000000000003</v>
      </c>
      <c r="T28" s="4">
        <v>0.9507815834769765</v>
      </c>
      <c r="U28" s="4">
        <v>2.0685573348523376</v>
      </c>
      <c r="V28" s="4">
        <v>3.3102032838796216</v>
      </c>
    </row>
    <row r="29" spans="1:22" x14ac:dyDescent="0.35">
      <c r="A29" s="2">
        <v>26573</v>
      </c>
      <c r="B29" s="4">
        <v>0.31076828532419909</v>
      </c>
      <c r="C29" s="4">
        <v>1.6605942335893409</v>
      </c>
      <c r="D29" s="4">
        <v>0.62509927281490352</v>
      </c>
      <c r="E29" s="4">
        <v>0.82394298408386257</v>
      </c>
      <c r="F29" s="4">
        <v>6.6569457793755493</v>
      </c>
      <c r="G29" s="4">
        <v>0.81191526252734569</v>
      </c>
      <c r="H29" s="4">
        <v>1.2531789467792476</v>
      </c>
      <c r="I29" s="4">
        <v>-0.20000000000000018</v>
      </c>
      <c r="J29" s="4">
        <v>1.6863806052004944</v>
      </c>
      <c r="K29" s="4">
        <v>2.1826125333362003</v>
      </c>
      <c r="L29" s="4">
        <v>0.16666666666666607</v>
      </c>
      <c r="M29" s="4">
        <v>0.12310999999999694</v>
      </c>
      <c r="N29" s="4">
        <v>3.5943499330355726</v>
      </c>
      <c r="O29" s="4">
        <v>3.040351435002524</v>
      </c>
      <c r="P29" s="4">
        <v>1.6929062100447974</v>
      </c>
      <c r="Q29" s="4">
        <v>0.99256397999699986</v>
      </c>
      <c r="R29" s="4">
        <v>0.64333333333333353</v>
      </c>
      <c r="S29" s="4">
        <v>1.5100000000000007</v>
      </c>
      <c r="T29" s="4">
        <v>4.3602009479178587</v>
      </c>
      <c r="U29" s="4">
        <v>2.4189768473260655</v>
      </c>
      <c r="V29" s="4">
        <v>3.2670937131443192</v>
      </c>
    </row>
    <row r="30" spans="1:22" x14ac:dyDescent="0.35">
      <c r="A30" s="2">
        <v>26665</v>
      </c>
      <c r="B30" s="4">
        <v>-0.11820806757678981</v>
      </c>
      <c r="C30" s="4">
        <v>2.4446790931971139</v>
      </c>
      <c r="D30" s="4">
        <v>5.695082962929817</v>
      </c>
      <c r="E30" s="4">
        <v>0.85727308485309284</v>
      </c>
      <c r="F30" s="4">
        <v>7.5027578771176842</v>
      </c>
      <c r="G30" s="4">
        <v>0.8242836385513671</v>
      </c>
      <c r="H30" s="4">
        <v>1.3250199376443461</v>
      </c>
      <c r="I30" s="4">
        <v>-0.43333333333333268</v>
      </c>
      <c r="J30" s="4">
        <v>1.4938037108866626</v>
      </c>
      <c r="K30" s="4">
        <v>-1.9019105946377926</v>
      </c>
      <c r="L30" s="4">
        <v>0.43333333333333357</v>
      </c>
      <c r="M30" s="4">
        <v>-0.45470999999999862</v>
      </c>
      <c r="N30" s="4">
        <v>4.636701364395222</v>
      </c>
      <c r="O30" s="4">
        <v>2.8822191609842784</v>
      </c>
      <c r="P30" s="4">
        <v>1.1919092237210283</v>
      </c>
      <c r="Q30" s="4">
        <v>4.7417480357459976</v>
      </c>
      <c r="R30" s="4">
        <v>0.83666666666666689</v>
      </c>
      <c r="S30" s="4">
        <v>0.90333333333333243</v>
      </c>
      <c r="T30" s="4">
        <v>0.81490555732666625</v>
      </c>
      <c r="U30" s="4">
        <v>1.9786741798844265</v>
      </c>
      <c r="V30" s="4">
        <v>2.3472919779185299</v>
      </c>
    </row>
    <row r="31" spans="1:22" x14ac:dyDescent="0.35">
      <c r="A31" s="2">
        <v>26755</v>
      </c>
      <c r="B31" s="4">
        <v>0.37936949163821398</v>
      </c>
      <c r="C31" s="4">
        <v>1.0827792599401969</v>
      </c>
      <c r="D31" s="4">
        <v>4.1742798300622734</v>
      </c>
      <c r="E31" s="4">
        <v>-0.70722466821857821</v>
      </c>
      <c r="F31" s="4">
        <v>4.700341245452587</v>
      </c>
      <c r="G31" s="4">
        <v>0.8569107091743392</v>
      </c>
      <c r="H31" s="4">
        <v>0.90630772900343703</v>
      </c>
      <c r="I31" s="4">
        <v>0</v>
      </c>
      <c r="J31" s="4">
        <v>1.3906154565009812</v>
      </c>
      <c r="K31" s="4">
        <v>-10.60615321604215</v>
      </c>
      <c r="L31" s="4">
        <v>0.90000000000000036</v>
      </c>
      <c r="M31" s="4">
        <v>-0.94821000000000311</v>
      </c>
      <c r="N31" s="4">
        <v>3.5538723463610151</v>
      </c>
      <c r="O31" s="4">
        <v>2.3102249036173363</v>
      </c>
      <c r="P31" s="4">
        <v>2.5732413966478251</v>
      </c>
      <c r="Q31" s="4">
        <v>4.7518517964482365</v>
      </c>
      <c r="R31" s="4">
        <v>0.90333333333333421</v>
      </c>
      <c r="S31" s="4">
        <v>0.20333333333333314</v>
      </c>
      <c r="T31" s="4">
        <v>-6.8061628209967528</v>
      </c>
      <c r="U31" s="4">
        <v>1.1712971970481982</v>
      </c>
      <c r="V31" s="4">
        <v>1.6302830837237998</v>
      </c>
    </row>
    <row r="32" spans="1:22" x14ac:dyDescent="0.35">
      <c r="A32" s="2">
        <v>26846</v>
      </c>
      <c r="B32" s="4">
        <v>0.40565152438959906</v>
      </c>
      <c r="C32" s="4">
        <v>-0.52728625009128216</v>
      </c>
      <c r="D32" s="4">
        <v>-3.6933970561053742</v>
      </c>
      <c r="E32" s="4">
        <v>-1.1834201210860829</v>
      </c>
      <c r="F32" s="4">
        <v>1.8504794196730572</v>
      </c>
      <c r="G32" s="4">
        <v>0.85905470125085071</v>
      </c>
      <c r="H32" s="4">
        <v>0.59261423642320521</v>
      </c>
      <c r="I32" s="4">
        <v>-0.13333333333333375</v>
      </c>
      <c r="J32" s="4">
        <v>1.6116384282458109</v>
      </c>
      <c r="K32" s="4">
        <v>-5.9223079891146417</v>
      </c>
      <c r="L32" s="4">
        <v>1.5333333333333323</v>
      </c>
      <c r="M32" s="4">
        <v>-0.22010999999999825</v>
      </c>
      <c r="N32" s="4">
        <v>2.5985985728049097</v>
      </c>
      <c r="O32" s="4">
        <v>2.5052340072045465</v>
      </c>
      <c r="P32" s="4">
        <v>1.6036998909816886</v>
      </c>
      <c r="Q32" s="4">
        <v>4.0342837826852094</v>
      </c>
      <c r="R32" s="4">
        <v>1.719999999999998</v>
      </c>
      <c r="S32" s="4">
        <v>-1.1166666666666654</v>
      </c>
      <c r="T32" s="4">
        <v>-2.2275430837668173</v>
      </c>
      <c r="U32" s="4">
        <v>1.1448024077590724</v>
      </c>
      <c r="V32" s="4">
        <v>1.3935833413339083</v>
      </c>
    </row>
    <row r="33" spans="1:22" x14ac:dyDescent="0.35">
      <c r="A33" s="2">
        <v>26938</v>
      </c>
      <c r="B33" s="4">
        <v>4.1093089729878018E-2</v>
      </c>
      <c r="C33" s="4">
        <v>0.94473929499263054</v>
      </c>
      <c r="D33" s="4">
        <v>3.499996231763955</v>
      </c>
      <c r="E33" s="4">
        <v>0.74754649290609143</v>
      </c>
      <c r="F33" s="4">
        <v>7.9385000380220134</v>
      </c>
      <c r="G33" s="4">
        <v>0.87034295684169871</v>
      </c>
      <c r="H33" s="4">
        <v>0.94684681872007559</v>
      </c>
      <c r="I33" s="4">
        <v>-3.3333333333333215E-2</v>
      </c>
      <c r="J33" s="4">
        <v>1.5073668985725577</v>
      </c>
      <c r="K33" s="4">
        <v>-20.499735531540594</v>
      </c>
      <c r="L33" s="4">
        <v>0.50000000000000178</v>
      </c>
      <c r="M33" s="4">
        <v>-0.35075999999999752</v>
      </c>
      <c r="N33" s="4">
        <v>2.6235023382838212</v>
      </c>
      <c r="O33" s="4">
        <v>2.9675862711469474</v>
      </c>
      <c r="P33" s="4">
        <v>6.9144375161205289</v>
      </c>
      <c r="Q33" s="4">
        <v>0.78768756710921262</v>
      </c>
      <c r="R33" s="4">
        <v>-0.82333333333333236</v>
      </c>
      <c r="S33" s="4">
        <v>-0.74666666666666703</v>
      </c>
      <c r="T33" s="4">
        <v>-2.7728625245762557</v>
      </c>
      <c r="U33" s="4">
        <v>1.2596567587439282</v>
      </c>
      <c r="V33" s="4">
        <v>1.2802450820376181</v>
      </c>
    </row>
    <row r="34" spans="1:22" x14ac:dyDescent="0.35">
      <c r="A34" s="2">
        <v>27030</v>
      </c>
      <c r="B34" s="4">
        <v>-0.10290238281725927</v>
      </c>
      <c r="C34" s="4">
        <v>-0.86348994137600132</v>
      </c>
      <c r="D34" s="4">
        <v>-5.8801341319483811</v>
      </c>
      <c r="E34" s="4">
        <v>1.7902481342594805</v>
      </c>
      <c r="F34" s="4">
        <v>11.156909573536046</v>
      </c>
      <c r="G34" s="4">
        <v>0.87453942671886653</v>
      </c>
      <c r="H34" s="4">
        <v>0.46646019718750092</v>
      </c>
      <c r="I34" s="4">
        <v>0.36666666666666714</v>
      </c>
      <c r="J34" s="4">
        <v>1.4073727211661899</v>
      </c>
      <c r="K34" s="4">
        <v>-3.4902871681060024</v>
      </c>
      <c r="L34" s="4">
        <v>-0.3333333333333357</v>
      </c>
      <c r="M34" s="4">
        <v>-9.3000000000031946E-3</v>
      </c>
      <c r="N34" s="4">
        <v>1.8406608822595045</v>
      </c>
      <c r="O34" s="4">
        <v>2.6089255785600987</v>
      </c>
      <c r="P34" s="4">
        <v>12.072438726813221</v>
      </c>
      <c r="Q34" s="4">
        <v>6.489509093988727</v>
      </c>
      <c r="R34" s="4">
        <v>0.11666666666666714</v>
      </c>
      <c r="S34" s="4">
        <v>-0.56333333333333346</v>
      </c>
      <c r="T34" s="4">
        <v>-6.5996516978340276</v>
      </c>
      <c r="U34" s="4">
        <v>1.6342924078959726</v>
      </c>
      <c r="V34" s="4">
        <v>1.8284889896932166</v>
      </c>
    </row>
    <row r="35" spans="1:22" x14ac:dyDescent="0.35">
      <c r="A35" s="2">
        <v>27120</v>
      </c>
      <c r="B35" s="4">
        <v>0.46577363126171467</v>
      </c>
      <c r="C35" s="4">
        <v>0.23740120755778915</v>
      </c>
      <c r="D35" s="4">
        <v>-0.39995831985228947</v>
      </c>
      <c r="E35" s="4">
        <v>0.49969029968657974</v>
      </c>
      <c r="F35" s="4">
        <v>15.942935907579992</v>
      </c>
      <c r="G35" s="4">
        <v>0.87255140810691745</v>
      </c>
      <c r="H35" s="4">
        <v>0.3764480130731151</v>
      </c>
      <c r="I35" s="4">
        <v>6.666666666666643E-2</v>
      </c>
      <c r="J35" s="4">
        <v>2.2265795078982418</v>
      </c>
      <c r="K35" s="4">
        <v>-4.5579686450414467</v>
      </c>
      <c r="L35" s="4">
        <v>-0.69999999999999929</v>
      </c>
      <c r="M35" s="4">
        <v>-0.76986999999999739</v>
      </c>
      <c r="N35" s="4">
        <v>1.6989145008168844</v>
      </c>
      <c r="O35" s="4">
        <v>2.1414602130203582</v>
      </c>
      <c r="P35" s="4">
        <v>7.3369246086750302</v>
      </c>
      <c r="Q35" s="4">
        <v>3.4168895615249792</v>
      </c>
      <c r="R35" s="4">
        <v>0.53666666666666707</v>
      </c>
      <c r="S35" s="4">
        <v>-0.61000000000000121</v>
      </c>
      <c r="T35" s="4">
        <v>-5.3974310371760543</v>
      </c>
      <c r="U35" s="4">
        <v>0.93803451869386689</v>
      </c>
      <c r="V35" s="4">
        <v>1.1994089333506004</v>
      </c>
    </row>
    <row r="36" spans="1:22" x14ac:dyDescent="0.35">
      <c r="A36" s="2">
        <v>27211</v>
      </c>
      <c r="B36" s="4">
        <v>0.55252645695941016</v>
      </c>
      <c r="C36" s="4">
        <v>-0.94963759669953929</v>
      </c>
      <c r="D36" s="4">
        <v>-5.3219689071560543</v>
      </c>
      <c r="E36" s="4">
        <v>0.19901281139769472</v>
      </c>
      <c r="F36" s="4">
        <v>3.2155839764667884</v>
      </c>
      <c r="G36" s="4">
        <v>0.85368316940883859</v>
      </c>
      <c r="H36" s="4">
        <v>0.14000850823357716</v>
      </c>
      <c r="I36" s="4">
        <v>0.43333333333333268</v>
      </c>
      <c r="J36" s="4">
        <v>2.2523474667083137</v>
      </c>
      <c r="K36" s="4">
        <v>-23.109412322997414</v>
      </c>
      <c r="L36" s="4">
        <v>0.40000000000000213</v>
      </c>
      <c r="M36" s="4">
        <v>-0.13193000000000055</v>
      </c>
      <c r="N36" s="4">
        <v>1.2006676985436204</v>
      </c>
      <c r="O36" s="4">
        <v>2.3647056023367918</v>
      </c>
      <c r="P36" s="4">
        <v>2.5012084399701728</v>
      </c>
      <c r="Q36" s="4">
        <v>6.8648281545567897</v>
      </c>
      <c r="R36" s="4">
        <v>3.6666666666665293E-2</v>
      </c>
      <c r="S36" s="4">
        <v>-0.22666666666666746</v>
      </c>
      <c r="T36" s="4">
        <v>-19.627547826866877</v>
      </c>
      <c r="U36" s="4">
        <v>0.87997097547071035</v>
      </c>
      <c r="V36" s="4">
        <v>1.0646661272921218</v>
      </c>
    </row>
    <row r="37" spans="1:22" x14ac:dyDescent="0.35">
      <c r="A37" s="2">
        <v>27303</v>
      </c>
      <c r="B37" s="4">
        <v>1.0341737688078112E-2</v>
      </c>
      <c r="C37" s="4">
        <v>-0.38889600397030744</v>
      </c>
      <c r="D37" s="4">
        <v>0.60505890691301278</v>
      </c>
      <c r="E37" s="4">
        <v>0.4780830700466413</v>
      </c>
      <c r="F37" s="4">
        <v>2.1780385861229083</v>
      </c>
      <c r="G37" s="4">
        <v>0.83447330193663072</v>
      </c>
      <c r="H37" s="4">
        <v>-0.56036132106227488</v>
      </c>
      <c r="I37" s="4">
        <v>0.96666666666666767</v>
      </c>
      <c r="J37" s="4">
        <v>1.9118229357606802</v>
      </c>
      <c r="K37" s="4">
        <v>-16.1150360741692</v>
      </c>
      <c r="L37" s="4">
        <v>0.86666666666666536</v>
      </c>
      <c r="M37" s="4">
        <v>-6.50100000000009E-2</v>
      </c>
      <c r="N37" s="4">
        <v>-0.20876937585534414</v>
      </c>
      <c r="O37" s="4">
        <v>2.1537621616726876</v>
      </c>
      <c r="P37" s="4">
        <v>0.67911975780017553</v>
      </c>
      <c r="Q37" s="4">
        <v>3.4383944352667175</v>
      </c>
      <c r="R37" s="4">
        <v>-0.83000000000000007</v>
      </c>
      <c r="S37" s="4">
        <v>0.30999999999999961</v>
      </c>
      <c r="T37" s="4">
        <v>-7.0493146072239661</v>
      </c>
      <c r="U37" s="4">
        <v>1.2020260023485203</v>
      </c>
      <c r="V37" s="4">
        <v>1.5185241487492922</v>
      </c>
    </row>
    <row r="38" spans="1:22" x14ac:dyDescent="0.35">
      <c r="A38" s="2">
        <v>27395</v>
      </c>
      <c r="B38" s="4">
        <v>-0.65025106934228782</v>
      </c>
      <c r="C38" s="4">
        <v>-1.2247554798306204</v>
      </c>
      <c r="D38" s="4">
        <v>-17.563920295552187</v>
      </c>
      <c r="E38" s="4">
        <v>1.083174705637258</v>
      </c>
      <c r="F38" s="4">
        <v>-8.9288158807666189</v>
      </c>
      <c r="G38" s="4">
        <v>0.80534236780412227</v>
      </c>
      <c r="H38" s="4">
        <v>-1.5848859695045452</v>
      </c>
      <c r="I38" s="4">
        <v>1.6666666666666652</v>
      </c>
      <c r="J38" s="4">
        <v>1.3743435126394032</v>
      </c>
      <c r="K38" s="4">
        <v>-4.7342173613088754</v>
      </c>
      <c r="L38" s="4">
        <v>-0.19999999999999929</v>
      </c>
      <c r="M38" s="4">
        <v>0.73836000000000013</v>
      </c>
      <c r="N38" s="4">
        <v>0.261140659802925</v>
      </c>
      <c r="O38" s="4">
        <v>1.9178715330267488</v>
      </c>
      <c r="P38" s="4">
        <v>2.258565264874929</v>
      </c>
      <c r="Q38" s="4">
        <v>-5.8292044786730848E-2</v>
      </c>
      <c r="R38" s="4">
        <v>-1.6099999999999994</v>
      </c>
      <c r="S38" s="4">
        <v>1.79</v>
      </c>
      <c r="T38" s="4">
        <v>12.695519490921642</v>
      </c>
      <c r="U38" s="4">
        <v>0.61987436406794105</v>
      </c>
      <c r="V38" s="4">
        <v>1.8899705847249961</v>
      </c>
    </row>
    <row r="39" spans="1:22" x14ac:dyDescent="0.35">
      <c r="A39" s="2">
        <v>27485</v>
      </c>
      <c r="B39" s="4">
        <v>-0.77116881482033062</v>
      </c>
      <c r="C39" s="4">
        <v>0.71199550180184723</v>
      </c>
      <c r="D39" s="4">
        <v>-3.0223034463097327</v>
      </c>
      <c r="E39" s="4">
        <v>-0.84873364584819</v>
      </c>
      <c r="F39" s="4">
        <v>-8.0357038666657594</v>
      </c>
      <c r="G39" s="4">
        <v>0.78205990361400568</v>
      </c>
      <c r="H39" s="4">
        <v>-0.54466933360453607</v>
      </c>
      <c r="I39" s="4">
        <v>0.60000000000000142</v>
      </c>
      <c r="J39" s="4">
        <v>1.142869582362263</v>
      </c>
      <c r="K39" s="4">
        <v>9.2544012288124868</v>
      </c>
      <c r="L39" s="4">
        <v>-2.6666666666666679</v>
      </c>
      <c r="M39" s="4">
        <v>0.74213000000000306</v>
      </c>
      <c r="N39" s="4">
        <v>-1.6745670798695096</v>
      </c>
      <c r="O39" s="4">
        <v>1.8592789982300295</v>
      </c>
      <c r="P39" s="4">
        <v>2.5317807984289784</v>
      </c>
      <c r="Q39" s="4">
        <v>1.1017797740447066</v>
      </c>
      <c r="R39" s="4">
        <v>-0.35666666666666647</v>
      </c>
      <c r="S39" s="4">
        <v>2.6566666666666654</v>
      </c>
      <c r="T39" s="4">
        <v>12.237781320457954</v>
      </c>
      <c r="U39" s="4">
        <v>1.5032451914296121</v>
      </c>
      <c r="V39" s="4">
        <v>3.5987715832238547</v>
      </c>
    </row>
    <row r="40" spans="1:22" x14ac:dyDescent="0.35">
      <c r="A40" s="2">
        <v>27576</v>
      </c>
      <c r="B40" s="4">
        <v>0.27498039346413794</v>
      </c>
      <c r="C40" s="4">
        <v>1.697168245301383</v>
      </c>
      <c r="D40" s="4">
        <v>7.4667233873909025</v>
      </c>
      <c r="E40" s="4">
        <v>1.8508277002674729</v>
      </c>
      <c r="F40" s="4">
        <v>5.7411465829022248</v>
      </c>
      <c r="G40" s="4">
        <v>0.76893141601304449</v>
      </c>
      <c r="H40" s="4">
        <v>0.67107354082075688</v>
      </c>
      <c r="I40" s="4">
        <v>-0.40000000000000036</v>
      </c>
      <c r="J40" s="4">
        <v>1.6203242838463219</v>
      </c>
      <c r="K40" s="4">
        <v>15.455075984859809</v>
      </c>
      <c r="L40" s="4">
        <v>-3.3333333333332327E-2</v>
      </c>
      <c r="M40" s="4">
        <v>0.10225999999999402</v>
      </c>
      <c r="N40" s="4">
        <v>1.4673920269669085</v>
      </c>
      <c r="O40" s="4">
        <v>2.2766281399957249</v>
      </c>
      <c r="P40" s="4">
        <v>3.5647338730237697</v>
      </c>
      <c r="Q40" s="4">
        <v>2.1113480442346226</v>
      </c>
      <c r="R40" s="4">
        <v>0.93666666666666742</v>
      </c>
      <c r="S40" s="4">
        <v>1.9666666666666659</v>
      </c>
      <c r="T40" s="4">
        <v>-1.6412675765755644</v>
      </c>
      <c r="U40" s="4">
        <v>1.85661337215608</v>
      </c>
      <c r="V40" s="4">
        <v>3.5788970597534968</v>
      </c>
    </row>
    <row r="41" spans="1:22" x14ac:dyDescent="0.35">
      <c r="A41" s="2">
        <v>27668</v>
      </c>
      <c r="B41" s="4">
        <v>-9.2286968125391056E-2</v>
      </c>
      <c r="C41" s="4">
        <v>1.3375390830896909</v>
      </c>
      <c r="D41" s="4">
        <v>2.7531065751410915</v>
      </c>
      <c r="E41" s="4">
        <v>0.87223033604199796</v>
      </c>
      <c r="F41" s="4">
        <v>5.3245424854812624</v>
      </c>
      <c r="G41" s="4">
        <v>0.76403635500117317</v>
      </c>
      <c r="H41" s="4">
        <v>0.90053645557184059</v>
      </c>
      <c r="I41" s="4">
        <v>-0.16666666666666785</v>
      </c>
      <c r="J41" s="4">
        <v>1.6632400049142269</v>
      </c>
      <c r="K41" s="4">
        <v>7.0769070888207368</v>
      </c>
      <c r="L41" s="4">
        <v>-0.96666666666666767</v>
      </c>
      <c r="M41" s="4">
        <v>0.34967000000000326</v>
      </c>
      <c r="N41" s="4">
        <v>2.4258519688279101</v>
      </c>
      <c r="O41" s="4">
        <v>3.0022285856290241</v>
      </c>
      <c r="P41" s="4">
        <v>2.3077947282544673</v>
      </c>
      <c r="Q41" s="4">
        <v>1.0671261051967111</v>
      </c>
      <c r="R41" s="4">
        <v>-0.70333333333333314</v>
      </c>
      <c r="S41" s="4">
        <v>2.4366666666666665</v>
      </c>
      <c r="T41" s="4">
        <v>1.6861643148334486</v>
      </c>
      <c r="U41" s="4">
        <v>0.67725620846820311</v>
      </c>
      <c r="V41" s="4">
        <v>2.3851329969488901</v>
      </c>
    </row>
    <row r="42" spans="1:22" x14ac:dyDescent="0.35">
      <c r="A42" s="2">
        <v>27760</v>
      </c>
      <c r="B42" s="4">
        <v>-0.60808364549423355</v>
      </c>
      <c r="C42" s="4">
        <v>2.2238482900552556</v>
      </c>
      <c r="D42" s="4">
        <v>9.2110930813127219</v>
      </c>
      <c r="E42" s="4">
        <v>0.1571899265254911</v>
      </c>
      <c r="F42" s="4">
        <v>7.6310602786837638</v>
      </c>
      <c r="G42" s="4">
        <v>0.7570227825550131</v>
      </c>
      <c r="H42" s="4">
        <v>1.3309140703471092</v>
      </c>
      <c r="I42" s="4">
        <v>-0.56666666666666465</v>
      </c>
      <c r="J42" s="4">
        <v>1.5683921902554139</v>
      </c>
      <c r="K42" s="4">
        <v>7.2118416660340179</v>
      </c>
      <c r="L42" s="4">
        <v>0.30000000000000071</v>
      </c>
      <c r="M42" s="4">
        <v>0.25502999999999787</v>
      </c>
      <c r="N42" s="4">
        <v>2.2999619378975202</v>
      </c>
      <c r="O42" s="4">
        <v>3.2022437928119882</v>
      </c>
      <c r="P42" s="4">
        <v>1.1342276603934509</v>
      </c>
      <c r="Q42" s="4">
        <v>0.44593161967648975</v>
      </c>
      <c r="R42" s="4">
        <v>-0.71000000000000085</v>
      </c>
      <c r="S42" s="4">
        <v>2.8366666666666669</v>
      </c>
      <c r="T42" s="4">
        <v>11.044966111565179</v>
      </c>
      <c r="U42" s="4">
        <v>1.4556634114592097</v>
      </c>
      <c r="V42" s="4">
        <v>3.1284117905619317</v>
      </c>
    </row>
    <row r="43" spans="1:22" x14ac:dyDescent="0.35">
      <c r="A43" s="2">
        <v>27851</v>
      </c>
      <c r="B43" s="4">
        <v>-4.938532157901343E-2</v>
      </c>
      <c r="C43" s="4">
        <v>0.73102208745856023</v>
      </c>
      <c r="D43" s="4">
        <v>3.881662089461317</v>
      </c>
      <c r="E43" s="4">
        <v>-1.1189035509099765</v>
      </c>
      <c r="F43" s="4">
        <v>5.7193600778560878</v>
      </c>
      <c r="G43" s="4">
        <v>0.76392513012838614</v>
      </c>
      <c r="H43" s="4">
        <v>0.68009546478302374</v>
      </c>
      <c r="I43" s="4">
        <v>-0.16666666666666696</v>
      </c>
      <c r="J43" s="4">
        <v>1.610773081593295</v>
      </c>
      <c r="K43" s="4">
        <v>0.53026060846343959</v>
      </c>
      <c r="L43" s="4">
        <v>0.39999999999999947</v>
      </c>
      <c r="M43" s="4">
        <v>0.5095099999999988</v>
      </c>
      <c r="N43" s="4">
        <v>2.1138288258745157</v>
      </c>
      <c r="O43" s="4">
        <v>2.4191022091278938</v>
      </c>
      <c r="P43" s="4">
        <v>-0.45214847188460072</v>
      </c>
      <c r="Q43" s="4">
        <v>1.5452846123348212</v>
      </c>
      <c r="R43" s="4">
        <v>0.24000000000000021</v>
      </c>
      <c r="S43" s="4">
        <v>2.6166666666666663</v>
      </c>
      <c r="T43" s="4">
        <v>2.1012936335230314</v>
      </c>
      <c r="U43" s="4">
        <v>1.694473930838682</v>
      </c>
      <c r="V43" s="4">
        <v>2.9587770111662048</v>
      </c>
    </row>
    <row r="44" spans="1:22" x14ac:dyDescent="0.35">
      <c r="A44" s="2">
        <v>27942</v>
      </c>
      <c r="B44" s="4">
        <v>0.28158246168699996</v>
      </c>
      <c r="C44" s="4">
        <v>0.5472058583737005</v>
      </c>
      <c r="D44" s="4">
        <v>0.34785772924546005</v>
      </c>
      <c r="E44" s="4">
        <v>-0.29307991140826722</v>
      </c>
      <c r="F44" s="4">
        <v>5.7659782041961494</v>
      </c>
      <c r="G44" s="4">
        <v>0.78184375150151375</v>
      </c>
      <c r="H44" s="4">
        <v>0.48750628384865835</v>
      </c>
      <c r="I44" s="4">
        <v>0.16666666666666607</v>
      </c>
      <c r="J44" s="4">
        <v>1.9123563333603488</v>
      </c>
      <c r="K44" s="4">
        <v>7.142724790446958</v>
      </c>
      <c r="L44" s="4">
        <v>-0.5</v>
      </c>
      <c r="M44" s="4">
        <v>0.14869000000000199</v>
      </c>
      <c r="N44" s="4">
        <v>2.2582452508227377</v>
      </c>
      <c r="O44" s="4">
        <v>3.021034664371208</v>
      </c>
      <c r="P44" s="4">
        <v>2.4618923337915448</v>
      </c>
      <c r="Q44" s="4">
        <v>1.1976191046715621</v>
      </c>
      <c r="R44" s="4">
        <v>-6.6666666666668206E-3</v>
      </c>
      <c r="S44" s="4">
        <v>2.5799999999999992</v>
      </c>
      <c r="T44" s="4">
        <v>2.621933654594391</v>
      </c>
      <c r="U44" s="4">
        <v>1.0097696031043535</v>
      </c>
      <c r="V44" s="4">
        <v>2.6222242342526823</v>
      </c>
    </row>
    <row r="45" spans="1:22" x14ac:dyDescent="0.35">
      <c r="A45" s="2">
        <v>28034</v>
      </c>
      <c r="B45" s="4">
        <v>0.49480325183561313</v>
      </c>
      <c r="C45" s="4">
        <v>0.72223655955206079</v>
      </c>
      <c r="D45" s="4">
        <v>0.74533428754990816</v>
      </c>
      <c r="E45" s="4">
        <v>-6.1273533785404191E-2</v>
      </c>
      <c r="F45" s="4">
        <v>4.2903907760120807</v>
      </c>
      <c r="G45" s="4">
        <v>0.78848520825101842</v>
      </c>
      <c r="H45" s="4">
        <v>0.60699478904705406</v>
      </c>
      <c r="I45" s="4">
        <v>3.3333333333333215E-2</v>
      </c>
      <c r="J45" s="4">
        <v>1.876470458589921</v>
      </c>
      <c r="K45" s="4">
        <v>8.2756279657119034</v>
      </c>
      <c r="L45" s="4">
        <v>-0.46666666666666679</v>
      </c>
      <c r="M45" s="4">
        <v>0.14419999999999789</v>
      </c>
      <c r="N45" s="4">
        <v>3.4131853820610507</v>
      </c>
      <c r="O45" s="4">
        <v>3.2520522520653246</v>
      </c>
      <c r="P45" s="4">
        <v>3.4048924750887473</v>
      </c>
      <c r="Q45" s="4">
        <v>0.86207430439069543</v>
      </c>
      <c r="R45" s="4">
        <v>-0.47666666666666746</v>
      </c>
      <c r="S45" s="4">
        <v>2.5166666666666675</v>
      </c>
      <c r="T45" s="4">
        <v>-1.6752969135374292</v>
      </c>
      <c r="U45" s="4">
        <v>1.7703494006141358</v>
      </c>
      <c r="V45" s="4">
        <v>3.5587125867122262</v>
      </c>
    </row>
    <row r="46" spans="1:22" x14ac:dyDescent="0.35">
      <c r="A46" s="2">
        <v>28126</v>
      </c>
      <c r="B46" s="4">
        <v>-0.18084614232638208</v>
      </c>
      <c r="C46" s="4">
        <v>1.1745585726394832</v>
      </c>
      <c r="D46" s="4">
        <v>4.5288670970587388</v>
      </c>
      <c r="E46" s="4">
        <v>0.84648581288800373</v>
      </c>
      <c r="F46" s="4">
        <v>8.1156119867284993</v>
      </c>
      <c r="G46" s="4">
        <v>0.80739116586345405</v>
      </c>
      <c r="H46" s="4">
        <v>1.0213706395521298</v>
      </c>
      <c r="I46" s="4">
        <v>-0.26666666666666661</v>
      </c>
      <c r="J46" s="4">
        <v>1.7789541563498239</v>
      </c>
      <c r="K46" s="4">
        <v>8.6600702738882553</v>
      </c>
      <c r="L46" s="4">
        <v>-0.66666666666666696</v>
      </c>
      <c r="M46" s="4">
        <v>-0.1361699999999999</v>
      </c>
      <c r="N46" s="4">
        <v>3.0991732803379524</v>
      </c>
      <c r="O46" s="4">
        <v>3.6675580345922563</v>
      </c>
      <c r="P46" s="4">
        <v>2.9475818132953466</v>
      </c>
      <c r="Q46" s="4">
        <v>2.123222010577412</v>
      </c>
      <c r="R46" s="4">
        <v>-4.3333333333333002E-2</v>
      </c>
      <c r="S46" s="4">
        <v>2.7233333333333327</v>
      </c>
      <c r="T46" s="4">
        <v>-0.78278286202469027</v>
      </c>
      <c r="U46" s="4">
        <v>2.3734519710539028</v>
      </c>
      <c r="V46" s="4">
        <v>3.3430018642792567</v>
      </c>
    </row>
    <row r="47" spans="1:22" x14ac:dyDescent="0.35">
      <c r="A47" s="2">
        <v>28216</v>
      </c>
      <c r="B47" s="4">
        <v>-0.19690503410073812</v>
      </c>
      <c r="C47" s="4">
        <v>1.9254566135375284</v>
      </c>
      <c r="D47" s="4">
        <v>6.9238008130776727</v>
      </c>
      <c r="E47" s="4">
        <v>0.91076515209971387</v>
      </c>
      <c r="F47" s="4">
        <v>3.6774433798856117</v>
      </c>
      <c r="G47" s="4">
        <v>0.82027115756014779</v>
      </c>
      <c r="H47" s="4">
        <v>1.3221191700421095</v>
      </c>
      <c r="I47" s="4">
        <v>-0.36666666666666714</v>
      </c>
      <c r="J47" s="4">
        <v>1.8715455811356003</v>
      </c>
      <c r="K47" s="4">
        <v>3.9512625109148667</v>
      </c>
      <c r="L47" s="4">
        <v>0.33333333333333304</v>
      </c>
      <c r="M47" s="4">
        <v>-0.84713999999999601</v>
      </c>
      <c r="N47" s="4">
        <v>4.2404698566201073</v>
      </c>
      <c r="O47" s="4">
        <v>3.6787760010132016</v>
      </c>
      <c r="P47" s="4">
        <v>1.2371291802547046</v>
      </c>
      <c r="Q47" s="4">
        <v>2.4385125271800936</v>
      </c>
      <c r="R47" s="4">
        <v>0.20999999999999996</v>
      </c>
      <c r="S47" s="4">
        <v>2.5300000000000002</v>
      </c>
      <c r="T47" s="4">
        <v>-2.755361031596999</v>
      </c>
      <c r="U47" s="4">
        <v>1.9409847301485181</v>
      </c>
      <c r="V47" s="4">
        <v>2.6574345540094719</v>
      </c>
    </row>
    <row r="48" spans="1:22" x14ac:dyDescent="0.35">
      <c r="A48" s="2">
        <v>28307</v>
      </c>
      <c r="B48" s="4">
        <v>-0.19204620944890305</v>
      </c>
      <c r="C48" s="4">
        <v>1.7882706004290891</v>
      </c>
      <c r="D48" s="4">
        <v>4.9364065669710273</v>
      </c>
      <c r="E48" s="4">
        <v>0.40077556462024017</v>
      </c>
      <c r="F48" s="4">
        <v>-7.542096732391361E-2</v>
      </c>
      <c r="G48" s="4">
        <v>0.82574450588952308</v>
      </c>
      <c r="H48" s="4">
        <v>1.2655868929638989</v>
      </c>
      <c r="I48" s="4">
        <v>-0.23333333333333339</v>
      </c>
      <c r="J48" s="4">
        <v>1.6549565581035361</v>
      </c>
      <c r="K48" s="4">
        <v>4.6006585475785542</v>
      </c>
      <c r="L48" s="4">
        <v>0.46666666666666679</v>
      </c>
      <c r="M48" s="4">
        <v>0.18368999999999858</v>
      </c>
      <c r="N48" s="4">
        <v>3.5965049437340233</v>
      </c>
      <c r="O48" s="4">
        <v>4.0663200697381914</v>
      </c>
      <c r="P48" s="4">
        <v>1.3568729206068795</v>
      </c>
      <c r="Q48" s="4">
        <v>0.15364919796165019</v>
      </c>
      <c r="R48" s="4">
        <v>0.65666666666666629</v>
      </c>
      <c r="S48" s="4">
        <v>1.8600000000000003</v>
      </c>
      <c r="T48" s="4">
        <v>-0.98769575773652207</v>
      </c>
      <c r="U48" s="4">
        <v>1.5633460661928957</v>
      </c>
      <c r="V48" s="4">
        <v>2.2764501433673296</v>
      </c>
    </row>
    <row r="49" spans="1:22" x14ac:dyDescent="0.35">
      <c r="A49" s="2">
        <v>28399</v>
      </c>
      <c r="B49" s="4">
        <v>0.92936411684847675</v>
      </c>
      <c r="C49" s="4">
        <v>2.1857480359220791E-3</v>
      </c>
      <c r="D49" s="4">
        <v>-2.540529414706854</v>
      </c>
      <c r="E49" s="4">
        <v>-0.23874939108758497</v>
      </c>
      <c r="F49" s="4">
        <v>2.4235918005468422</v>
      </c>
      <c r="G49" s="4">
        <v>0.84164661968865673</v>
      </c>
      <c r="H49" s="4">
        <v>1.1725360709879644</v>
      </c>
      <c r="I49" s="4">
        <v>-0.2333333333333325</v>
      </c>
      <c r="J49" s="4">
        <v>1.7475587849947967</v>
      </c>
      <c r="K49" s="4">
        <v>3.2484697518509353</v>
      </c>
      <c r="L49" s="4">
        <v>0.10000000000000142</v>
      </c>
      <c r="M49" s="4">
        <v>0.23082000000000136</v>
      </c>
      <c r="N49" s="4">
        <v>3.6409031565846317</v>
      </c>
      <c r="O49" s="4">
        <v>3.9601616769932506</v>
      </c>
      <c r="P49" s="4">
        <v>3.3137558199875934</v>
      </c>
      <c r="Q49" s="4">
        <v>1.1196045705084996</v>
      </c>
      <c r="R49" s="4">
        <v>0.61333333333333329</v>
      </c>
      <c r="S49" s="4">
        <v>1.4866666666666672</v>
      </c>
      <c r="T49" s="4">
        <v>-4.285229085821479</v>
      </c>
      <c r="U49" s="4">
        <v>1.9356434127701265</v>
      </c>
      <c r="V49" s="4">
        <v>2.0490005324876783</v>
      </c>
    </row>
    <row r="50" spans="1:22" x14ac:dyDescent="0.35">
      <c r="A50" s="2">
        <v>28491</v>
      </c>
      <c r="B50" s="4">
        <v>-0.69247592429016946</v>
      </c>
      <c r="C50" s="4">
        <v>0.3186549967012739</v>
      </c>
      <c r="D50" s="4">
        <v>1.9302543006231048</v>
      </c>
      <c r="E50" s="4">
        <v>2.5484771144996896E-2</v>
      </c>
      <c r="F50" s="4">
        <v>8.1396834572317367</v>
      </c>
      <c r="G50" s="4">
        <v>0.85533459674630741</v>
      </c>
      <c r="H50" s="4">
        <v>1.0323613273498431</v>
      </c>
      <c r="I50" s="4">
        <v>-0.33333333333333393</v>
      </c>
      <c r="J50" s="4">
        <v>2.0107123299094911</v>
      </c>
      <c r="K50" s="4">
        <v>-12.617018159583241</v>
      </c>
      <c r="L50" s="4">
        <v>6.6666666666664653E-2</v>
      </c>
      <c r="M50" s="4">
        <v>0.28246999999999645</v>
      </c>
      <c r="N50" s="4">
        <v>3.676139291263989</v>
      </c>
      <c r="O50" s="4">
        <v>3.9094923266622348</v>
      </c>
      <c r="P50" s="4">
        <v>-0.45736767085691266</v>
      </c>
      <c r="Q50" s="4">
        <v>2.4001152099543264</v>
      </c>
      <c r="R50" s="4">
        <v>0.2833333333333341</v>
      </c>
      <c r="S50" s="4">
        <v>1.6166666666666663</v>
      </c>
      <c r="T50" s="4">
        <v>-5.016600375943522</v>
      </c>
      <c r="U50" s="4">
        <v>2.0878004154381924</v>
      </c>
      <c r="V50" s="4">
        <v>1.8498453990506425</v>
      </c>
    </row>
    <row r="51" spans="1:22" x14ac:dyDescent="0.35">
      <c r="A51" s="2">
        <v>28581</v>
      </c>
      <c r="B51" s="4">
        <v>0.4488688122867841</v>
      </c>
      <c r="C51" s="4">
        <v>3.7914766427178925</v>
      </c>
      <c r="D51" s="4">
        <v>6.2928004424958646</v>
      </c>
      <c r="E51" s="4">
        <v>2.4770619103348355</v>
      </c>
      <c r="F51" s="4">
        <v>2.69742309326399</v>
      </c>
      <c r="G51" s="4">
        <v>0.86528329998148323</v>
      </c>
      <c r="H51" s="4">
        <v>1.7951486975882052</v>
      </c>
      <c r="I51" s="4">
        <v>-0.33333333333333304</v>
      </c>
      <c r="J51" s="4">
        <v>2.2576935785541146</v>
      </c>
      <c r="K51" s="4">
        <v>14.46302856925716</v>
      </c>
      <c r="L51" s="4">
        <v>-0.13333333333333286</v>
      </c>
      <c r="M51" s="4">
        <v>-1.3767599999999973</v>
      </c>
      <c r="N51" s="4">
        <v>5.3342058285186127</v>
      </c>
      <c r="O51" s="4">
        <v>3.7318148563086733</v>
      </c>
      <c r="P51" s="4">
        <v>1.4949904694659908</v>
      </c>
      <c r="Q51" s="4">
        <v>2.9693103825545544</v>
      </c>
      <c r="R51" s="4">
        <v>8.3333333333333037E-2</v>
      </c>
      <c r="S51" s="4">
        <v>1.8433333333333337</v>
      </c>
      <c r="T51" s="4">
        <v>7.102276906172464</v>
      </c>
      <c r="U51" s="4">
        <v>2.4530272370952431</v>
      </c>
      <c r="V51" s="4">
        <v>1.8493361076366868</v>
      </c>
    </row>
    <row r="52" spans="1:22" x14ac:dyDescent="0.35">
      <c r="A52" s="2">
        <v>28672</v>
      </c>
      <c r="B52" s="4">
        <v>-0.21261272015887012</v>
      </c>
      <c r="C52" s="4">
        <v>1.0004954382179914</v>
      </c>
      <c r="D52" s="4">
        <v>2.8719322505537161</v>
      </c>
      <c r="E52" s="4">
        <v>0.91958111353425631</v>
      </c>
      <c r="F52" s="4">
        <v>2.9357950107094339</v>
      </c>
      <c r="G52" s="4">
        <v>0.88175023861094515</v>
      </c>
      <c r="H52" s="4">
        <v>1.0296510595059629</v>
      </c>
      <c r="I52" s="4">
        <v>3.3333333333334103E-2</v>
      </c>
      <c r="J52" s="4">
        <v>1.8151377531778474</v>
      </c>
      <c r="K52" s="4">
        <v>-4.5814463511110048</v>
      </c>
      <c r="L52" s="4">
        <v>0.40000000000000124</v>
      </c>
      <c r="M52" s="4">
        <v>8.9629999999999654E-2</v>
      </c>
      <c r="N52" s="4">
        <v>3.8232640370231512</v>
      </c>
      <c r="O52" s="4">
        <v>4.1901058139344372</v>
      </c>
      <c r="P52" s="4">
        <v>1.8536804342349864</v>
      </c>
      <c r="Q52" s="4">
        <v>1.5703391928449981</v>
      </c>
      <c r="R52" s="4">
        <v>0.836666666666666</v>
      </c>
      <c r="S52" s="4">
        <v>1.1766666666666676</v>
      </c>
      <c r="T52" s="4">
        <v>5.8082689849392608</v>
      </c>
      <c r="U52" s="4">
        <v>1.7010645146281538</v>
      </c>
      <c r="V52" s="4">
        <v>1.8457407491461821</v>
      </c>
    </row>
    <row r="53" spans="1:22" x14ac:dyDescent="0.35">
      <c r="A53" s="2">
        <v>28764</v>
      </c>
      <c r="B53" s="4">
        <v>0.34535385983358946</v>
      </c>
      <c r="C53" s="4">
        <v>1.3351896032721358</v>
      </c>
      <c r="D53" s="4">
        <v>2.2862092179563565</v>
      </c>
      <c r="E53" s="4">
        <v>0.89614471880505775</v>
      </c>
      <c r="F53" s="4">
        <v>3.091734247425618</v>
      </c>
      <c r="G53" s="4">
        <v>0.88863891820631624</v>
      </c>
      <c r="H53" s="4">
        <v>1.027836237189212</v>
      </c>
      <c r="I53" s="4">
        <v>-0.13333333333333464</v>
      </c>
      <c r="J53" s="4">
        <v>2.1135380730336326</v>
      </c>
      <c r="K53" s="4">
        <v>1.0018971875357903</v>
      </c>
      <c r="L53" s="4">
        <v>-0.26666666666666838</v>
      </c>
      <c r="M53" s="4">
        <v>-0.35200999999999993</v>
      </c>
      <c r="N53" s="4">
        <v>3.3114851680864503</v>
      </c>
      <c r="O53" s="4">
        <v>4.312269976816685</v>
      </c>
      <c r="P53" s="4">
        <v>4.3377308303956763</v>
      </c>
      <c r="Q53" s="4">
        <v>2.2409901399583894</v>
      </c>
      <c r="R53" s="4">
        <v>1.2566666666666677</v>
      </c>
      <c r="S53" s="4">
        <v>0.25</v>
      </c>
      <c r="T53" s="4">
        <v>-4.5513463598955726</v>
      </c>
      <c r="U53" s="4">
        <v>1.5694753473178404</v>
      </c>
      <c r="V53" s="4">
        <v>1.8515380419513783</v>
      </c>
    </row>
    <row r="54" spans="1:22" x14ac:dyDescent="0.35">
      <c r="A54" s="2">
        <v>28856</v>
      </c>
      <c r="B54" s="4">
        <v>-0.22166627041449005</v>
      </c>
      <c r="C54" s="4">
        <v>0.17962586370373648</v>
      </c>
      <c r="D54" s="4">
        <v>0.16599066555213268</v>
      </c>
      <c r="E54" s="4">
        <v>-0.99364609077637034</v>
      </c>
      <c r="F54" s="4">
        <v>3.548750195112476</v>
      </c>
      <c r="G54" s="4">
        <v>0.90574747577864967</v>
      </c>
      <c r="H54" s="4">
        <v>0.8730989417782723</v>
      </c>
      <c r="I54" s="4">
        <v>-3.3333333333332327E-2</v>
      </c>
      <c r="J54" s="4">
        <v>1.9619157889188301</v>
      </c>
      <c r="K54" s="4">
        <v>-20.256095211833554</v>
      </c>
      <c r="L54" s="4">
        <v>0.56666666666666821</v>
      </c>
      <c r="M54" s="4">
        <v>-0.32604999999999862</v>
      </c>
      <c r="N54" s="4">
        <v>3.5674124068494981</v>
      </c>
      <c r="O54" s="4">
        <v>4.3341674589358696</v>
      </c>
      <c r="P54" s="4">
        <v>2.515102633898131</v>
      </c>
      <c r="Q54" s="4">
        <v>3.5823372615418942</v>
      </c>
      <c r="R54" s="4">
        <v>0.81333333333333435</v>
      </c>
      <c r="S54" s="4">
        <v>-0.27666666666666728</v>
      </c>
      <c r="T54" s="4">
        <v>2.2462180099818188</v>
      </c>
      <c r="U54" s="4">
        <v>1.3973212913418491</v>
      </c>
      <c r="V54" s="4">
        <v>1.4559700140610148</v>
      </c>
    </row>
    <row r="55" spans="1:22" x14ac:dyDescent="0.35">
      <c r="A55" s="2">
        <v>28946</v>
      </c>
      <c r="B55" s="4">
        <v>0.61642731823648877</v>
      </c>
      <c r="C55" s="4">
        <v>0.10686271278244797</v>
      </c>
      <c r="D55" s="4">
        <v>-9.0104396707434489E-2</v>
      </c>
      <c r="E55" s="4">
        <v>0.9696441563876218</v>
      </c>
      <c r="F55" s="4">
        <v>5.6129337570529145</v>
      </c>
      <c r="G55" s="4">
        <v>0.86725036030553793</v>
      </c>
      <c r="H55" s="4">
        <v>0.73492474727635515</v>
      </c>
      <c r="I55" s="4">
        <v>-0.16666666666666785</v>
      </c>
      <c r="J55" s="4">
        <v>1.446582953863532</v>
      </c>
      <c r="K55" s="4">
        <v>10.261510547876222</v>
      </c>
      <c r="L55" s="4">
        <v>0.43333333333333179</v>
      </c>
      <c r="M55" s="4">
        <v>-0.47324000000000055</v>
      </c>
      <c r="N55" s="4">
        <v>3.4061793756245455</v>
      </c>
      <c r="O55" s="4">
        <v>3.4820371444196723</v>
      </c>
      <c r="P55" s="4">
        <v>9.6331108938432113</v>
      </c>
      <c r="Q55" s="4">
        <v>3.4584317795447177</v>
      </c>
      <c r="R55" s="4">
        <v>-6.6666666666677088E-3</v>
      </c>
      <c r="S55" s="4">
        <v>-0.26333333333333364</v>
      </c>
      <c r="T55" s="4">
        <v>1.8252746716483894</v>
      </c>
      <c r="U55" s="4">
        <v>2.7373972000421674</v>
      </c>
      <c r="V55" s="4">
        <v>2.3434933326252092</v>
      </c>
    </row>
    <row r="56" spans="1:22" x14ac:dyDescent="0.35">
      <c r="A56" s="2">
        <v>29037</v>
      </c>
      <c r="B56" s="4">
        <v>-0.26108878338330355</v>
      </c>
      <c r="C56" s="4">
        <v>0.74012576748268488</v>
      </c>
      <c r="D56" s="4">
        <v>-1.6984190534614481</v>
      </c>
      <c r="E56" s="4">
        <v>0.29169158500331821</v>
      </c>
      <c r="F56" s="4">
        <v>5.680549745323952</v>
      </c>
      <c r="G56" s="4">
        <v>0.81760196764363646</v>
      </c>
      <c r="H56" s="4">
        <v>0.56650242773099102</v>
      </c>
      <c r="I56" s="4">
        <v>0.16666666666666785</v>
      </c>
      <c r="J56" s="4">
        <v>2.1574106944561802</v>
      </c>
      <c r="K56" s="4">
        <v>-3.0624929320056884</v>
      </c>
      <c r="L56" s="4">
        <v>3.3333333333334103E-2</v>
      </c>
      <c r="M56" s="4">
        <v>-7.8749999999999432E-2</v>
      </c>
      <c r="N56" s="4">
        <v>3.3820559108228094</v>
      </c>
      <c r="O56" s="4">
        <v>3.7665888816674595</v>
      </c>
      <c r="P56" s="4">
        <v>11.503430371955361</v>
      </c>
      <c r="Q56" s="4">
        <v>3.09281164625824</v>
      </c>
      <c r="R56" s="4">
        <v>0.29666666666666508</v>
      </c>
      <c r="S56" s="4">
        <v>-0.57000000000000028</v>
      </c>
      <c r="T56" s="4">
        <v>4.8769769021280389</v>
      </c>
      <c r="U56" s="4">
        <v>2.1636422530858068</v>
      </c>
      <c r="V56" s="4">
        <v>2.3382779987314533</v>
      </c>
    </row>
    <row r="57" spans="1:22" x14ac:dyDescent="0.35">
      <c r="A57" s="2">
        <v>29129</v>
      </c>
      <c r="B57" s="4">
        <v>-0.32075382086691961</v>
      </c>
      <c r="C57" s="4">
        <v>0.24976286698166938</v>
      </c>
      <c r="D57" s="4">
        <v>-1.7897977739952744</v>
      </c>
      <c r="E57" s="4">
        <v>0.65640261012562617</v>
      </c>
      <c r="F57" s="4">
        <v>8.6186467396160431</v>
      </c>
      <c r="G57" s="4">
        <v>0.76036501707308179</v>
      </c>
      <c r="H57" s="4">
        <v>0.32511962582348103</v>
      </c>
      <c r="I57" s="4">
        <v>9.9999999999998757E-2</v>
      </c>
      <c r="J57" s="4">
        <v>1.6520768108122066</v>
      </c>
      <c r="K57" s="4">
        <v>-13.26273055578624</v>
      </c>
      <c r="L57" s="4">
        <v>0.96666666666666679</v>
      </c>
      <c r="M57" s="4">
        <v>4.2130000000000223E-2</v>
      </c>
      <c r="N57" s="4">
        <v>2.670589795718648</v>
      </c>
      <c r="O57" s="4">
        <v>3.8293916746810619</v>
      </c>
      <c r="P57" s="4">
        <v>7.4689079350166514</v>
      </c>
      <c r="Q57" s="4">
        <v>3.4443749257416862</v>
      </c>
      <c r="R57" s="4">
        <v>2.1700000000000017</v>
      </c>
      <c r="S57" s="4">
        <v>-1.3966666666666665</v>
      </c>
      <c r="T57" s="4">
        <v>-0.85080078363788303</v>
      </c>
      <c r="U57" s="4">
        <v>0.71093466593830057</v>
      </c>
      <c r="V57" s="4">
        <v>1.4767597089137361</v>
      </c>
    </row>
    <row r="58" spans="1:22" x14ac:dyDescent="0.35">
      <c r="A58" s="2">
        <v>29221</v>
      </c>
      <c r="B58" s="4">
        <v>0.23936106203990359</v>
      </c>
      <c r="C58" s="4">
        <v>0.31402549893941661</v>
      </c>
      <c r="D58" s="4">
        <v>-0.68620448295338632</v>
      </c>
      <c r="E58" s="4">
        <v>1.4570604944026728</v>
      </c>
      <c r="F58" s="4">
        <v>8.1597699292453854</v>
      </c>
      <c r="G58" s="4">
        <v>0.69437502320016409</v>
      </c>
      <c r="H58" s="4">
        <v>0.34937388932172453</v>
      </c>
      <c r="I58" s="4">
        <v>0.33333333333333393</v>
      </c>
      <c r="J58" s="4">
        <v>1.8265347977293405</v>
      </c>
      <c r="K58" s="4">
        <v>-22.964989392953985</v>
      </c>
      <c r="L58" s="4">
        <v>0.66666666666666785</v>
      </c>
      <c r="M58" s="4">
        <v>-7.6330000000002229E-2</v>
      </c>
      <c r="N58" s="4">
        <v>1.2545893979085638</v>
      </c>
      <c r="O58" s="4">
        <v>3.9534739453738506</v>
      </c>
      <c r="P58" s="4">
        <v>8.6752199321888526</v>
      </c>
      <c r="Q58" s="4">
        <v>4.5310094132179648</v>
      </c>
      <c r="R58" s="4">
        <v>1.5099999999999998</v>
      </c>
      <c r="S58" s="4">
        <v>-1.3666666666666671</v>
      </c>
      <c r="T58" s="4">
        <v>4.6074001340654389</v>
      </c>
      <c r="U58" s="4">
        <v>1.8113768213099575</v>
      </c>
      <c r="V58" s="4">
        <v>1.7370974471132534</v>
      </c>
    </row>
    <row r="59" spans="1:22" x14ac:dyDescent="0.35">
      <c r="A59" s="2">
        <v>29312</v>
      </c>
      <c r="B59" s="4">
        <v>0.2719559378770966</v>
      </c>
      <c r="C59" s="4">
        <v>-2.0819960680994152</v>
      </c>
      <c r="D59" s="4">
        <v>-8.8863324088748126</v>
      </c>
      <c r="E59" s="4">
        <v>0.19635695982430051</v>
      </c>
      <c r="F59" s="4">
        <v>-3.9243716201186065</v>
      </c>
      <c r="G59" s="4">
        <v>0.6211333431295305</v>
      </c>
      <c r="H59" s="4">
        <v>-0.48047411874298673</v>
      </c>
      <c r="I59" s="4">
        <v>1.0333333333333332</v>
      </c>
      <c r="J59" s="4">
        <v>2.0403793181860745</v>
      </c>
      <c r="K59" s="4">
        <v>-16.355808692915375</v>
      </c>
      <c r="L59" s="4">
        <v>0.69999999999999929</v>
      </c>
      <c r="M59" s="4">
        <v>0.42321000000000097</v>
      </c>
      <c r="N59" s="4">
        <v>-1.7756617272880131</v>
      </c>
      <c r="O59" s="4">
        <v>1.8040762760704754</v>
      </c>
      <c r="P59" s="4">
        <v>5.0824752867219694</v>
      </c>
      <c r="Q59" s="4">
        <v>1.9832839232918023</v>
      </c>
      <c r="R59" s="4">
        <v>-3.7366666666666664</v>
      </c>
      <c r="S59" s="4">
        <v>0.85999999999999943</v>
      </c>
      <c r="T59" s="4">
        <v>-1.706838144826079</v>
      </c>
      <c r="U59" s="4">
        <v>-0.5684769831287686</v>
      </c>
      <c r="V59" s="4">
        <v>1.4766142717251247</v>
      </c>
    </row>
    <row r="60" spans="1:22" x14ac:dyDescent="0.35">
      <c r="A60" s="2">
        <v>29403</v>
      </c>
      <c r="B60" s="4">
        <v>-0.14066538054168021</v>
      </c>
      <c r="C60" s="4">
        <v>-0.11891779649291585</v>
      </c>
      <c r="D60" s="4">
        <v>-6.8279894161834953</v>
      </c>
      <c r="E60" s="4">
        <v>-1.3704019386689963</v>
      </c>
      <c r="F60" s="4">
        <v>-4.6870954399680853</v>
      </c>
      <c r="G60" s="4">
        <v>0.54877477305857225</v>
      </c>
      <c r="H60" s="4">
        <v>-0.44984397824993272</v>
      </c>
      <c r="I60" s="4">
        <v>0.33333333333333393</v>
      </c>
      <c r="J60" s="4">
        <v>2.04785313435407</v>
      </c>
      <c r="K60" s="4">
        <v>27.436122847612022</v>
      </c>
      <c r="L60" s="4">
        <v>-2.8666666666666663</v>
      </c>
      <c r="M60" s="4">
        <v>0.40383999999999887</v>
      </c>
      <c r="N60" s="4">
        <v>0.42147845533940309</v>
      </c>
      <c r="O60" s="4">
        <v>2.7580553447990783</v>
      </c>
      <c r="P60" s="4">
        <v>1.1930101088326595</v>
      </c>
      <c r="Q60" s="4">
        <v>3.2326797799182794</v>
      </c>
      <c r="R60" s="4">
        <v>-0.46333333333333293</v>
      </c>
      <c r="S60" s="4">
        <v>1.7999999999999989</v>
      </c>
      <c r="T60" s="4">
        <v>12.821448547371883</v>
      </c>
      <c r="U60" s="4">
        <v>3.4218221463711727</v>
      </c>
      <c r="V60" s="4">
        <v>2.9770104205334471</v>
      </c>
    </row>
    <row r="61" spans="1:22" x14ac:dyDescent="0.35">
      <c r="A61" s="2">
        <v>29495</v>
      </c>
      <c r="B61" s="4">
        <v>0.36180345004046943</v>
      </c>
      <c r="C61" s="4">
        <v>1.8477490918840926</v>
      </c>
      <c r="D61" s="4">
        <v>8.9112954676570624</v>
      </c>
      <c r="E61" s="4">
        <v>-2.2028179303131886E-2</v>
      </c>
      <c r="F61" s="4">
        <v>6.9176711913979032</v>
      </c>
      <c r="G61" s="4">
        <v>0.57497485399261083</v>
      </c>
      <c r="H61" s="4">
        <v>0.74788485750349942</v>
      </c>
      <c r="I61" s="4">
        <v>-0.2666666666666675</v>
      </c>
      <c r="J61" s="4">
        <v>2.4786778982455617</v>
      </c>
      <c r="K61" s="4">
        <v>7.8051336288611246</v>
      </c>
      <c r="L61" s="4">
        <v>0.83333333333333215</v>
      </c>
      <c r="M61" s="4">
        <v>-0.61986999999999881</v>
      </c>
      <c r="N61" s="4">
        <v>1.0616308731260413</v>
      </c>
      <c r="O61" s="4">
        <v>2.8815149345728068</v>
      </c>
      <c r="P61" s="4">
        <v>2.3067765145939707</v>
      </c>
      <c r="Q61" s="4">
        <v>2.2773440369344931</v>
      </c>
      <c r="R61" s="4">
        <v>4.4600000000000009</v>
      </c>
      <c r="S61" s="4">
        <v>-1.1900000000000031</v>
      </c>
      <c r="T61" s="4">
        <v>7.7001102028690243</v>
      </c>
      <c r="U61" s="4">
        <v>2.4896183219904264</v>
      </c>
      <c r="V61" s="4">
        <v>2.1012462692655363</v>
      </c>
    </row>
    <row r="62" spans="1:22" x14ac:dyDescent="0.35">
      <c r="A62" s="2">
        <v>29587</v>
      </c>
      <c r="B62" s="4">
        <v>2.676235561735707E-2</v>
      </c>
      <c r="C62" s="4">
        <v>1.9404797789528312</v>
      </c>
      <c r="D62" s="4">
        <v>8.8520829694234529</v>
      </c>
      <c r="E62" s="4">
        <v>1.3286076306223755</v>
      </c>
      <c r="F62" s="4">
        <v>6.6352132902027083</v>
      </c>
      <c r="G62" s="4">
        <v>0.63081297597822972</v>
      </c>
      <c r="H62" s="4">
        <v>0.42820965550351853</v>
      </c>
      <c r="I62" s="4">
        <v>3.3333333333334103E-2</v>
      </c>
      <c r="J62" s="4">
        <v>2.1426064172675896</v>
      </c>
      <c r="K62" s="4">
        <v>-9.6662145346748307</v>
      </c>
      <c r="L62" s="4">
        <v>0.50000000000000089</v>
      </c>
      <c r="M62" s="4">
        <v>-0.28415999999999997</v>
      </c>
      <c r="N62" s="4">
        <v>1.4751954844093158</v>
      </c>
      <c r="O62" s="4">
        <v>1.9334270507622677</v>
      </c>
      <c r="P62" s="4">
        <v>6.231642794793073</v>
      </c>
      <c r="Q62" s="4">
        <v>2.9926542412975756</v>
      </c>
      <c r="R62" s="4">
        <v>0.77666666666666551</v>
      </c>
      <c r="S62" s="4">
        <v>-1.4300000000000015</v>
      </c>
      <c r="T62" s="4">
        <v>-1.209082739319979</v>
      </c>
      <c r="U62" s="4">
        <v>1.3666165063067888</v>
      </c>
      <c r="V62" s="4">
        <v>1.6966785372561195</v>
      </c>
    </row>
    <row r="63" spans="1:22" x14ac:dyDescent="0.35">
      <c r="A63" s="2">
        <v>29677</v>
      </c>
      <c r="B63" s="4">
        <v>-0.63583858061243692</v>
      </c>
      <c r="C63" s="4">
        <v>-0.74382313096916353</v>
      </c>
      <c r="D63" s="4">
        <v>-4.2328376239566303</v>
      </c>
      <c r="E63" s="4">
        <v>0.19208965808945833</v>
      </c>
      <c r="F63" s="4">
        <v>0.69722531074651117</v>
      </c>
      <c r="G63" s="4">
        <v>0.67058367769184579</v>
      </c>
      <c r="H63" s="4">
        <v>0.26341908158346267</v>
      </c>
      <c r="I63" s="4">
        <v>-3.3333333333334103E-2</v>
      </c>
      <c r="J63" s="4">
        <v>1.87177343229411</v>
      </c>
      <c r="K63" s="4">
        <v>-14.520488153810952</v>
      </c>
      <c r="L63" s="4">
        <v>0.79999999999999893</v>
      </c>
      <c r="M63" s="4">
        <v>-0.16409000000000162</v>
      </c>
      <c r="N63" s="4">
        <v>1.5648934085209978</v>
      </c>
      <c r="O63" s="4">
        <v>2.2471303188425211</v>
      </c>
      <c r="P63" s="4">
        <v>2.8053787803164498</v>
      </c>
      <c r="Q63" s="4">
        <v>2.2295555670824956</v>
      </c>
      <c r="R63" s="4">
        <v>0.51666666666666572</v>
      </c>
      <c r="S63" s="4">
        <v>-1.1566666666666663</v>
      </c>
      <c r="T63" s="4">
        <v>0.95839321219284046</v>
      </c>
      <c r="U63" s="4">
        <v>2.553262709036439</v>
      </c>
      <c r="V63" s="4">
        <v>2.6686107583527434</v>
      </c>
    </row>
    <row r="64" spans="1:22" x14ac:dyDescent="0.35">
      <c r="A64" s="2">
        <v>29768</v>
      </c>
      <c r="B64" s="4">
        <v>-9.9881946971109636E-2</v>
      </c>
      <c r="C64" s="4">
        <v>1.1904116121772921</v>
      </c>
      <c r="D64" s="4">
        <v>5.4831545404068542</v>
      </c>
      <c r="E64" s="4">
        <v>-0.34495894274099242</v>
      </c>
      <c r="F64" s="4">
        <v>-3.8186967316111966</v>
      </c>
      <c r="G64" s="4">
        <v>0.70293847672864984</v>
      </c>
      <c r="H64" s="4">
        <v>0.20921729773559689</v>
      </c>
      <c r="I64" s="4">
        <v>0</v>
      </c>
      <c r="J64" s="4">
        <v>1.8817759574798056</v>
      </c>
      <c r="K64" s="4">
        <v>-20.358985568757259</v>
      </c>
      <c r="L64" s="4">
        <v>1.3000000000000007</v>
      </c>
      <c r="M64" s="4">
        <v>-0.10541999999999874</v>
      </c>
      <c r="N64" s="4">
        <v>1.8697250607725651</v>
      </c>
      <c r="O64" s="4">
        <v>1.5120883553044835</v>
      </c>
      <c r="P64" s="4">
        <v>0.30690561174177472</v>
      </c>
      <c r="Q64" s="4">
        <v>0.67613509780439252</v>
      </c>
      <c r="R64" s="4">
        <v>0.1466666666666665</v>
      </c>
      <c r="S64" s="4">
        <v>-0.206666666666667</v>
      </c>
      <c r="T64" s="4">
        <v>-5.5211338262432408</v>
      </c>
      <c r="U64" s="4">
        <v>0.27364076337737669</v>
      </c>
      <c r="V64" s="4">
        <v>1.7567120741732416</v>
      </c>
    </row>
    <row r="65" spans="1:22" x14ac:dyDescent="0.35">
      <c r="A65" s="2">
        <v>29860</v>
      </c>
      <c r="B65" s="4">
        <v>-0.14979750747455323</v>
      </c>
      <c r="C65" s="4">
        <v>-1.0955433077974479</v>
      </c>
      <c r="D65" s="4">
        <v>-3.5849590678915009</v>
      </c>
      <c r="E65" s="4">
        <v>1.2629881620521983</v>
      </c>
      <c r="F65" s="4">
        <v>3.0335450230451513</v>
      </c>
      <c r="G65" s="4">
        <v>0.73344522764660935</v>
      </c>
      <c r="H65" s="4">
        <v>-0.43679106973287479</v>
      </c>
      <c r="I65" s="4">
        <v>0.83333333333333304</v>
      </c>
      <c r="J65" s="4">
        <v>1.4540903922511654</v>
      </c>
      <c r="K65" s="4">
        <v>-9.8773986523512765</v>
      </c>
      <c r="L65" s="4">
        <v>-1.1999999999999993</v>
      </c>
      <c r="M65" s="4">
        <v>0.75253999999999976</v>
      </c>
      <c r="N65" s="4">
        <v>0.48279541589784414</v>
      </c>
      <c r="O65" s="4">
        <v>1.7646199984418451</v>
      </c>
      <c r="P65" s="4">
        <v>2.5215657721164164</v>
      </c>
      <c r="Q65" s="4">
        <v>-0.10112928554452996</v>
      </c>
      <c r="R65" s="4">
        <v>-3.3033333333333328</v>
      </c>
      <c r="S65" s="4">
        <v>2.336666666666666</v>
      </c>
      <c r="T65" s="4">
        <v>-2.8246666121304584</v>
      </c>
      <c r="U65" s="4">
        <v>1.2106309584887576</v>
      </c>
      <c r="V65" s="4">
        <v>2.5487995382668065</v>
      </c>
    </row>
    <row r="66" spans="1:22" x14ac:dyDescent="0.35">
      <c r="A66" s="2">
        <v>29952</v>
      </c>
      <c r="B66" s="4">
        <v>-0.34607192789111907</v>
      </c>
      <c r="C66" s="4">
        <v>-1.5657384389407607</v>
      </c>
      <c r="D66" s="4">
        <v>-9.9368206863391393</v>
      </c>
      <c r="E66" s="4">
        <v>-0.11147551815025727</v>
      </c>
      <c r="F66" s="4">
        <v>-3.1698107816929055</v>
      </c>
      <c r="G66" s="4">
        <v>0.75455437538270109</v>
      </c>
      <c r="H66" s="4">
        <v>-0.69136875218302341</v>
      </c>
      <c r="I66" s="4">
        <v>0.59999999999999964</v>
      </c>
      <c r="J66" s="4">
        <v>1.4332492900775518</v>
      </c>
      <c r="K66" s="4">
        <v>0.76045993852192129</v>
      </c>
      <c r="L66" s="4">
        <v>9.9999999999997868E-2</v>
      </c>
      <c r="M66" s="4">
        <v>1.057109999999998</v>
      </c>
      <c r="N66" s="4">
        <v>1.485672567937196</v>
      </c>
      <c r="O66" s="4">
        <v>1.4383256477118378</v>
      </c>
      <c r="P66" s="4">
        <v>-2.0121403199421062</v>
      </c>
      <c r="Q66" s="4">
        <v>0.8730747198122305</v>
      </c>
      <c r="R66" s="4">
        <v>1.0633333333333326</v>
      </c>
      <c r="S66" s="4">
        <v>1.4799999999999986</v>
      </c>
      <c r="T66" s="4">
        <v>-6.7434935436686692</v>
      </c>
      <c r="U66" s="4">
        <v>2.3555611364764157</v>
      </c>
      <c r="V66" s="4">
        <v>2.2381633761585769</v>
      </c>
    </row>
    <row r="67" spans="1:22" x14ac:dyDescent="0.35">
      <c r="A67" s="2">
        <v>30042</v>
      </c>
      <c r="B67" s="4">
        <v>-7.5825495037226132E-2</v>
      </c>
      <c r="C67" s="4">
        <v>0.45516108387361587</v>
      </c>
      <c r="D67" s="4">
        <v>-7.599966640956668E-2</v>
      </c>
      <c r="E67" s="4">
        <v>0.37932553733816066</v>
      </c>
      <c r="F67" s="4">
        <v>-3.4058892377460204</v>
      </c>
      <c r="G67" s="4">
        <v>0.76692359519384046</v>
      </c>
      <c r="H67" s="4">
        <v>-0.53167654653185525</v>
      </c>
      <c r="I67" s="4">
        <v>0.60000000000000142</v>
      </c>
      <c r="J67" s="4">
        <v>1.1575691957889271</v>
      </c>
      <c r="K67" s="4">
        <v>7.4432594782769739</v>
      </c>
      <c r="L67" s="4">
        <v>-0.26666666666666394</v>
      </c>
      <c r="M67" s="4">
        <v>-1.0849999999997806E-2</v>
      </c>
      <c r="N67" s="4">
        <v>1.3397433665684846</v>
      </c>
      <c r="O67" s="4">
        <v>0.89719673110613873</v>
      </c>
      <c r="P67" s="4">
        <v>-2.3651488081960763</v>
      </c>
      <c r="Q67" s="4">
        <v>0.10025063496255707</v>
      </c>
      <c r="R67" s="4">
        <v>-0.39333333333333265</v>
      </c>
      <c r="S67" s="4">
        <v>1.5099999999999998</v>
      </c>
      <c r="T67" s="4">
        <v>-5.8394162243260127E-2</v>
      </c>
      <c r="U67" s="4">
        <v>1.0492489275887924</v>
      </c>
      <c r="V67" s="4">
        <v>2.113898343324081</v>
      </c>
    </row>
    <row r="68" spans="1:22" x14ac:dyDescent="0.35">
      <c r="A68" s="2">
        <v>30133</v>
      </c>
      <c r="B68" s="4">
        <v>0.11702151667512051</v>
      </c>
      <c r="C68" s="4">
        <v>-0.38303190571542955</v>
      </c>
      <c r="D68" s="4">
        <v>-0.92060626412044411</v>
      </c>
      <c r="E68" s="4">
        <v>0.79854251992058178</v>
      </c>
      <c r="F68" s="4">
        <v>3.3425367241525548</v>
      </c>
      <c r="G68" s="4">
        <v>0.77479297734520425</v>
      </c>
      <c r="H68" s="4">
        <v>-0.76367595298557056</v>
      </c>
      <c r="I68" s="4">
        <v>0.46666666666666501</v>
      </c>
      <c r="J68" s="4">
        <v>1.3548048037306235</v>
      </c>
      <c r="K68" s="4">
        <v>16.553827666396543</v>
      </c>
      <c r="L68" s="4">
        <v>-1.3333333333333357</v>
      </c>
      <c r="M68" s="4">
        <v>1.5231700000000004</v>
      </c>
      <c r="N68" s="4">
        <v>0.62626508761187938</v>
      </c>
      <c r="O68" s="4">
        <v>-0.47202288056050173</v>
      </c>
      <c r="P68" s="4">
        <v>3.7778867341171294</v>
      </c>
      <c r="Q68" s="4">
        <v>0.4332618008955425</v>
      </c>
      <c r="R68" s="4">
        <v>-3.1033333333333317</v>
      </c>
      <c r="S68" s="4">
        <v>3.7999999999999972</v>
      </c>
      <c r="T68" s="4">
        <v>-0.26319652567423002</v>
      </c>
      <c r="U68" s="4">
        <v>1.1121111060624524</v>
      </c>
      <c r="V68" s="4">
        <v>1.6356781558827187</v>
      </c>
    </row>
    <row r="69" spans="1:22" x14ac:dyDescent="0.35">
      <c r="A69" s="2">
        <v>30225</v>
      </c>
      <c r="B69" s="4">
        <v>-0.37901198432774774</v>
      </c>
      <c r="C69" s="4">
        <v>3.9938297478417061E-2</v>
      </c>
      <c r="D69" s="4">
        <v>-8.0449828272296759</v>
      </c>
      <c r="E69" s="4">
        <v>1.52990808173939</v>
      </c>
      <c r="F69" s="4">
        <v>-4.7749423215361926</v>
      </c>
      <c r="G69" s="4">
        <v>0.78369636753097405</v>
      </c>
      <c r="H69" s="4">
        <v>-0.59977992126552859</v>
      </c>
      <c r="I69" s="4">
        <v>0.76666666666666572</v>
      </c>
      <c r="J69" s="4">
        <v>0.71234325942885668</v>
      </c>
      <c r="K69" s="4">
        <v>13.680374419850031</v>
      </c>
      <c r="L69" s="4">
        <v>-1.5333333333333314</v>
      </c>
      <c r="M69" s="4">
        <v>1.2562599999999975</v>
      </c>
      <c r="N69" s="4">
        <v>1.4126913035579356</v>
      </c>
      <c r="O69" s="4">
        <v>1.3804447582467094</v>
      </c>
      <c r="P69" s="4">
        <v>2.506727560166905</v>
      </c>
      <c r="Q69" s="4">
        <v>9.971747543921837E-2</v>
      </c>
      <c r="R69" s="4">
        <v>-1.410000000000001</v>
      </c>
      <c r="S69" s="4">
        <v>2.7599999999999989</v>
      </c>
      <c r="T69" s="4">
        <v>18.32971666274354</v>
      </c>
      <c r="U69" s="4">
        <v>3.9396515393227722</v>
      </c>
      <c r="V69" s="4">
        <v>2.2190576810326355</v>
      </c>
    </row>
    <row r="70" spans="1:22" x14ac:dyDescent="0.35">
      <c r="A70" s="2">
        <v>30317</v>
      </c>
      <c r="B70" s="4">
        <v>-0.27818176164891362</v>
      </c>
      <c r="C70" s="4">
        <v>1.3092395101613001</v>
      </c>
      <c r="D70" s="4">
        <v>3.4059802775291366</v>
      </c>
      <c r="E70" s="4">
        <v>0.95645921622632624</v>
      </c>
      <c r="F70" s="4">
        <v>0.13217831760109902</v>
      </c>
      <c r="G70" s="4">
        <v>0.77620886879706752</v>
      </c>
      <c r="H70" s="4">
        <v>0.19982723286607398</v>
      </c>
      <c r="I70" s="4">
        <v>-0.29999999999999893</v>
      </c>
      <c r="J70" s="4">
        <v>1.2448293526567864</v>
      </c>
      <c r="K70" s="4">
        <v>23.984324875375997</v>
      </c>
      <c r="L70" s="4">
        <v>-0.33333333333333481</v>
      </c>
      <c r="M70" s="4">
        <v>0.64755000000000251</v>
      </c>
      <c r="N70" s="4">
        <v>1.4933884411286265</v>
      </c>
      <c r="O70" s="4">
        <v>0.19328170640797079</v>
      </c>
      <c r="P70" s="4">
        <v>-4.2927902027247695</v>
      </c>
      <c r="Q70" s="4">
        <v>3.3217073881251967E-2</v>
      </c>
      <c r="R70" s="4">
        <v>0.20000000000000018</v>
      </c>
      <c r="S70" s="4">
        <v>2.4566666666666652</v>
      </c>
      <c r="T70" s="4">
        <v>7.6924924406855393</v>
      </c>
      <c r="U70" s="4">
        <v>2.8853865174794762</v>
      </c>
      <c r="V70" s="4">
        <v>5.3681196119896981</v>
      </c>
    </row>
    <row r="71" spans="1:22" x14ac:dyDescent="0.35">
      <c r="A71" s="2">
        <v>30407</v>
      </c>
      <c r="B71" s="4">
        <v>-9.5450996607175931E-3</v>
      </c>
      <c r="C71" s="4">
        <v>2.2501065971761918</v>
      </c>
      <c r="D71" s="4">
        <v>8.4856509917168328</v>
      </c>
      <c r="E71" s="4">
        <v>0.82057815535232081</v>
      </c>
      <c r="F71" s="4">
        <v>7.4065150527923453</v>
      </c>
      <c r="G71" s="4">
        <v>0.78856341133179686</v>
      </c>
      <c r="H71" s="4">
        <v>0.75817581004956125</v>
      </c>
      <c r="I71" s="4">
        <v>-0.23333333333333428</v>
      </c>
      <c r="J71" s="4">
        <v>0.98482535805842664</v>
      </c>
      <c r="K71" s="4">
        <v>1.8233892533926246</v>
      </c>
      <c r="L71" s="4">
        <v>-0.36666666666666536</v>
      </c>
      <c r="M71" s="4">
        <v>1.0425600000000017</v>
      </c>
      <c r="N71" s="4">
        <v>2.328115271845824</v>
      </c>
      <c r="O71" s="4">
        <v>2.2825666588028732</v>
      </c>
      <c r="P71" s="4">
        <v>1.9529240195013842</v>
      </c>
      <c r="Q71" s="4">
        <v>0.36466143509509108</v>
      </c>
      <c r="R71" s="4">
        <v>0.28999999999999915</v>
      </c>
      <c r="S71" s="4">
        <v>2.1466666666666683</v>
      </c>
      <c r="T71" s="4">
        <v>9.7155387913723974</v>
      </c>
      <c r="U71" s="4">
        <v>3.0585912493582232</v>
      </c>
      <c r="V71" s="4">
        <v>2.5430003183960275</v>
      </c>
    </row>
    <row r="72" spans="1:22" x14ac:dyDescent="0.35">
      <c r="A72" s="2">
        <v>30498</v>
      </c>
      <c r="B72" s="4">
        <v>0.31487531111964129</v>
      </c>
      <c r="C72" s="4">
        <v>1.9793453669023426</v>
      </c>
      <c r="D72" s="4">
        <v>6.0725598521846198</v>
      </c>
      <c r="E72" s="4">
        <v>1.7113723610582079</v>
      </c>
      <c r="F72" s="4">
        <v>7.6949625310485503</v>
      </c>
      <c r="G72" s="4">
        <v>0.80509662224807921</v>
      </c>
      <c r="H72" s="4">
        <v>1.0295149376934278</v>
      </c>
      <c r="I72" s="4">
        <v>-0.7666666666666675</v>
      </c>
      <c r="J72" s="4">
        <v>0.81334323930114305</v>
      </c>
      <c r="K72" s="4">
        <v>8.1693777000025314</v>
      </c>
      <c r="L72" s="4">
        <v>0.9666666666666659</v>
      </c>
      <c r="M72" s="4">
        <v>0.45942999999999756</v>
      </c>
      <c r="N72" s="4">
        <v>3.1577411094496757</v>
      </c>
      <c r="O72" s="4">
        <v>2.6847657277167039</v>
      </c>
      <c r="P72" s="4">
        <v>1.0613698308794339</v>
      </c>
      <c r="Q72" s="4">
        <v>0.955054188398481</v>
      </c>
      <c r="R72" s="4">
        <v>0.74333333333333407</v>
      </c>
      <c r="S72" s="4">
        <v>2.4866666666666664</v>
      </c>
      <c r="T72" s="4">
        <v>1.7059715115206704</v>
      </c>
      <c r="U72" s="4">
        <v>2.238973428077546</v>
      </c>
      <c r="V72" s="4">
        <v>1.5679989516529789</v>
      </c>
    </row>
    <row r="73" spans="1:22" x14ac:dyDescent="0.35">
      <c r="A73" s="2">
        <v>30590</v>
      </c>
      <c r="B73" s="4">
        <v>-0.30094950802999376</v>
      </c>
      <c r="C73" s="4">
        <v>2.0647539662497145</v>
      </c>
      <c r="D73" s="4">
        <v>9.283751571905924</v>
      </c>
      <c r="E73" s="4">
        <v>-1.6131912010760567</v>
      </c>
      <c r="F73" s="4">
        <v>4.1614153181108806</v>
      </c>
      <c r="G73" s="4">
        <v>0.83103929988087788</v>
      </c>
      <c r="H73" s="4">
        <v>1.3926916341611082</v>
      </c>
      <c r="I73" s="4">
        <v>-0.83333333333333215</v>
      </c>
      <c r="J73" s="4">
        <v>1.0475518840439826</v>
      </c>
      <c r="K73" s="4">
        <v>-4.0976184636974251</v>
      </c>
      <c r="L73" s="4">
        <v>-0.70000000000000018</v>
      </c>
      <c r="M73" s="4">
        <v>-0.15556999999999732</v>
      </c>
      <c r="N73" s="4">
        <v>4.4781938221453101</v>
      </c>
      <c r="O73" s="4">
        <v>2.7789821118059677</v>
      </c>
      <c r="P73" s="4">
        <v>-0.59563379275020234</v>
      </c>
      <c r="Q73" s="4">
        <v>0.49043747150898981</v>
      </c>
      <c r="R73" s="4">
        <v>-0.34000000000000163</v>
      </c>
      <c r="S73" s="4">
        <v>2.8866666666666667</v>
      </c>
      <c r="T73" s="4">
        <v>0.14085926466265705</v>
      </c>
      <c r="U73" s="4">
        <v>1.7159743746940341</v>
      </c>
      <c r="V73" s="4">
        <v>1.7998415297656969</v>
      </c>
    </row>
    <row r="74" spans="1:22" x14ac:dyDescent="0.35">
      <c r="A74" s="2">
        <v>30682</v>
      </c>
      <c r="B74" s="4">
        <v>0.25141562606361889</v>
      </c>
      <c r="C74" s="4">
        <v>1.9359100413084245</v>
      </c>
      <c r="D74" s="4">
        <v>9.2254927346107944</v>
      </c>
      <c r="E74" s="4">
        <v>1.0543022113831999</v>
      </c>
      <c r="F74" s="4">
        <v>8.0493865933324713</v>
      </c>
      <c r="G74" s="4">
        <v>0.85647594942846617</v>
      </c>
      <c r="H74" s="4">
        <v>1.309842041416839</v>
      </c>
      <c r="I74" s="4">
        <v>-0.66666666666666607</v>
      </c>
      <c r="J74" s="4">
        <v>0.8778986949696661</v>
      </c>
      <c r="K74" s="4">
        <v>11.495199528914895</v>
      </c>
      <c r="L74" s="4">
        <v>0.13333333333333375</v>
      </c>
      <c r="M74" s="4">
        <v>0.27893999999999863</v>
      </c>
      <c r="N74" s="4">
        <v>4.3662959851837284</v>
      </c>
      <c r="O74" s="4">
        <v>3.2359944225426025</v>
      </c>
      <c r="P74" s="4">
        <v>0.56263593731136252</v>
      </c>
      <c r="Q74" s="4">
        <v>1.1028331041478014</v>
      </c>
      <c r="R74" s="4">
        <v>0.37000000000000099</v>
      </c>
      <c r="S74" s="4">
        <v>2.7733333333333334</v>
      </c>
      <c r="T74" s="4">
        <v>-3.3118317015284746</v>
      </c>
      <c r="U74" s="4">
        <v>1.6807118316381406</v>
      </c>
      <c r="V74" s="4">
        <v>2.133355937594227</v>
      </c>
    </row>
    <row r="75" spans="1:22" x14ac:dyDescent="0.35">
      <c r="A75" s="2">
        <v>30773</v>
      </c>
      <c r="B75" s="4">
        <v>-0.15622351795209144</v>
      </c>
      <c r="C75" s="4">
        <v>1.7130360584949804</v>
      </c>
      <c r="D75" s="4">
        <v>3.2002567684746643</v>
      </c>
      <c r="E75" s="4">
        <v>2.1490432853706487</v>
      </c>
      <c r="F75" s="4">
        <v>4.6637752024658274</v>
      </c>
      <c r="G75" s="4">
        <v>0.88063481097533214</v>
      </c>
      <c r="H75" s="4">
        <v>1.1075059607166007</v>
      </c>
      <c r="I75" s="4">
        <v>-0.43333333333333357</v>
      </c>
      <c r="J75" s="4">
        <v>0.83086531390169849</v>
      </c>
      <c r="K75" s="4">
        <v>-6.2387342881643333</v>
      </c>
      <c r="L75" s="4">
        <v>0.93333333333333268</v>
      </c>
      <c r="M75" s="4">
        <v>0.27239999999999753</v>
      </c>
      <c r="N75" s="4">
        <v>5.2025597363539466</v>
      </c>
      <c r="O75" s="4">
        <v>2.4913815544708315</v>
      </c>
      <c r="P75" s="4">
        <v>0.36237891739498967</v>
      </c>
      <c r="Q75" s="4">
        <v>0.67513517975418724</v>
      </c>
      <c r="R75" s="4">
        <v>0.62666666666666693</v>
      </c>
      <c r="S75" s="4">
        <v>3.4033333333333342</v>
      </c>
      <c r="T75" s="4">
        <v>-2.9103698999027729</v>
      </c>
      <c r="U75" s="4">
        <v>1.7460314028514496</v>
      </c>
      <c r="V75" s="4">
        <v>2.1296428783349004</v>
      </c>
    </row>
    <row r="76" spans="1:22" x14ac:dyDescent="0.35">
      <c r="A76" s="2">
        <v>30864</v>
      </c>
      <c r="B76" s="4">
        <v>3.4256805715239702E-2</v>
      </c>
      <c r="C76" s="4">
        <v>0.95944618794840308</v>
      </c>
      <c r="D76" s="4">
        <v>2.1409873391371526</v>
      </c>
      <c r="E76" s="4">
        <v>0.80628191547301931</v>
      </c>
      <c r="F76" s="4">
        <v>0.75727118182061448</v>
      </c>
      <c r="G76" s="4">
        <v>0.89431778773612536</v>
      </c>
      <c r="H76" s="4">
        <v>0.98532338892549742</v>
      </c>
      <c r="I76" s="4">
        <v>0</v>
      </c>
      <c r="J76" s="4">
        <v>0.74583270168537141</v>
      </c>
      <c r="K76" s="4">
        <v>-8.6280115531083634</v>
      </c>
      <c r="L76" s="4">
        <v>0.46666666666666679</v>
      </c>
      <c r="M76" s="4">
        <v>0.76899000000000228</v>
      </c>
      <c r="N76" s="4">
        <v>3.5864213714842843</v>
      </c>
      <c r="O76" s="4">
        <v>2.3292204089743245</v>
      </c>
      <c r="P76" s="4">
        <v>-0.95820987575806549</v>
      </c>
      <c r="Q76" s="4">
        <v>-0.22453898768358985</v>
      </c>
      <c r="R76" s="4">
        <v>0.52333333333333343</v>
      </c>
      <c r="S76" s="4">
        <v>2.5466666666666651</v>
      </c>
      <c r="T76" s="4">
        <v>3.0142444288230927</v>
      </c>
      <c r="U76" s="4">
        <v>0.80942083609521309</v>
      </c>
      <c r="V76" s="4">
        <v>1.3133960925999768</v>
      </c>
    </row>
    <row r="77" spans="1:22" x14ac:dyDescent="0.35">
      <c r="A77" s="2">
        <v>30956</v>
      </c>
      <c r="B77" s="4">
        <v>-0.14038683512831718</v>
      </c>
      <c r="C77" s="4">
        <v>0.81750643797710398</v>
      </c>
      <c r="D77" s="4">
        <v>-1.3055976686697386</v>
      </c>
      <c r="E77" s="4">
        <v>2.07787145154095</v>
      </c>
      <c r="F77" s="4">
        <v>1.6388768049036582</v>
      </c>
      <c r="G77" s="4">
        <v>0.90205224813159446</v>
      </c>
      <c r="H77" s="4">
        <v>0.89128736607379544</v>
      </c>
      <c r="I77" s="4">
        <v>-0.13333333333333286</v>
      </c>
      <c r="J77" s="4">
        <v>0.62378369905575115</v>
      </c>
      <c r="K77" s="4">
        <v>-2.5236021773399475</v>
      </c>
      <c r="L77" s="4">
        <v>-6.666666666666643E-2</v>
      </c>
      <c r="M77" s="4">
        <v>1.5896100000000004</v>
      </c>
      <c r="N77" s="4">
        <v>3.7058004802652968</v>
      </c>
      <c r="O77" s="4">
        <v>2.7103454441982375</v>
      </c>
      <c r="P77" s="4">
        <v>0.26525214491313454</v>
      </c>
      <c r="Q77" s="4">
        <v>-0.25723486853111355</v>
      </c>
      <c r="R77" s="4">
        <v>-1.5166666666666657</v>
      </c>
      <c r="S77" s="4">
        <v>2.9399999999999995</v>
      </c>
      <c r="T77" s="4">
        <v>2.8655255760376148</v>
      </c>
      <c r="U77" s="4">
        <v>1.0894287318565814</v>
      </c>
      <c r="V77" s="4">
        <v>2.1913021511230206</v>
      </c>
    </row>
    <row r="78" spans="1:22" x14ac:dyDescent="0.35">
      <c r="A78" s="2">
        <v>31048</v>
      </c>
      <c r="B78" s="4">
        <v>0.23910122014725532</v>
      </c>
      <c r="C78" s="4">
        <v>0.96440691138866219</v>
      </c>
      <c r="D78" s="4">
        <v>-2.7801265280887986</v>
      </c>
      <c r="E78" s="4">
        <v>1.0832227826800789</v>
      </c>
      <c r="F78" s="4">
        <v>-4.6836070341411231</v>
      </c>
      <c r="G78" s="4">
        <v>0.89839037575137115</v>
      </c>
      <c r="H78" s="4">
        <v>0.6923750675727296</v>
      </c>
      <c r="I78" s="4">
        <v>-6.6666666666667318E-2</v>
      </c>
      <c r="J78" s="4">
        <v>0.6971368280365775</v>
      </c>
      <c r="K78" s="4">
        <v>5.0239785235558969</v>
      </c>
      <c r="L78" s="4">
        <v>-0.29999999999999893</v>
      </c>
      <c r="M78" s="4">
        <v>0.35573999999999728</v>
      </c>
      <c r="N78" s="4">
        <v>4.6143936539887989</v>
      </c>
      <c r="O78" s="4">
        <v>5.7462264685968334</v>
      </c>
      <c r="P78" s="4">
        <v>-3.3118066207664401E-2</v>
      </c>
      <c r="Q78" s="4">
        <v>-0.25789827318187053</v>
      </c>
      <c r="R78" s="4">
        <v>-0.62000000000000099</v>
      </c>
      <c r="S78" s="4">
        <v>3.4000000000000004</v>
      </c>
      <c r="T78" s="4">
        <v>7.0686351993284244</v>
      </c>
      <c r="U78" s="4">
        <v>2.6668247082161272</v>
      </c>
      <c r="V78" s="4">
        <v>2.964373786032541</v>
      </c>
    </row>
    <row r="79" spans="1:22" x14ac:dyDescent="0.35">
      <c r="A79" s="2">
        <v>31138</v>
      </c>
      <c r="B79" s="4">
        <v>-0.34188900951888845</v>
      </c>
      <c r="C79" s="4">
        <v>0.87661285082238483</v>
      </c>
      <c r="D79" s="4">
        <v>1.6888983267427122</v>
      </c>
      <c r="E79" s="4">
        <v>2.1950168991816148</v>
      </c>
      <c r="F79" s="4">
        <v>5.2134730529219562</v>
      </c>
      <c r="G79" s="4">
        <v>0.89577915740460445</v>
      </c>
      <c r="H79" s="4">
        <v>0.71948942080636646</v>
      </c>
      <c r="I79" s="4">
        <v>6.666666666666643E-2</v>
      </c>
      <c r="J79" s="4">
        <v>0.84550849585025079</v>
      </c>
      <c r="K79" s="4">
        <v>0.65891711269852959</v>
      </c>
      <c r="L79" s="4">
        <v>-0.10000000000000053</v>
      </c>
      <c r="M79" s="4">
        <v>0.87862000000000506</v>
      </c>
      <c r="N79" s="4">
        <v>3.5342162091188465</v>
      </c>
      <c r="O79" s="4">
        <v>2.372698611165323</v>
      </c>
      <c r="P79" s="4">
        <v>1.5774234407412773</v>
      </c>
      <c r="Q79" s="4">
        <v>9.6789812363519356E-2</v>
      </c>
      <c r="R79" s="4">
        <v>-0.72333333333333361</v>
      </c>
      <c r="S79" s="4">
        <v>3.3533333333333326</v>
      </c>
      <c r="T79" s="4">
        <v>4.1430946127421668</v>
      </c>
      <c r="U79" s="4">
        <v>2.3778572760218948</v>
      </c>
      <c r="V79" s="4">
        <v>1.7540610783132915</v>
      </c>
    </row>
    <row r="80" spans="1:22" x14ac:dyDescent="0.35">
      <c r="A80" s="2">
        <v>31229</v>
      </c>
      <c r="B80" s="4">
        <v>-4.0648011901724956E-2</v>
      </c>
      <c r="C80" s="4">
        <v>1.5155781366662731</v>
      </c>
      <c r="D80" s="4">
        <v>-0.68410085739832349</v>
      </c>
      <c r="E80" s="4">
        <v>2.2535972387431791</v>
      </c>
      <c r="F80" s="4">
        <v>-1.0574840451103049</v>
      </c>
      <c r="G80" s="4">
        <v>0.88786486323612057</v>
      </c>
      <c r="H80" s="4">
        <v>0.58905904072994353</v>
      </c>
      <c r="I80" s="4">
        <v>-9.9999999999999645E-2</v>
      </c>
      <c r="J80" s="4">
        <v>0.64848596511978795</v>
      </c>
      <c r="K80" s="4">
        <v>-1.4397135837929953</v>
      </c>
      <c r="L80" s="4">
        <v>-0.5333333333333341</v>
      </c>
      <c r="M80" s="4">
        <v>0.23925999999999448</v>
      </c>
      <c r="N80" s="4">
        <v>3.6659797347474736</v>
      </c>
      <c r="O80" s="4">
        <v>3.9136652809885577</v>
      </c>
      <c r="P80" s="4">
        <v>-0.687063065914432</v>
      </c>
      <c r="Q80" s="4">
        <v>-0.67950431328288019</v>
      </c>
      <c r="R80" s="4">
        <v>-0.3533333333333335</v>
      </c>
      <c r="S80" s="4">
        <v>3.2299999999999995</v>
      </c>
      <c r="T80" s="4">
        <v>1.8762276455523035</v>
      </c>
      <c r="U80" s="4">
        <v>3.4584267987297168</v>
      </c>
      <c r="V80" s="4">
        <v>2.1010740227615234</v>
      </c>
    </row>
    <row r="81" spans="1:22" x14ac:dyDescent="0.35">
      <c r="A81" s="2">
        <v>31321</v>
      </c>
      <c r="B81" s="4">
        <v>-4.3578169965425517E-2</v>
      </c>
      <c r="C81" s="4">
        <v>0.74057828141151583</v>
      </c>
      <c r="D81" s="4">
        <v>3.6195305801862512</v>
      </c>
      <c r="E81" s="4">
        <v>0.41141015934431663</v>
      </c>
      <c r="F81" s="4">
        <v>5.7924717284119014</v>
      </c>
      <c r="G81" s="4">
        <v>0.87411288980349089</v>
      </c>
      <c r="H81" s="4">
        <v>0.59509225953179534</v>
      </c>
      <c r="I81" s="4">
        <v>-0.16666666666666607</v>
      </c>
      <c r="J81" s="4">
        <v>0.64430770552907457</v>
      </c>
      <c r="K81" s="4">
        <v>7.0181008536653069</v>
      </c>
      <c r="L81" s="4">
        <v>0.13333333333333464</v>
      </c>
      <c r="M81" s="4">
        <v>2.2280599999999993</v>
      </c>
      <c r="N81" s="4">
        <v>2.9842739340066196</v>
      </c>
      <c r="O81" s="4">
        <v>3.3645053121539941</v>
      </c>
      <c r="P81" s="4">
        <v>0.26229523234704277</v>
      </c>
      <c r="Q81" s="4">
        <v>0.61498818201279637</v>
      </c>
      <c r="R81" s="4">
        <v>6.0000000000000497E-2</v>
      </c>
      <c r="S81" s="4">
        <v>2.5933333333333328</v>
      </c>
      <c r="T81" s="4">
        <v>4.5167293074881849</v>
      </c>
      <c r="U81" s="4">
        <v>2.8223679130976063</v>
      </c>
      <c r="V81" s="4">
        <v>1.4626677697482138</v>
      </c>
    </row>
    <row r="82" spans="1:22" x14ac:dyDescent="0.35">
      <c r="A82" s="2">
        <v>31413</v>
      </c>
      <c r="B82" s="4">
        <v>-6.0958195874403487E-2</v>
      </c>
      <c r="C82" s="4">
        <v>0.92919429506148898</v>
      </c>
      <c r="D82" s="4">
        <v>-2.935476961632167E-2</v>
      </c>
      <c r="E82" s="4">
        <v>0.78695408618094154</v>
      </c>
      <c r="F82" s="4">
        <v>0.12547181661702478</v>
      </c>
      <c r="G82" s="4">
        <v>0.86003788897021038</v>
      </c>
      <c r="H82" s="4">
        <v>0.41500706744375521</v>
      </c>
      <c r="I82" s="4">
        <v>0</v>
      </c>
      <c r="J82" s="4">
        <v>0.56507967279557103</v>
      </c>
      <c r="K82" s="4">
        <v>3.9754563491187263</v>
      </c>
      <c r="L82" s="4">
        <v>-0.56666666666666821</v>
      </c>
      <c r="M82" s="4">
        <v>0.28700000000000614</v>
      </c>
      <c r="N82" s="4">
        <v>2.2431727950283693</v>
      </c>
      <c r="O82" s="4">
        <v>2.6909301853073324</v>
      </c>
      <c r="P82" s="4">
        <v>-3.566450304088304</v>
      </c>
      <c r="Q82" s="4">
        <v>-1.528236538340062</v>
      </c>
      <c r="R82" s="4">
        <v>-0.27000000000000135</v>
      </c>
      <c r="S82" s="4">
        <v>1.660000000000001</v>
      </c>
      <c r="T82" s="4">
        <v>11.027229098327798</v>
      </c>
      <c r="U82" s="4">
        <v>2.1668096855682428</v>
      </c>
      <c r="V82" s="4">
        <v>1.4707325023023616</v>
      </c>
    </row>
    <row r="83" spans="1:22" x14ac:dyDescent="0.35">
      <c r="A83" s="2">
        <v>31503</v>
      </c>
      <c r="B83" s="4">
        <v>-0.11951539831377844</v>
      </c>
      <c r="C83" s="4">
        <v>0.44936619864160976</v>
      </c>
      <c r="D83" s="4">
        <v>-1.7613068815373489</v>
      </c>
      <c r="E83" s="4">
        <v>2.063120765127187</v>
      </c>
      <c r="F83" s="4">
        <v>1.0350915592389662</v>
      </c>
      <c r="G83" s="4">
        <v>0.84800706497432321</v>
      </c>
      <c r="H83" s="4">
        <v>0.34038316674760283</v>
      </c>
      <c r="I83" s="4">
        <v>0.13333333333333286</v>
      </c>
      <c r="J83" s="4">
        <v>0.30007524392382418</v>
      </c>
      <c r="K83" s="4">
        <v>-1.0944504655493834</v>
      </c>
      <c r="L83" s="4">
        <v>-0.26666666666666572</v>
      </c>
      <c r="M83" s="4">
        <v>1.2326699999999988</v>
      </c>
      <c r="N83" s="4">
        <v>2.6650546430523985</v>
      </c>
      <c r="O83" s="4">
        <v>2.6517933428654592</v>
      </c>
      <c r="P83" s="4">
        <v>-11.304369029248692</v>
      </c>
      <c r="Q83" s="4">
        <v>-1.8852881854797907</v>
      </c>
      <c r="R83" s="4">
        <v>-0.75666666666666504</v>
      </c>
      <c r="S83" s="4">
        <v>1.463333333333332</v>
      </c>
      <c r="T83" s="4">
        <v>8.9659783819312118</v>
      </c>
      <c r="U83" s="4">
        <v>3.8348857457700802</v>
      </c>
      <c r="V83" s="4">
        <v>2.6087242024744239</v>
      </c>
    </row>
    <row r="84" spans="1:22" x14ac:dyDescent="0.35">
      <c r="A84" s="2">
        <v>31594</v>
      </c>
      <c r="B84" s="4">
        <v>3.2684680586558879E-2</v>
      </c>
      <c r="C84" s="4">
        <v>0.95244271635011157</v>
      </c>
      <c r="D84" s="4">
        <v>-2.726714183172132</v>
      </c>
      <c r="E84" s="4">
        <v>2.154773919061491</v>
      </c>
      <c r="F84" s="4">
        <v>3.4188904246198777</v>
      </c>
      <c r="G84" s="4">
        <v>0.83901914259381427</v>
      </c>
      <c r="H84" s="4">
        <v>0.49319568420790694</v>
      </c>
      <c r="I84" s="4">
        <v>-0.20000000000000107</v>
      </c>
      <c r="J84" s="4">
        <v>0.33651181503135547</v>
      </c>
      <c r="K84" s="4">
        <v>-6.5651434599112655</v>
      </c>
      <c r="L84" s="4">
        <v>1.0999999999999996</v>
      </c>
      <c r="M84" s="4">
        <v>0.81853999999999871</v>
      </c>
      <c r="N84" s="4">
        <v>2.4874774525990286</v>
      </c>
      <c r="O84" s="4">
        <v>3.801412710665502</v>
      </c>
      <c r="P84" s="4">
        <v>-3.7155976888091282</v>
      </c>
      <c r="Q84" s="4">
        <v>-0.46854168714781269</v>
      </c>
      <c r="R84" s="4">
        <v>-0.61666666666666714</v>
      </c>
      <c r="S84" s="4">
        <v>1.7833333333333323</v>
      </c>
      <c r="T84" s="4">
        <v>0.23524538628502917</v>
      </c>
      <c r="U84" s="4">
        <v>4.1509718671740847</v>
      </c>
      <c r="V84" s="4">
        <v>2.464350097540176</v>
      </c>
    </row>
    <row r="85" spans="1:22" x14ac:dyDescent="0.35">
      <c r="A85" s="2">
        <v>31686</v>
      </c>
      <c r="B85" s="4">
        <v>0.13228191181540894</v>
      </c>
      <c r="C85" s="4">
        <v>0.53554909062065181</v>
      </c>
      <c r="D85" s="4">
        <v>0.29887683567599072</v>
      </c>
      <c r="E85" s="4">
        <v>-0.41407072405930312</v>
      </c>
      <c r="F85" s="4">
        <v>1.9818332840442023</v>
      </c>
      <c r="G85" s="4">
        <v>0.8289504979891914</v>
      </c>
      <c r="H85" s="4">
        <v>0.64774126227844953</v>
      </c>
      <c r="I85" s="4">
        <v>-0.13333333333333286</v>
      </c>
      <c r="J85" s="4">
        <v>0.70671672230923532</v>
      </c>
      <c r="K85" s="4">
        <v>-2.669898336993747</v>
      </c>
      <c r="L85" s="4">
        <v>-0.26666666666666572</v>
      </c>
      <c r="M85" s="4">
        <v>1.427500000000002</v>
      </c>
      <c r="N85" s="4">
        <v>1.346601432860359</v>
      </c>
      <c r="O85" s="4">
        <v>3.7006969530972795</v>
      </c>
      <c r="P85" s="4">
        <v>-2.4751762604683405</v>
      </c>
      <c r="Q85" s="4">
        <v>0.36832454162963679</v>
      </c>
      <c r="R85" s="4">
        <v>-0.17000000000000082</v>
      </c>
      <c r="S85" s="4">
        <v>1.9100000000000001</v>
      </c>
      <c r="T85" s="4">
        <v>1.0449703227731792</v>
      </c>
      <c r="U85" s="4">
        <v>4.2588259330336191</v>
      </c>
      <c r="V85" s="4">
        <v>2.1897048666888344</v>
      </c>
    </row>
    <row r="86" spans="1:22" x14ac:dyDescent="0.35">
      <c r="A86" s="2">
        <v>31778</v>
      </c>
      <c r="B86" s="4">
        <v>9.112093186195136E-2</v>
      </c>
      <c r="C86" s="4">
        <v>0.7422580663013727</v>
      </c>
      <c r="D86" s="4">
        <v>2.6628827324179554</v>
      </c>
      <c r="E86" s="4">
        <v>0.58475573607824338</v>
      </c>
      <c r="F86" s="4">
        <v>1.914224269966422</v>
      </c>
      <c r="G86" s="4">
        <v>0.81620606957079678</v>
      </c>
      <c r="H86" s="4">
        <v>0.60394519161168603</v>
      </c>
      <c r="I86" s="4">
        <v>-0.23333333333333428</v>
      </c>
      <c r="J86" s="4">
        <v>0.59128036271133222</v>
      </c>
      <c r="K86" s="4">
        <v>2.8214135174947996</v>
      </c>
      <c r="L86" s="4">
        <v>3.3333333333332327E-2</v>
      </c>
      <c r="M86" s="4">
        <v>2.5489999999997792E-2</v>
      </c>
      <c r="N86" s="4">
        <v>-0.5076229403445176</v>
      </c>
      <c r="O86" s="4">
        <v>2.7218277687850407</v>
      </c>
      <c r="P86" s="4">
        <v>5.1212450376026784</v>
      </c>
      <c r="Q86" s="4">
        <v>1.1629969927350585</v>
      </c>
      <c r="R86" s="4">
        <v>0.18333333333333357</v>
      </c>
      <c r="S86" s="4">
        <v>1.6566666666666663</v>
      </c>
      <c r="T86" s="4">
        <v>13.634851231997061</v>
      </c>
      <c r="U86" s="4">
        <v>3.2273560550295635</v>
      </c>
      <c r="V86" s="4">
        <v>1.5695416872539873</v>
      </c>
    </row>
    <row r="87" spans="1:22" x14ac:dyDescent="0.35">
      <c r="A87" s="2">
        <v>31868</v>
      </c>
      <c r="B87" s="4">
        <v>5.7681204300405353E-2</v>
      </c>
      <c r="C87" s="4">
        <v>1.0730643321124773</v>
      </c>
      <c r="D87" s="4">
        <v>5.2090195825006694E-2</v>
      </c>
      <c r="E87" s="4">
        <v>0.7723837841888378</v>
      </c>
      <c r="F87" s="4">
        <v>5.031968975944797</v>
      </c>
      <c r="G87" s="4">
        <v>0.80265828253276839</v>
      </c>
      <c r="H87" s="4">
        <v>0.77843680006028848</v>
      </c>
      <c r="I87" s="4">
        <v>-0.33333333333333215</v>
      </c>
      <c r="J87" s="4">
        <v>0.58780477841909695</v>
      </c>
      <c r="K87" s="4">
        <v>-8.8595453907532633</v>
      </c>
      <c r="L87" s="4">
        <v>0.46666666666666767</v>
      </c>
      <c r="M87" s="4">
        <v>0.47032000000000096</v>
      </c>
      <c r="N87" s="4">
        <v>1.7758929794899434</v>
      </c>
      <c r="O87" s="4">
        <v>3.6587192897338543</v>
      </c>
      <c r="P87" s="4">
        <v>1.069528911674795</v>
      </c>
      <c r="Q87" s="4">
        <v>1.5732871218899707</v>
      </c>
      <c r="R87" s="4">
        <v>0.12000000000000011</v>
      </c>
      <c r="S87" s="4">
        <v>2.6866666666666674</v>
      </c>
      <c r="T87" s="4">
        <v>4.8795847295378811</v>
      </c>
      <c r="U87" s="4">
        <v>1.7255826125161688</v>
      </c>
      <c r="V87" s="4">
        <v>0.84660807712634345</v>
      </c>
    </row>
    <row r="88" spans="1:22" x14ac:dyDescent="0.35">
      <c r="A88" s="2">
        <v>31959</v>
      </c>
      <c r="B88" s="4">
        <v>6.1710024084162818E-2</v>
      </c>
      <c r="C88" s="4">
        <v>0.86382512017884849</v>
      </c>
      <c r="D88" s="4">
        <v>1.4507859744795498E-2</v>
      </c>
      <c r="E88" s="4">
        <v>0.10499810944347529</v>
      </c>
      <c r="F88" s="4">
        <v>2.9386563258728451</v>
      </c>
      <c r="G88" s="4">
        <v>0.79100200760029682</v>
      </c>
      <c r="H88" s="4">
        <v>0.71419428029183807</v>
      </c>
      <c r="I88" s="4">
        <v>-0.26666666666666661</v>
      </c>
      <c r="J88" s="4">
        <v>0.69355999862402717</v>
      </c>
      <c r="K88" s="4">
        <v>0.80321716972642532</v>
      </c>
      <c r="L88" s="4">
        <v>0.2333333333333325</v>
      </c>
      <c r="M88" s="4">
        <v>6.7830000000000723E-2</v>
      </c>
      <c r="N88" s="4">
        <v>1.9796525794207833</v>
      </c>
      <c r="O88" s="4">
        <v>2.6064469715009779</v>
      </c>
      <c r="P88" s="4">
        <v>2.5507759547212667</v>
      </c>
      <c r="Q88" s="4">
        <v>1.1317824932661658</v>
      </c>
      <c r="R88" s="4">
        <v>0.3866666666666676</v>
      </c>
      <c r="S88" s="4">
        <v>2.8333333333333313</v>
      </c>
      <c r="T88" s="4">
        <v>8.5361915534402275</v>
      </c>
      <c r="U88" s="4">
        <v>0.11637276400607408</v>
      </c>
      <c r="V88" s="4">
        <v>0.61743762533966762</v>
      </c>
    </row>
    <row r="89" spans="1:22" x14ac:dyDescent="0.35">
      <c r="A89" s="2">
        <v>32051</v>
      </c>
      <c r="B89" s="4">
        <v>4.1214049769076944E-2</v>
      </c>
      <c r="C89" s="4">
        <v>1.7024616270981472</v>
      </c>
      <c r="D89" s="4">
        <v>6.5916904746908989</v>
      </c>
      <c r="E89" s="4">
        <v>1.4881355392978073</v>
      </c>
      <c r="F89" s="4">
        <v>3.8291452448141707</v>
      </c>
      <c r="G89" s="4">
        <v>0.78412966017650731</v>
      </c>
      <c r="H89" s="4">
        <v>0.9253732114683586</v>
      </c>
      <c r="I89" s="4">
        <v>-0.16666666666666696</v>
      </c>
      <c r="J89" s="4">
        <v>1.013399914155408</v>
      </c>
      <c r="K89" s="4">
        <v>-6.4388105100203123</v>
      </c>
      <c r="L89" s="4">
        <v>0.36666666666666625</v>
      </c>
      <c r="M89" s="4">
        <v>0.44016999999999484</v>
      </c>
      <c r="N89" s="4">
        <v>1.4833800358038123</v>
      </c>
      <c r="O89" s="4">
        <v>1.3501483623194488</v>
      </c>
      <c r="P89" s="4">
        <v>-0.33389012655145989</v>
      </c>
      <c r="Q89" s="4">
        <v>0.48115569972221173</v>
      </c>
      <c r="R89" s="4">
        <v>-0.1800000000000006</v>
      </c>
      <c r="S89" s="4">
        <v>3.26</v>
      </c>
      <c r="T89" s="4">
        <v>-22.361329218247317</v>
      </c>
      <c r="U89" s="4">
        <v>1.0722889777071971</v>
      </c>
      <c r="V89" s="4">
        <v>1.1101452353804415</v>
      </c>
    </row>
    <row r="90" spans="1:22" x14ac:dyDescent="0.35">
      <c r="A90" s="2">
        <v>32143</v>
      </c>
      <c r="B90" s="4">
        <v>-1.3138213913553076E-2</v>
      </c>
      <c r="C90" s="4">
        <v>0.51532408884644765</v>
      </c>
      <c r="D90" s="4">
        <v>-4.9195909916346068</v>
      </c>
      <c r="E90" s="4">
        <v>-0.8378242593271128</v>
      </c>
      <c r="F90" s="4">
        <v>0.963325276915457</v>
      </c>
      <c r="G90" s="4">
        <v>0.77077247635000345</v>
      </c>
      <c r="H90" s="4">
        <v>0.73399009632610368</v>
      </c>
      <c r="I90" s="4">
        <v>-0.13333333333333286</v>
      </c>
      <c r="J90" s="4">
        <v>0.4311900320689368</v>
      </c>
      <c r="K90" s="4">
        <v>-6.6714006186808632</v>
      </c>
      <c r="L90" s="4">
        <v>-0.23333333333333339</v>
      </c>
      <c r="M90" s="4">
        <v>0.47484000000000037</v>
      </c>
      <c r="N90" s="4">
        <v>2.0716030256765152</v>
      </c>
      <c r="O90" s="4">
        <v>3.1752748518342804</v>
      </c>
      <c r="P90" s="4">
        <v>-1.1962759483886076</v>
      </c>
      <c r="Q90" s="4">
        <v>0.57434746270654913</v>
      </c>
      <c r="R90" s="4">
        <v>-0.14000000000000057</v>
      </c>
      <c r="S90" s="4">
        <v>2.6933333333333334</v>
      </c>
      <c r="T90" s="4">
        <v>1.0516163126129063</v>
      </c>
      <c r="U90" s="4">
        <v>0.7099890914065663</v>
      </c>
      <c r="V90" s="4">
        <v>1.7389093355148284</v>
      </c>
    </row>
    <row r="91" spans="1:22" x14ac:dyDescent="0.35">
      <c r="A91" s="2">
        <v>32234</v>
      </c>
      <c r="B91" s="4">
        <v>0.18842579692901651</v>
      </c>
      <c r="C91" s="4">
        <v>1.3053438137465492</v>
      </c>
      <c r="D91" s="4">
        <v>2.3546927957520407</v>
      </c>
      <c r="E91" s="4">
        <v>0.2981747273344339</v>
      </c>
      <c r="F91" s="4">
        <v>0.62159691406517514</v>
      </c>
      <c r="G91" s="4">
        <v>0.76540629346258215</v>
      </c>
      <c r="H91" s="4">
        <v>0.81724696103837036</v>
      </c>
      <c r="I91" s="4">
        <v>-0.23333333333333428</v>
      </c>
      <c r="J91" s="4">
        <v>1.0344304831136502</v>
      </c>
      <c r="K91" s="4">
        <v>4.4817742689999287</v>
      </c>
      <c r="L91" s="4">
        <v>-0.5</v>
      </c>
      <c r="M91" s="4">
        <v>5.5930000000003588E-2</v>
      </c>
      <c r="N91" s="4">
        <v>1.7690131965592926</v>
      </c>
      <c r="O91" s="4">
        <v>3.0354126903132945</v>
      </c>
      <c r="P91" s="4">
        <v>0.11276077120374765</v>
      </c>
      <c r="Q91" s="4">
        <v>1.6409330014067822</v>
      </c>
      <c r="R91" s="4">
        <v>0.48666666666666725</v>
      </c>
      <c r="S91" s="4">
        <v>2.700000000000002</v>
      </c>
      <c r="T91" s="4">
        <v>1.9313767836069116</v>
      </c>
      <c r="U91" s="4">
        <v>1.8460187242475188</v>
      </c>
      <c r="V91" s="4">
        <v>1.9168078064001535</v>
      </c>
    </row>
    <row r="92" spans="1:22" x14ac:dyDescent="0.35">
      <c r="A92" s="2">
        <v>32325</v>
      </c>
      <c r="B92" s="4">
        <v>0.21831428340127346</v>
      </c>
      <c r="C92" s="4">
        <v>0.58421843024128428</v>
      </c>
      <c r="D92" s="4">
        <v>0.55400795621472776</v>
      </c>
      <c r="E92" s="4">
        <v>1.1748884205846298E-2</v>
      </c>
      <c r="F92" s="4">
        <v>1.2286461359380059</v>
      </c>
      <c r="G92" s="4">
        <v>0.75561063522250893</v>
      </c>
      <c r="H92" s="4">
        <v>0.70129997339612393</v>
      </c>
      <c r="I92" s="4">
        <v>0</v>
      </c>
      <c r="J92" s="4">
        <v>0.8480616198420573</v>
      </c>
      <c r="K92" s="4">
        <v>-0.44823024394997235</v>
      </c>
      <c r="L92" s="4">
        <v>0.16666666666666696</v>
      </c>
      <c r="M92" s="4">
        <v>0.16987999999999914</v>
      </c>
      <c r="N92" s="4">
        <v>1.3680216193898727</v>
      </c>
      <c r="O92" s="4">
        <v>2.7079201027894255</v>
      </c>
      <c r="P92" s="4">
        <v>1.1578093856541878</v>
      </c>
      <c r="Q92" s="4">
        <v>1.398624197473987</v>
      </c>
      <c r="R92" s="4">
        <v>0.80000000000000071</v>
      </c>
      <c r="S92" s="4">
        <v>2.089999999999999</v>
      </c>
      <c r="T92" s="4">
        <v>1.4338064772263999</v>
      </c>
      <c r="U92" s="4">
        <v>1.2986360582382463</v>
      </c>
      <c r="V92" s="4">
        <v>0.91883218237770636</v>
      </c>
    </row>
    <row r="93" spans="1:22" x14ac:dyDescent="0.35">
      <c r="A93" s="2">
        <v>32417</v>
      </c>
      <c r="B93" s="4">
        <v>-0.32735610941750659</v>
      </c>
      <c r="C93" s="4">
        <v>1.3237008491938893</v>
      </c>
      <c r="D93" s="4">
        <v>1.5145051253095505</v>
      </c>
      <c r="E93" s="4">
        <v>1.9218388011109926</v>
      </c>
      <c r="F93" s="4">
        <v>3.8091376898295746</v>
      </c>
      <c r="G93" s="4">
        <v>0.75041176221390637</v>
      </c>
      <c r="H93" s="4">
        <v>0.80185288071748395</v>
      </c>
      <c r="I93" s="4">
        <v>-0.13333333333333286</v>
      </c>
      <c r="J93" s="4">
        <v>1.119675798192415</v>
      </c>
      <c r="K93" s="4">
        <v>4.4373631466801449</v>
      </c>
      <c r="L93" s="4">
        <v>0.10000000000000053</v>
      </c>
      <c r="M93" s="4">
        <v>0.45815999999999946</v>
      </c>
      <c r="N93" s="4">
        <v>1.2438723703076657</v>
      </c>
      <c r="O93" s="4">
        <v>2.7452994661887056</v>
      </c>
      <c r="P93" s="4">
        <v>-3.7140204698051203E-2</v>
      </c>
      <c r="Q93" s="4">
        <v>0.46189458562944585</v>
      </c>
      <c r="R93" s="4">
        <v>0.7166666666666659</v>
      </c>
      <c r="S93" s="4">
        <v>1.2300000000000004</v>
      </c>
      <c r="T93" s="4">
        <v>2.965093886567518</v>
      </c>
      <c r="U93" s="4">
        <v>0.27640185139047241</v>
      </c>
      <c r="V93" s="4">
        <v>0.87241556603384252</v>
      </c>
    </row>
    <row r="94" spans="1:22" x14ac:dyDescent="0.35">
      <c r="A94" s="2">
        <v>32509</v>
      </c>
      <c r="B94" s="4">
        <v>0.17791216358563178</v>
      </c>
      <c r="C94" s="4">
        <v>1.0114650755468235</v>
      </c>
      <c r="D94" s="4">
        <v>3.337798700102045</v>
      </c>
      <c r="E94" s="4">
        <v>-0.4405300265009523</v>
      </c>
      <c r="F94" s="4">
        <v>2.0406268610140854</v>
      </c>
      <c r="G94" s="4">
        <v>0.74032832215073729</v>
      </c>
      <c r="H94" s="4">
        <v>0.75327458989244767</v>
      </c>
      <c r="I94" s="4">
        <v>-0.13333333333333286</v>
      </c>
      <c r="J94" s="4">
        <v>1.0039897385659649</v>
      </c>
      <c r="K94" s="4">
        <v>-4.0786183673145748</v>
      </c>
      <c r="L94" s="4">
        <v>0.63333333333333286</v>
      </c>
      <c r="M94" s="4">
        <v>1.7279999999999518E-2</v>
      </c>
      <c r="N94" s="4">
        <v>3.746276242583698</v>
      </c>
      <c r="O94" s="4">
        <v>1.7965649593705124</v>
      </c>
      <c r="P94" s="4">
        <v>1.365082994372</v>
      </c>
      <c r="Q94" s="4">
        <v>2.2179247298429594</v>
      </c>
      <c r="R94" s="4">
        <v>0.81333333333333258</v>
      </c>
      <c r="S94" s="4">
        <v>0.66666666666666607</v>
      </c>
      <c r="T94" s="4">
        <v>5.5641929366254042</v>
      </c>
      <c r="U94" s="4">
        <v>-0.10196712444005826</v>
      </c>
      <c r="V94" s="4">
        <v>0.5570050064923483</v>
      </c>
    </row>
    <row r="95" spans="1:22" x14ac:dyDescent="0.35">
      <c r="A95" s="2">
        <v>32599</v>
      </c>
      <c r="B95" s="4">
        <v>2.0404026650751472E-2</v>
      </c>
      <c r="C95" s="4">
        <v>0.76036752191526469</v>
      </c>
      <c r="D95" s="4">
        <v>-0.97199069526268789</v>
      </c>
      <c r="E95" s="4">
        <v>1.5264118377616736</v>
      </c>
      <c r="F95" s="4">
        <v>1.5632419749892439</v>
      </c>
      <c r="G95" s="4">
        <v>0.73351479196080138</v>
      </c>
      <c r="H95" s="4">
        <v>0.4712520719245763</v>
      </c>
      <c r="I95" s="4">
        <v>3.3333333333333215E-2</v>
      </c>
      <c r="J95" s="4">
        <v>0.78916175554398471</v>
      </c>
      <c r="K95" s="4">
        <v>-9.403525428186672</v>
      </c>
      <c r="L95" s="4">
        <v>-6.666666666666643E-2</v>
      </c>
      <c r="M95" s="4">
        <v>0.15484000000000009</v>
      </c>
      <c r="N95" s="4">
        <v>1.7369055637383062</v>
      </c>
      <c r="O95" s="4">
        <v>2.4219614369353644</v>
      </c>
      <c r="P95" s="4">
        <v>6.3874137786863114</v>
      </c>
      <c r="Q95" s="4">
        <v>1.6686918785014517</v>
      </c>
      <c r="R95" s="4">
        <v>-0.13000000000000078</v>
      </c>
      <c r="S95" s="4">
        <v>0.36333333333333329</v>
      </c>
      <c r="T95" s="4">
        <v>7.4869390393315927</v>
      </c>
      <c r="U95" s="4">
        <v>-1.0597936891521462</v>
      </c>
      <c r="V95" s="4">
        <v>0.68667036317483565</v>
      </c>
    </row>
    <row r="96" spans="1:22" x14ac:dyDescent="0.35">
      <c r="A96" s="2">
        <v>32690</v>
      </c>
      <c r="B96" s="4">
        <v>-0.33035241584228303</v>
      </c>
      <c r="C96" s="4">
        <v>0.73814598082793803</v>
      </c>
      <c r="D96" s="4">
        <v>-0.90191657635570721</v>
      </c>
      <c r="E96" s="4">
        <v>0.89567119250533855</v>
      </c>
      <c r="F96" s="4">
        <v>-1.8583093394871457</v>
      </c>
      <c r="G96" s="4">
        <v>0.72537649024779782</v>
      </c>
      <c r="H96" s="4">
        <v>0.25513326575003159</v>
      </c>
      <c r="I96" s="4">
        <v>0</v>
      </c>
      <c r="J96" s="4">
        <v>0.91853001638530274</v>
      </c>
      <c r="K96" s="4">
        <v>-0.7156107034441731</v>
      </c>
      <c r="L96" s="4">
        <v>-0.69999999999999929</v>
      </c>
      <c r="M96" s="4">
        <v>0.28356999999999744</v>
      </c>
      <c r="N96" s="4">
        <v>1.1293845968900409</v>
      </c>
      <c r="O96" s="4">
        <v>2.8390781631071182</v>
      </c>
      <c r="P96" s="4">
        <v>-1.9087860458419721</v>
      </c>
      <c r="Q96" s="4">
        <v>-0.35524016043676609</v>
      </c>
      <c r="R96" s="4">
        <v>-0.56666666666666465</v>
      </c>
      <c r="S96" s="4">
        <v>0.26333333333333364</v>
      </c>
      <c r="T96" s="4">
        <v>8.7454588328912237</v>
      </c>
      <c r="U96" s="4">
        <v>0.45007470047052667</v>
      </c>
      <c r="V96" s="4">
        <v>1.9031716298215917</v>
      </c>
    </row>
    <row r="97" spans="1:22" x14ac:dyDescent="0.35">
      <c r="A97" s="2">
        <v>32782</v>
      </c>
      <c r="B97" s="4">
        <v>-1.8157818924958713E-2</v>
      </c>
      <c r="C97" s="4">
        <v>0.19685708353231868</v>
      </c>
      <c r="D97" s="4">
        <v>-0.74455122419677611</v>
      </c>
      <c r="E97" s="4">
        <v>0.50036280824186419</v>
      </c>
      <c r="F97" s="4">
        <v>2.3213022212889047</v>
      </c>
      <c r="G97" s="4">
        <v>0.71886883893800868</v>
      </c>
      <c r="H97" s="4">
        <v>0.46294244266598206</v>
      </c>
      <c r="I97" s="4">
        <v>0.13333333333333375</v>
      </c>
      <c r="J97" s="4">
        <v>1.0107902770825714</v>
      </c>
      <c r="K97" s="4">
        <v>-0.64596497909567441</v>
      </c>
      <c r="L97" s="4">
        <v>0.29999999999999893</v>
      </c>
      <c r="M97" s="4">
        <v>1.2099400000000031</v>
      </c>
      <c r="N97" s="4">
        <v>1.6364787536939489</v>
      </c>
      <c r="O97" s="4">
        <v>2.4645558569703407</v>
      </c>
      <c r="P97" s="4">
        <v>-1.0213154456240408</v>
      </c>
      <c r="Q97" s="4">
        <v>0.38478662246291417</v>
      </c>
      <c r="R97" s="4">
        <v>-0.19000000000000039</v>
      </c>
      <c r="S97" s="4">
        <v>0.25333333333333297</v>
      </c>
      <c r="T97" s="4">
        <v>1.0087379425519596</v>
      </c>
      <c r="U97" s="4">
        <v>1.2410903947074623</v>
      </c>
      <c r="V97" s="4">
        <v>1.9399938144104054</v>
      </c>
    </row>
    <row r="98" spans="1:22" x14ac:dyDescent="0.35">
      <c r="A98" s="2">
        <v>32874</v>
      </c>
      <c r="B98" s="4">
        <v>0.3624120141210132</v>
      </c>
      <c r="C98" s="4">
        <v>1.0868675539922099</v>
      </c>
      <c r="D98" s="4">
        <v>0.98812709420223899</v>
      </c>
      <c r="E98" s="4">
        <v>1.5863828127200361</v>
      </c>
      <c r="F98" s="4">
        <v>4.6729958468982664</v>
      </c>
      <c r="G98" s="4">
        <v>0.70560298367250163</v>
      </c>
      <c r="H98" s="4">
        <v>0.67671292657162208</v>
      </c>
      <c r="I98" s="4">
        <v>-6.6666666666667318E-2</v>
      </c>
      <c r="J98" s="4">
        <v>1.2327325854166766</v>
      </c>
      <c r="K98" s="4">
        <v>6.3961959145082554</v>
      </c>
      <c r="L98" s="4">
        <v>0.63333333333333286</v>
      </c>
      <c r="M98" s="4">
        <v>0.58744999999999692</v>
      </c>
      <c r="N98" s="4">
        <v>0.55548921147046504</v>
      </c>
      <c r="O98" s="4">
        <v>3.531540597137576</v>
      </c>
      <c r="P98" s="4">
        <v>4.2279339157153411</v>
      </c>
      <c r="Q98" s="4">
        <v>1.466301931007449</v>
      </c>
      <c r="R98" s="4">
        <v>0.10666666666666735</v>
      </c>
      <c r="S98" s="4">
        <v>0.66333333333333311</v>
      </c>
      <c r="T98" s="4">
        <v>-2.6719370733068573</v>
      </c>
      <c r="U98" s="4">
        <v>1.1590924325222514</v>
      </c>
      <c r="V98" s="4">
        <v>1.4385545923692864</v>
      </c>
    </row>
    <row r="99" spans="1:22" x14ac:dyDescent="0.35">
      <c r="A99" s="2">
        <v>32964</v>
      </c>
      <c r="B99" s="4">
        <v>4.0670735978916239E-2</v>
      </c>
      <c r="C99" s="4">
        <v>0.36225485453834444</v>
      </c>
      <c r="D99" s="4">
        <v>3.1223710149476138E-2</v>
      </c>
      <c r="E99" s="4">
        <v>0.15753274868009767</v>
      </c>
      <c r="F99" s="4">
        <v>-1.9344539636467553</v>
      </c>
      <c r="G99" s="4">
        <v>0.69502231028033834</v>
      </c>
      <c r="H99" s="4">
        <v>0.33543250657252194</v>
      </c>
      <c r="I99" s="4">
        <v>3.3333333333333215E-2</v>
      </c>
      <c r="J99" s="4">
        <v>0.92288064376217049</v>
      </c>
      <c r="K99" s="4">
        <v>-16.209266323991972</v>
      </c>
      <c r="L99" s="4">
        <v>0.66666666666666696</v>
      </c>
      <c r="M99" s="4">
        <v>0.77874000000000621</v>
      </c>
      <c r="N99" s="4">
        <v>0.55352040071365494</v>
      </c>
      <c r="O99" s="4">
        <v>2.3048709005211223</v>
      </c>
      <c r="P99" s="4">
        <v>-1.091788395310207</v>
      </c>
      <c r="Q99" s="4">
        <v>-0.14566644964641554</v>
      </c>
      <c r="R99" s="4">
        <v>-1.3333333333333641E-2</v>
      </c>
      <c r="S99" s="4">
        <v>0.92999999999999883</v>
      </c>
      <c r="T99" s="4">
        <v>3.8824918032714315</v>
      </c>
      <c r="U99" s="4">
        <v>1.0012339307007341</v>
      </c>
      <c r="V99" s="4">
        <v>0.83333815591442406</v>
      </c>
    </row>
    <row r="100" spans="1:22" x14ac:dyDescent="0.35">
      <c r="A100" s="2">
        <v>33055</v>
      </c>
      <c r="B100" s="4">
        <v>-0.25897949031318046</v>
      </c>
      <c r="C100" s="4">
        <v>6.6490322449279479E-2</v>
      </c>
      <c r="D100" s="4">
        <v>-1.9575577959395438</v>
      </c>
      <c r="E100" s="4">
        <v>0.15896898102366333</v>
      </c>
      <c r="F100" s="4">
        <v>2.4651389955584206</v>
      </c>
      <c r="G100" s="4">
        <v>0.67628985310548817</v>
      </c>
      <c r="H100" s="4">
        <v>-0.12850524067704058</v>
      </c>
      <c r="I100" s="4">
        <v>0.36666666666666714</v>
      </c>
      <c r="J100" s="4">
        <v>0.84940072920043375</v>
      </c>
      <c r="K100" s="4">
        <v>-6.8560897555751081</v>
      </c>
      <c r="L100" s="4">
        <v>0</v>
      </c>
      <c r="M100" s="4">
        <v>1.005829999999996</v>
      </c>
      <c r="N100" s="4">
        <v>0.96258956063446066</v>
      </c>
      <c r="O100" s="4">
        <v>1.9805082416578987</v>
      </c>
      <c r="P100" s="4">
        <v>4.5927293619754783</v>
      </c>
      <c r="Q100" s="4">
        <v>1.8486950534016153</v>
      </c>
      <c r="R100" s="4">
        <v>-0.27000000000000046</v>
      </c>
      <c r="S100" s="4">
        <v>1.2266666666666666</v>
      </c>
      <c r="T100" s="4">
        <v>-4.1494802054532656</v>
      </c>
      <c r="U100" s="4">
        <v>1.1058467095094873</v>
      </c>
      <c r="V100" s="4">
        <v>1.0880802389194921</v>
      </c>
    </row>
    <row r="101" spans="1:22" x14ac:dyDescent="0.35">
      <c r="A101" s="2">
        <v>33147</v>
      </c>
      <c r="B101" s="4">
        <v>-0.11270972609330354</v>
      </c>
      <c r="C101" s="4">
        <v>-0.91456395698058224</v>
      </c>
      <c r="D101" s="4">
        <v>-5.7567427259594908</v>
      </c>
      <c r="E101" s="4">
        <v>0.66640422817594036</v>
      </c>
      <c r="F101" s="4">
        <v>2.6900346305412071</v>
      </c>
      <c r="G101" s="4">
        <v>0.65730875093334806</v>
      </c>
      <c r="H101" s="4">
        <v>-0.36881137578872258</v>
      </c>
      <c r="I101" s="4">
        <v>0.43333333333333357</v>
      </c>
      <c r="J101" s="4">
        <v>0.71313106110763957</v>
      </c>
      <c r="K101" s="4">
        <v>-8.2204445766036116</v>
      </c>
      <c r="L101" s="4">
        <v>0.33333333333333215</v>
      </c>
      <c r="M101" s="4">
        <v>2.2830000000000013</v>
      </c>
      <c r="N101" s="4">
        <v>-0.22222015959116262</v>
      </c>
      <c r="O101" s="4">
        <v>1.8398574582662011</v>
      </c>
      <c r="P101" s="4">
        <v>8.7175190570141776</v>
      </c>
      <c r="Q101" s="4">
        <v>2.8774904897509064</v>
      </c>
      <c r="R101" s="4">
        <v>-0.48666666666666725</v>
      </c>
      <c r="S101" s="4">
        <v>1.4066666666666672</v>
      </c>
      <c r="T101" s="4">
        <v>-5.6243907278104341</v>
      </c>
      <c r="U101" s="4">
        <v>0.8427187699240325</v>
      </c>
      <c r="V101" s="4">
        <v>0.74405410188859689</v>
      </c>
    </row>
    <row r="102" spans="1:22" x14ac:dyDescent="0.35">
      <c r="A102" s="2">
        <v>33239</v>
      </c>
      <c r="B102" s="4">
        <v>0.23304299428947184</v>
      </c>
      <c r="C102" s="4">
        <v>-0.46896551031077349</v>
      </c>
      <c r="D102" s="4">
        <v>-3.384016966687152</v>
      </c>
      <c r="E102" s="4">
        <v>0.59454354990438185</v>
      </c>
      <c r="F102" s="4">
        <v>-4.2551419650376339</v>
      </c>
      <c r="G102" s="4">
        <v>0.64316278502061408</v>
      </c>
      <c r="H102" s="4">
        <v>-0.42317104625106516</v>
      </c>
      <c r="I102" s="4">
        <v>0.46666666666666679</v>
      </c>
      <c r="J102" s="4">
        <v>0.70808149081042537</v>
      </c>
      <c r="K102" s="4">
        <v>-15.308560357362936</v>
      </c>
      <c r="L102" s="4">
        <v>-0.26666666666666394</v>
      </c>
      <c r="M102" s="4">
        <v>1.3803899999999985</v>
      </c>
      <c r="N102" s="4">
        <v>5.6874303867930728E-2</v>
      </c>
      <c r="O102" s="4">
        <v>1.9657640737904893</v>
      </c>
      <c r="P102" s="4">
        <v>-5.5887361873464947</v>
      </c>
      <c r="Q102" s="4">
        <v>-2.0225408535440867</v>
      </c>
      <c r="R102" s="4">
        <v>-0.9666666666666659</v>
      </c>
      <c r="S102" s="4">
        <v>1.9933333333333323</v>
      </c>
      <c r="T102" s="4">
        <v>10.837019624471779</v>
      </c>
      <c r="U102" s="4">
        <v>1.2809326837901571</v>
      </c>
      <c r="V102" s="4">
        <v>1.221866448111061</v>
      </c>
    </row>
    <row r="103" spans="1:22" x14ac:dyDescent="0.35">
      <c r="A103" s="2">
        <v>33329</v>
      </c>
      <c r="B103" s="4">
        <v>-0.24256037116675755</v>
      </c>
      <c r="C103" s="4">
        <v>0.77669394583133222</v>
      </c>
      <c r="D103" s="4">
        <v>-3.568618284481543E-4</v>
      </c>
      <c r="E103" s="4">
        <v>0.40595996698173514</v>
      </c>
      <c r="F103" s="4">
        <v>-1.0364382323314987</v>
      </c>
      <c r="G103" s="4">
        <v>0.6276122622241419</v>
      </c>
      <c r="H103" s="4">
        <v>-0.43481667131554075</v>
      </c>
      <c r="I103" s="4">
        <v>0.2333333333333325</v>
      </c>
      <c r="J103" s="4">
        <v>0.89400340005010726</v>
      </c>
      <c r="K103" s="4">
        <v>12.224400959700882</v>
      </c>
      <c r="L103" s="4">
        <v>-1.1000000000000005</v>
      </c>
      <c r="M103" s="4">
        <v>0.32899000000000456</v>
      </c>
      <c r="N103" s="4">
        <v>-0.2438535635843678</v>
      </c>
      <c r="O103" s="4">
        <v>2.1595827558577421</v>
      </c>
      <c r="P103" s="4">
        <v>-3.3912502119448211</v>
      </c>
      <c r="Q103" s="4">
        <v>-0.99815458692959191</v>
      </c>
      <c r="R103" s="4">
        <v>-0.46333333333333382</v>
      </c>
      <c r="S103" s="4">
        <v>2.5699999999999994</v>
      </c>
      <c r="T103" s="4">
        <v>6.9180898801145609</v>
      </c>
      <c r="U103" s="4">
        <v>1.9853636993919173</v>
      </c>
      <c r="V103" s="4">
        <v>1.1353387018801215</v>
      </c>
    </row>
    <row r="104" spans="1:22" x14ac:dyDescent="0.35">
      <c r="A104" s="2">
        <v>33420</v>
      </c>
      <c r="B104" s="4">
        <v>4.6165461979280176E-2</v>
      </c>
      <c r="C104" s="4">
        <v>0.50406588150045883</v>
      </c>
      <c r="D104" s="4">
        <v>1.9606158709046591</v>
      </c>
      <c r="E104" s="4">
        <v>-0.28049032227310572</v>
      </c>
      <c r="F104" s="4">
        <v>1.2541541379926595</v>
      </c>
      <c r="G104" s="4">
        <v>0.61814162265896377</v>
      </c>
      <c r="H104" s="4">
        <v>-2.7697207969300157E-3</v>
      </c>
      <c r="I104" s="4">
        <v>3.3333333333334103E-2</v>
      </c>
      <c r="J104" s="4">
        <v>0.69686693160934354</v>
      </c>
      <c r="K104" s="4">
        <v>3.0521849769260019</v>
      </c>
      <c r="L104" s="4">
        <v>0</v>
      </c>
      <c r="M104" s="4">
        <v>1.3157199999999989</v>
      </c>
      <c r="N104" s="4">
        <v>-0.57991172571311778</v>
      </c>
      <c r="O104" s="4">
        <v>0.7793863489169981</v>
      </c>
      <c r="P104" s="4">
        <v>-0.36202112929951691</v>
      </c>
      <c r="Q104" s="4">
        <v>-0.14341032143807289</v>
      </c>
      <c r="R104" s="4">
        <v>-0.18333333333333357</v>
      </c>
      <c r="S104" s="4">
        <v>2.5633333333333344</v>
      </c>
      <c r="T104" s="4">
        <v>1.8205397284628528</v>
      </c>
      <c r="U104" s="4">
        <v>1.9236219858637142</v>
      </c>
      <c r="V104" s="4">
        <v>0.38520350418398658</v>
      </c>
    </row>
    <row r="105" spans="1:22" x14ac:dyDescent="0.35">
      <c r="A105" s="2">
        <v>33512</v>
      </c>
      <c r="B105" s="4">
        <v>-0.1864345554679443</v>
      </c>
      <c r="C105" s="4">
        <v>0.34795782624338978</v>
      </c>
      <c r="D105" s="4">
        <v>3.4844616145244429</v>
      </c>
      <c r="E105" s="4">
        <v>-0.73440038401673069</v>
      </c>
      <c r="F105" s="4">
        <v>2.6353594560181692</v>
      </c>
      <c r="G105" s="4">
        <v>0.61646444618281626</v>
      </c>
      <c r="H105" s="4">
        <v>1.3232418212960863E-2</v>
      </c>
      <c r="I105" s="4">
        <v>0.23333333333333339</v>
      </c>
      <c r="J105" s="4">
        <v>0.50377940299570811</v>
      </c>
      <c r="K105" s="4">
        <v>4.1959818331478012</v>
      </c>
      <c r="L105" s="4">
        <v>-0.73333333333333162</v>
      </c>
      <c r="M105" s="4">
        <v>1.6247599999999949</v>
      </c>
      <c r="N105" s="4">
        <v>-0.307527937610164</v>
      </c>
      <c r="O105" s="4">
        <v>2.0056918899526779</v>
      </c>
      <c r="P105" s="4">
        <v>1.2451012752241297</v>
      </c>
      <c r="Q105" s="4">
        <v>8.6070870325803212E-2</v>
      </c>
      <c r="R105" s="4">
        <v>-0.836666666666666</v>
      </c>
      <c r="S105" s="4">
        <v>2.8066666666666666</v>
      </c>
      <c r="T105" s="4">
        <v>0.38651725758012689</v>
      </c>
      <c r="U105" s="4">
        <v>2.4522680361000866</v>
      </c>
      <c r="V105" s="4">
        <v>0.31541699842571908</v>
      </c>
    </row>
    <row r="106" spans="1:22" x14ac:dyDescent="0.35">
      <c r="A106" s="2">
        <v>33604</v>
      </c>
      <c r="B106" s="4">
        <v>-0.22064854950582075</v>
      </c>
      <c r="C106" s="4">
        <v>1.1900483258798535</v>
      </c>
      <c r="D106" s="4">
        <v>-1.8645984693120812</v>
      </c>
      <c r="E106" s="4">
        <v>0.88235186832280721</v>
      </c>
      <c r="F106" s="4">
        <v>1.1764081117240484</v>
      </c>
      <c r="G106" s="4">
        <v>0.61543082755218492</v>
      </c>
      <c r="H106" s="4">
        <v>1.9691520095129464E-2</v>
      </c>
      <c r="I106" s="4">
        <v>0.26666666666666661</v>
      </c>
      <c r="J106" s="4">
        <v>0.50125418235441932</v>
      </c>
      <c r="K106" s="4">
        <v>13.249589808339781</v>
      </c>
      <c r="L106" s="4">
        <v>-0.9666666666666659</v>
      </c>
      <c r="M106" s="4">
        <v>0.31080000000000041</v>
      </c>
      <c r="N106" s="4">
        <v>0.20675513382335775</v>
      </c>
      <c r="O106" s="4">
        <v>1.826429790881795</v>
      </c>
      <c r="P106" s="4">
        <v>-1.0474727524029397</v>
      </c>
      <c r="Q106" s="4">
        <v>-0.28719146677899832</v>
      </c>
      <c r="R106" s="4">
        <v>-0.64666666666666694</v>
      </c>
      <c r="S106" s="4">
        <v>3.4100000000000006</v>
      </c>
      <c r="T106" s="4">
        <v>6.2331680763646462</v>
      </c>
      <c r="U106" s="4">
        <v>4.0374211564287732</v>
      </c>
      <c r="V106" s="4">
        <v>0.86082896524775965</v>
      </c>
    </row>
    <row r="107" spans="1:22" x14ac:dyDescent="0.35">
      <c r="A107" s="2">
        <v>33695</v>
      </c>
      <c r="B107" s="4">
        <v>0.22841075096096636</v>
      </c>
      <c r="C107" s="4">
        <v>1.0784840018334261</v>
      </c>
      <c r="D107" s="4">
        <v>5.5011818412804105</v>
      </c>
      <c r="E107" s="4">
        <v>-0.19355104454963754</v>
      </c>
      <c r="F107" s="4">
        <v>2.012370422318027</v>
      </c>
      <c r="G107" s="4">
        <v>0.62108025917799847</v>
      </c>
      <c r="H107" s="4">
        <v>0.25747869594240974</v>
      </c>
      <c r="I107" s="4">
        <v>0.23333333333333339</v>
      </c>
      <c r="J107" s="4">
        <v>0.71617930276200581</v>
      </c>
      <c r="K107" s="4">
        <v>-7.3839407629481002</v>
      </c>
      <c r="L107" s="4">
        <v>0.49999999999999822</v>
      </c>
      <c r="M107" s="4">
        <v>0.58259000000000327</v>
      </c>
      <c r="N107" s="4">
        <v>-0.23177110616158259</v>
      </c>
      <c r="O107" s="4">
        <v>1.0509564223775276</v>
      </c>
      <c r="P107" s="4">
        <v>0.91713711974585199</v>
      </c>
      <c r="Q107" s="4">
        <v>1.0869672236903891</v>
      </c>
      <c r="R107" s="4">
        <v>-0.21333333333333337</v>
      </c>
      <c r="S107" s="4">
        <v>3.6966666666666681</v>
      </c>
      <c r="T107" s="4">
        <v>-0.44678949972805904</v>
      </c>
      <c r="U107" s="4">
        <v>2.7185449286058283</v>
      </c>
      <c r="V107" s="4">
        <v>6.4779555482708723E-2</v>
      </c>
    </row>
    <row r="108" spans="1:22" x14ac:dyDescent="0.35">
      <c r="A108" s="2">
        <v>33786</v>
      </c>
      <c r="B108" s="4">
        <v>-0.11178170442337809</v>
      </c>
      <c r="C108" s="4">
        <v>0.98325733127273429</v>
      </c>
      <c r="D108" s="4">
        <v>0.79176373407624456</v>
      </c>
      <c r="E108" s="4">
        <v>0.63494090836784867</v>
      </c>
      <c r="F108" s="4">
        <v>2.828127361894456</v>
      </c>
      <c r="G108" s="4">
        <v>0.63240212825819653</v>
      </c>
      <c r="H108" s="4">
        <v>0.24334939065582664</v>
      </c>
      <c r="I108" s="4">
        <v>3.3333333333332327E-2</v>
      </c>
      <c r="J108" s="4">
        <v>0.58778204801834089</v>
      </c>
      <c r="K108" s="4">
        <v>2.6538866699852184</v>
      </c>
      <c r="L108" s="4">
        <v>-0.7333333333333325</v>
      </c>
      <c r="M108" s="4">
        <v>0.31864000000000203</v>
      </c>
      <c r="N108" s="4">
        <v>0.39144406733337395</v>
      </c>
      <c r="O108" s="4">
        <v>1.6674873709956455</v>
      </c>
      <c r="P108" s="4">
        <v>1.3279547373286267</v>
      </c>
      <c r="Q108" s="4">
        <v>0.5956619512768877</v>
      </c>
      <c r="R108" s="4">
        <v>-0.59666666666666623</v>
      </c>
      <c r="S108" s="4">
        <v>3.5333333333333337</v>
      </c>
      <c r="T108" s="4">
        <v>1.6898405694664473</v>
      </c>
      <c r="U108" s="4">
        <v>2.6431730817794103</v>
      </c>
      <c r="V108" s="4">
        <v>0.1108131147437719</v>
      </c>
    </row>
    <row r="109" spans="1:22" x14ac:dyDescent="0.35">
      <c r="A109" s="2">
        <v>33878</v>
      </c>
      <c r="B109" s="4">
        <v>0.19816140328301957</v>
      </c>
      <c r="C109" s="4">
        <v>1.0374793937797675</v>
      </c>
      <c r="D109" s="4">
        <v>3.0054703429473792</v>
      </c>
      <c r="E109" s="4">
        <v>-1.1516725993282725E-2</v>
      </c>
      <c r="F109" s="4">
        <v>1.5637154109945051</v>
      </c>
      <c r="G109" s="4">
        <v>0.63708230518272302</v>
      </c>
      <c r="H109" s="4">
        <v>0.37550667955892036</v>
      </c>
      <c r="I109" s="4">
        <v>-0.26666666666666572</v>
      </c>
      <c r="J109" s="4">
        <v>0.5843473493697563</v>
      </c>
      <c r="K109" s="4">
        <v>3.7041271680348862</v>
      </c>
      <c r="L109" s="4">
        <v>0</v>
      </c>
      <c r="M109" s="4">
        <v>0.6245399999999961</v>
      </c>
      <c r="N109" s="4">
        <v>0.75383234816627609</v>
      </c>
      <c r="O109" s="4">
        <v>1.7391884774775059</v>
      </c>
      <c r="P109" s="4">
        <v>1.2470185576868946</v>
      </c>
      <c r="Q109" s="4">
        <v>-2.8284542686103344E-2</v>
      </c>
      <c r="R109" s="4">
        <v>-1.3333333333333197E-2</v>
      </c>
      <c r="S109" s="4">
        <v>3.6733333333333329</v>
      </c>
      <c r="T109" s="4">
        <v>1.5477386709400407</v>
      </c>
      <c r="U109" s="4">
        <v>3.9976508992949293</v>
      </c>
      <c r="V109" s="4">
        <v>0.70319656891302473</v>
      </c>
    </row>
    <row r="110" spans="1:22" x14ac:dyDescent="0.35">
      <c r="A110" s="2">
        <v>33970</v>
      </c>
      <c r="B110" s="4">
        <v>-0.12617365345127984</v>
      </c>
      <c r="C110" s="4">
        <v>0.16683983685613243</v>
      </c>
      <c r="D110" s="4">
        <v>2.3302299197539771</v>
      </c>
      <c r="E110" s="4">
        <v>-1.2483767345615784</v>
      </c>
      <c r="F110" s="4">
        <v>1.552653023841603</v>
      </c>
      <c r="G110" s="4">
        <v>0.64388414753252854</v>
      </c>
      <c r="H110" s="4">
        <v>0.5856451975803858</v>
      </c>
      <c r="I110" s="4">
        <v>-0.23333333333333428</v>
      </c>
      <c r="J110" s="4">
        <v>0.79413978749002223</v>
      </c>
      <c r="K110" s="4">
        <v>-5.0650781425950022</v>
      </c>
      <c r="L110" s="4">
        <v>0.20000000000000018</v>
      </c>
      <c r="M110" s="4">
        <v>0.34401000000000437</v>
      </c>
      <c r="N110" s="4">
        <v>0.96589497052556061</v>
      </c>
      <c r="O110" s="4">
        <v>0.86229068299215272</v>
      </c>
      <c r="P110" s="4">
        <v>-0.15900782488401574</v>
      </c>
      <c r="Q110" s="4">
        <v>0.45159546124148309</v>
      </c>
      <c r="R110" s="4">
        <v>-0.11000000000000076</v>
      </c>
      <c r="S110" s="4">
        <v>3.3200000000000007</v>
      </c>
      <c r="T110" s="4">
        <v>4.3200318763206322</v>
      </c>
      <c r="U110" s="4">
        <v>1.8872782200133129</v>
      </c>
      <c r="V110" s="4">
        <v>-0.28946965432947713</v>
      </c>
    </row>
    <row r="111" spans="1:22" x14ac:dyDescent="0.35">
      <c r="A111" s="2">
        <v>34060</v>
      </c>
      <c r="B111" s="4">
        <v>3.3294884983537942E-2</v>
      </c>
      <c r="C111" s="4">
        <v>0.58042571943706722</v>
      </c>
      <c r="D111" s="4">
        <v>0.57367567783137308</v>
      </c>
      <c r="E111" s="4">
        <v>8.9447008558711637E-3</v>
      </c>
      <c r="F111" s="4">
        <v>2.3978413447790241</v>
      </c>
      <c r="G111" s="4">
        <v>0.65575437187026675</v>
      </c>
      <c r="H111" s="4">
        <v>0.53851924321006106</v>
      </c>
      <c r="I111" s="4">
        <v>-6.666666666666643E-2</v>
      </c>
      <c r="J111" s="4">
        <v>0.4855851726570431</v>
      </c>
      <c r="K111" s="4">
        <v>8.0854868174744396</v>
      </c>
      <c r="L111" s="4">
        <v>-0.30000000000000071</v>
      </c>
      <c r="M111" s="4">
        <v>1.0486699999999942</v>
      </c>
      <c r="N111" s="4">
        <v>1.2675487442450801</v>
      </c>
      <c r="O111" s="4">
        <v>1.7142570983576375</v>
      </c>
      <c r="P111" s="4">
        <v>-0.35070974891608431</v>
      </c>
      <c r="Q111" s="4">
        <v>0.95292200906327251</v>
      </c>
      <c r="R111" s="4">
        <v>6.6666666666672647E-3</v>
      </c>
      <c r="S111" s="4">
        <v>3.0233333333333325</v>
      </c>
      <c r="T111" s="4">
        <v>0.69833734773946587</v>
      </c>
      <c r="U111" s="4">
        <v>2.7438177114225573</v>
      </c>
      <c r="V111" s="4">
        <v>0.44117933449497831</v>
      </c>
    </row>
    <row r="112" spans="1:22" x14ac:dyDescent="0.35">
      <c r="A112" s="2">
        <v>34151</v>
      </c>
      <c r="B112" s="4">
        <v>-5.9995180692506977E-4</v>
      </c>
      <c r="C112" s="4">
        <v>0.47602180362458629</v>
      </c>
      <c r="D112" s="4">
        <v>-0.68147297417044661</v>
      </c>
      <c r="E112" s="4">
        <v>0.14208831243890069</v>
      </c>
      <c r="F112" s="4">
        <v>0.41378446981804146</v>
      </c>
      <c r="G112" s="4">
        <v>0.65996346365002856</v>
      </c>
      <c r="H112" s="4">
        <v>0.63007293735084491</v>
      </c>
      <c r="I112" s="4">
        <v>-0.26666666666666661</v>
      </c>
      <c r="J112" s="4">
        <v>0.5735864782450355</v>
      </c>
      <c r="K112" s="4">
        <v>2.5732413966478034</v>
      </c>
      <c r="L112" s="4">
        <v>0.16666666666666696</v>
      </c>
      <c r="M112" s="4">
        <v>0.18569000000000813</v>
      </c>
      <c r="N112" s="4">
        <v>2.0254781081677926</v>
      </c>
      <c r="O112" s="4">
        <v>1.4489200956443868</v>
      </c>
      <c r="P112" s="4">
        <v>-1.0595700349591863</v>
      </c>
      <c r="Q112" s="4">
        <v>-0.53139546106349511</v>
      </c>
      <c r="R112" s="4">
        <v>3.6666666666667069E-2</v>
      </c>
      <c r="S112" s="4">
        <v>2.6133333333333324</v>
      </c>
      <c r="T112" s="4">
        <v>1.7997927465616701</v>
      </c>
      <c r="U112" s="4">
        <v>2.9175689528327773</v>
      </c>
      <c r="V112" s="4">
        <v>0.4779340669679697</v>
      </c>
    </row>
    <row r="113" spans="1:22" x14ac:dyDescent="0.35">
      <c r="A113" s="2">
        <v>34243</v>
      </c>
      <c r="B113" s="4">
        <v>-4.8107376096259369E-2</v>
      </c>
      <c r="C113" s="4">
        <v>1.3509095487102665</v>
      </c>
      <c r="D113" s="4">
        <v>5.1212859853843522</v>
      </c>
      <c r="E113" s="4">
        <v>0.35246849591091045</v>
      </c>
      <c r="F113" s="4">
        <v>3.5239595260921694</v>
      </c>
      <c r="G113" s="4">
        <v>0.66555655230819633</v>
      </c>
      <c r="H113" s="4">
        <v>0.69340618858288761</v>
      </c>
      <c r="I113" s="4">
        <v>-0.16666666666666696</v>
      </c>
      <c r="J113" s="4">
        <v>0.71985913735293161</v>
      </c>
      <c r="K113" s="4">
        <v>9.8640527445027217</v>
      </c>
      <c r="L113" s="4">
        <v>-0.46666666666666679</v>
      </c>
      <c r="M113" s="4">
        <v>0.56767999999999574</v>
      </c>
      <c r="N113" s="4">
        <v>2.921511197982809</v>
      </c>
      <c r="O113" s="4">
        <v>1.4155232129626745</v>
      </c>
      <c r="P113" s="4">
        <v>1.1553401939152048</v>
      </c>
      <c r="Q113" s="4">
        <v>2.8038693580559413E-2</v>
      </c>
      <c r="R113" s="4">
        <v>5.6666666666666199E-2</v>
      </c>
      <c r="S113" s="4">
        <v>2.5466666666666664</v>
      </c>
      <c r="T113" s="4">
        <v>2.3303153705020243</v>
      </c>
      <c r="U113" s="4">
        <v>2.5205099835828468</v>
      </c>
      <c r="V113" s="4">
        <v>0.59206004818450664</v>
      </c>
    </row>
    <row r="114" spans="1:22" x14ac:dyDescent="0.35">
      <c r="A114" s="2">
        <v>34335</v>
      </c>
      <c r="B114" s="4">
        <v>-6.7401428681743258E-2</v>
      </c>
      <c r="C114" s="4">
        <v>0.9656355370629357</v>
      </c>
      <c r="D114" s="4">
        <v>3.7382363514698778</v>
      </c>
      <c r="E114" s="4">
        <v>-1.2449667981459893</v>
      </c>
      <c r="F114" s="4">
        <v>2.2269507760994767</v>
      </c>
      <c r="G114" s="4">
        <v>0.66777827856495908</v>
      </c>
      <c r="H114" s="4">
        <v>0.7669210744870153</v>
      </c>
      <c r="I114" s="4">
        <v>-6.666666666666643E-2</v>
      </c>
      <c r="J114" s="4">
        <v>0.71471417996382403</v>
      </c>
      <c r="K114" s="4">
        <v>-3.0212352192183731</v>
      </c>
      <c r="L114" s="4">
        <v>0.46666666666666679</v>
      </c>
      <c r="M114" s="4">
        <v>-0.36151999999999873</v>
      </c>
      <c r="N114" s="4">
        <v>2.9487509960676284</v>
      </c>
      <c r="O114" s="4">
        <v>1.4045770403051694</v>
      </c>
      <c r="P114" s="4">
        <v>-0.70445376176837415</v>
      </c>
      <c r="Q114" s="4">
        <v>0.39171846395411847</v>
      </c>
      <c r="R114" s="4">
        <v>0.18333333333333357</v>
      </c>
      <c r="S114" s="4">
        <v>2.8233333333333328</v>
      </c>
      <c r="T114" s="4">
        <v>1.1167077833192742</v>
      </c>
      <c r="U114" s="4">
        <v>1.2162870611785068</v>
      </c>
      <c r="V114" s="4">
        <v>0.28225825191129156</v>
      </c>
    </row>
    <row r="115" spans="1:22" x14ac:dyDescent="0.35">
      <c r="A115" s="2">
        <v>34425</v>
      </c>
      <c r="B115" s="4">
        <v>4.8670123546574739E-3</v>
      </c>
      <c r="C115" s="4">
        <v>1.3460003872468638</v>
      </c>
      <c r="D115" s="4">
        <v>4.8009559251314657</v>
      </c>
      <c r="E115" s="4">
        <v>0.49370535863422838</v>
      </c>
      <c r="F115" s="4">
        <v>4.5837571148934577</v>
      </c>
      <c r="G115" s="4">
        <v>0.66820372559334962</v>
      </c>
      <c r="H115" s="4">
        <v>0.91922165621544738</v>
      </c>
      <c r="I115" s="4">
        <v>-0.36666666666666625</v>
      </c>
      <c r="J115" s="4">
        <v>0.50318294713642187</v>
      </c>
      <c r="K115" s="4">
        <v>5.296933931480007</v>
      </c>
      <c r="L115" s="4">
        <v>0.33333333333333304</v>
      </c>
      <c r="M115" s="4">
        <v>-0.19993000000000904</v>
      </c>
      <c r="N115" s="4">
        <v>3.6279635042757095</v>
      </c>
      <c r="O115" s="4">
        <v>1.3167784444418462</v>
      </c>
      <c r="P115" s="4">
        <v>-0.51546505886644267</v>
      </c>
      <c r="Q115" s="4">
        <v>0.55694936504426751</v>
      </c>
      <c r="R115" s="4">
        <v>0.74333333333333318</v>
      </c>
      <c r="S115" s="4">
        <v>3.0966666666666662</v>
      </c>
      <c r="T115" s="4">
        <v>-4.0145322867087296</v>
      </c>
      <c r="U115" s="4">
        <v>0.63180273345610938</v>
      </c>
      <c r="V115" s="4">
        <v>0.20016958839290988</v>
      </c>
    </row>
    <row r="116" spans="1:22" x14ac:dyDescent="0.35">
      <c r="A116" s="2">
        <v>34516</v>
      </c>
      <c r="B116" s="4">
        <v>8.9890065438406275E-2</v>
      </c>
      <c r="C116" s="4">
        <v>0.58283423282979685</v>
      </c>
      <c r="D116" s="4">
        <v>-1.6470428760750235</v>
      </c>
      <c r="E116" s="4">
        <v>1.6716330852192454</v>
      </c>
      <c r="F116" s="4">
        <v>4.4377729690715526</v>
      </c>
      <c r="G116" s="4">
        <v>0.67611934560537046</v>
      </c>
      <c r="H116" s="4">
        <v>0.87633736743668456</v>
      </c>
      <c r="I116" s="4">
        <v>-0.20000000000000018</v>
      </c>
      <c r="J116" s="4">
        <v>0.64744193201315947</v>
      </c>
      <c r="K116" s="4">
        <v>-0.84446467827430505</v>
      </c>
      <c r="L116" s="4">
        <v>0.56666666666666643</v>
      </c>
      <c r="M116" s="4">
        <v>-9.5399999999997931E-2</v>
      </c>
      <c r="N116" s="4">
        <v>3.5290929260144961</v>
      </c>
      <c r="O116" s="4">
        <v>1.1787484251563098</v>
      </c>
      <c r="P116" s="4">
        <v>2.456655687357773</v>
      </c>
      <c r="Q116" s="4">
        <v>0.77455435641949688</v>
      </c>
      <c r="R116" s="4">
        <v>0.48999999999999977</v>
      </c>
      <c r="S116" s="4">
        <v>2.8566666666666665</v>
      </c>
      <c r="T116" s="4">
        <v>2.1670999709401024</v>
      </c>
      <c r="U116" s="4">
        <v>0.68577010776005576</v>
      </c>
      <c r="V116" s="4">
        <v>8.0338189825701178E-2</v>
      </c>
    </row>
    <row r="117" spans="1:22" x14ac:dyDescent="0.35">
      <c r="A117" s="2">
        <v>34608</v>
      </c>
      <c r="B117" s="4">
        <v>-3.0037579596396746E-2</v>
      </c>
      <c r="C117" s="4">
        <v>1.1390068830486242</v>
      </c>
      <c r="D117" s="4">
        <v>4.0317077612123908</v>
      </c>
      <c r="E117" s="4">
        <v>-0.87388527435818819</v>
      </c>
      <c r="F117" s="4">
        <v>3.1647381459636241</v>
      </c>
      <c r="G117" s="4">
        <v>0.68001856086851387</v>
      </c>
      <c r="H117" s="4">
        <v>0.7913424563622472</v>
      </c>
      <c r="I117" s="4">
        <v>-0.36666666666666714</v>
      </c>
      <c r="J117" s="4">
        <v>0.7597932518546463</v>
      </c>
      <c r="K117" s="4">
        <v>1.2074414833321783</v>
      </c>
      <c r="L117" s="4">
        <v>3.3333333333334103E-2</v>
      </c>
      <c r="M117" s="4">
        <v>0.37408000000000641</v>
      </c>
      <c r="N117" s="4">
        <v>4.0736597592693355</v>
      </c>
      <c r="O117" s="4">
        <v>1.5110719698776032</v>
      </c>
      <c r="P117" s="4">
        <v>0.12598426863209547</v>
      </c>
      <c r="Q117" s="4">
        <v>0.38503897954936478</v>
      </c>
      <c r="R117" s="4">
        <v>0.80333333333333368</v>
      </c>
      <c r="S117" s="4">
        <v>2.5566666666666658</v>
      </c>
      <c r="T117" s="4">
        <v>-0.18750390093573954</v>
      </c>
      <c r="U117" s="4">
        <v>-4.0550326406490325E-2</v>
      </c>
      <c r="V117" s="4">
        <v>-2.0078497430955286E-2</v>
      </c>
    </row>
    <row r="118" spans="1:22" x14ac:dyDescent="0.35">
      <c r="A118" s="2">
        <v>34700</v>
      </c>
      <c r="B118" s="4">
        <v>-1.1185272147540282E-4</v>
      </c>
      <c r="C118" s="4">
        <v>0.35406790935302973</v>
      </c>
      <c r="D118" s="4">
        <v>1.0446552358247227</v>
      </c>
      <c r="E118" s="4">
        <v>0.34920344353064414</v>
      </c>
      <c r="F118" s="4">
        <v>3.0148930769888471</v>
      </c>
      <c r="G118" s="4">
        <v>0.68001100791777258</v>
      </c>
      <c r="H118" s="4">
        <v>0.74914663353451416</v>
      </c>
      <c r="I118" s="4">
        <v>-0.16666666666666696</v>
      </c>
      <c r="J118" s="4">
        <v>0.60949252674965615</v>
      </c>
      <c r="K118" s="4">
        <v>-10.596456279186798</v>
      </c>
      <c r="L118" s="4">
        <v>0.79999999999999893</v>
      </c>
      <c r="M118" s="4">
        <v>0.27687000000000239</v>
      </c>
      <c r="N118" s="4">
        <v>3.579709117187023</v>
      </c>
      <c r="O118" s="4">
        <v>1.1874797979096832</v>
      </c>
      <c r="P118" s="4">
        <v>-0.22057673981900269</v>
      </c>
      <c r="Q118" s="4">
        <v>1.6335783905048851</v>
      </c>
      <c r="R118" s="4">
        <v>0.456666666666667</v>
      </c>
      <c r="S118" s="4">
        <v>1.7466666666666661</v>
      </c>
      <c r="T118" s="4">
        <v>4.2774565602760877</v>
      </c>
      <c r="U118" s="4">
        <v>-0.18268023000402742</v>
      </c>
      <c r="V118" s="4">
        <v>0.14810358490134631</v>
      </c>
    </row>
    <row r="119" spans="1:22" x14ac:dyDescent="0.35">
      <c r="A119" s="2">
        <v>34790</v>
      </c>
      <c r="B119" s="4">
        <v>-6.2918392650017529E-2</v>
      </c>
      <c r="C119" s="4">
        <v>0.29786165048948304</v>
      </c>
      <c r="D119" s="4">
        <v>-2.0988861207493468</v>
      </c>
      <c r="E119" s="4">
        <v>0.33543790425399195</v>
      </c>
      <c r="F119" s="4">
        <v>2.3890951715502973</v>
      </c>
      <c r="G119" s="4">
        <v>0.68476915602554644</v>
      </c>
      <c r="H119" s="4">
        <v>0.37034492350245918</v>
      </c>
      <c r="I119" s="4">
        <v>0.20000000000000107</v>
      </c>
      <c r="J119" s="4">
        <v>0.63455649902820599</v>
      </c>
      <c r="K119" s="4">
        <v>-2.8084562176603467</v>
      </c>
      <c r="L119" s="4">
        <v>-0.69999999999999929</v>
      </c>
      <c r="M119" s="4">
        <v>0.65022999999999342</v>
      </c>
      <c r="N119" s="4">
        <v>3.4027553333521059</v>
      </c>
      <c r="O119" s="4">
        <v>1.2693465124957268</v>
      </c>
      <c r="P119" s="4">
        <v>0.34640248778177007</v>
      </c>
      <c r="Q119" s="4">
        <v>1.207906244470011</v>
      </c>
      <c r="R119" s="4">
        <v>-0.14000000000000057</v>
      </c>
      <c r="S119" s="4">
        <v>1.0233333333333334</v>
      </c>
      <c r="T119" s="4">
        <v>8.6891604765012556</v>
      </c>
      <c r="U119" s="4">
        <v>-0.1946458496973637</v>
      </c>
      <c r="V119" s="4">
        <v>0.93986636724419181</v>
      </c>
    </row>
    <row r="120" spans="1:22" x14ac:dyDescent="0.35">
      <c r="A120" s="2">
        <v>34881</v>
      </c>
      <c r="B120" s="4">
        <v>1.3001124562545208E-2</v>
      </c>
      <c r="C120" s="4">
        <v>0.84706710338663083</v>
      </c>
      <c r="D120" s="4">
        <v>-0.59785099383842977</v>
      </c>
      <c r="E120" s="4">
        <v>-0.26272141005944827</v>
      </c>
      <c r="F120" s="4">
        <v>-0.27560587309907331</v>
      </c>
      <c r="G120" s="4">
        <v>0.68625795150028357</v>
      </c>
      <c r="H120" s="4">
        <v>0.42170011647364458</v>
      </c>
      <c r="I120" s="4">
        <v>0</v>
      </c>
      <c r="J120" s="4">
        <v>0.88736806689868819</v>
      </c>
      <c r="K120" s="4">
        <v>9.4792179274741617</v>
      </c>
      <c r="L120" s="4">
        <v>-0.26666666666666661</v>
      </c>
      <c r="M120" s="4">
        <v>-0.57388000000000261</v>
      </c>
      <c r="N120" s="4">
        <v>3.4221707953880145</v>
      </c>
      <c r="O120" s="4">
        <v>1.2581837198287253</v>
      </c>
      <c r="P120" s="4">
        <v>-0.82071167738303907</v>
      </c>
      <c r="Q120" s="4">
        <v>0.21321969698406404</v>
      </c>
      <c r="R120" s="4">
        <v>-0.22999999999999954</v>
      </c>
      <c r="S120" s="4">
        <v>0.95666666666666611</v>
      </c>
      <c r="T120" s="4">
        <v>7.6073306694371041</v>
      </c>
      <c r="U120" s="4">
        <v>-0.17171883085102549</v>
      </c>
      <c r="V120" s="4">
        <v>1.7458766627446134</v>
      </c>
    </row>
    <row r="121" spans="1:22" x14ac:dyDescent="0.35">
      <c r="A121" s="2">
        <v>34973</v>
      </c>
      <c r="B121" s="4">
        <v>-1.0697678980972847E-2</v>
      </c>
      <c r="C121" s="4">
        <v>0.67674146619906983</v>
      </c>
      <c r="D121" s="4">
        <v>2.4531245379555129</v>
      </c>
      <c r="E121" s="4">
        <v>-1.0518186535864111</v>
      </c>
      <c r="F121" s="4">
        <v>0.37001900023480272</v>
      </c>
      <c r="G121" s="4">
        <v>0.69717186153372046</v>
      </c>
      <c r="H121" s="4">
        <v>0.4628126126765067</v>
      </c>
      <c r="I121" s="4">
        <v>-0.10000000000000053</v>
      </c>
      <c r="J121" s="4">
        <v>0.70992772964265982</v>
      </c>
      <c r="K121" s="4">
        <v>0.14120971986371669</v>
      </c>
      <c r="L121" s="4">
        <v>0.5</v>
      </c>
      <c r="M121" s="4">
        <v>-0.5562399999999883</v>
      </c>
      <c r="N121" s="4">
        <v>3.0436438655658189</v>
      </c>
      <c r="O121" s="4">
        <v>1.0342082088383358</v>
      </c>
      <c r="P121" s="4">
        <v>-1.0514673899936127</v>
      </c>
      <c r="Q121" s="4">
        <v>0.21276603771168281</v>
      </c>
      <c r="R121" s="4">
        <v>-0.10666666666666647</v>
      </c>
      <c r="S121" s="4">
        <v>0.63333333333333286</v>
      </c>
      <c r="T121" s="4">
        <v>5.6071126468652563</v>
      </c>
      <c r="U121" s="4">
        <v>-0.99535351462217858</v>
      </c>
      <c r="V121" s="4">
        <v>0.96479683504416891</v>
      </c>
    </row>
    <row r="122" spans="1:22" x14ac:dyDescent="0.35">
      <c r="A122" s="2">
        <v>35065</v>
      </c>
      <c r="B122" s="4">
        <v>-9.251069679500068E-4</v>
      </c>
      <c r="C122" s="4">
        <v>0.74618046526232118</v>
      </c>
      <c r="D122" s="4">
        <v>1.5931045581981769</v>
      </c>
      <c r="E122" s="4">
        <v>0.65745601120606034</v>
      </c>
      <c r="F122" s="4">
        <v>2.9834232889542909</v>
      </c>
      <c r="G122" s="4">
        <v>0.70453519320932267</v>
      </c>
      <c r="H122" s="4">
        <v>0.42838672047768372</v>
      </c>
      <c r="I122" s="4">
        <v>-3.3333333333332327E-2</v>
      </c>
      <c r="J122" s="4">
        <v>0.78918109699651073</v>
      </c>
      <c r="K122" s="4">
        <v>3.0115780693573422</v>
      </c>
      <c r="L122" s="4">
        <v>-0.5333333333333341</v>
      </c>
      <c r="M122" s="4">
        <v>0.85888999999998816</v>
      </c>
      <c r="N122" s="4">
        <v>2.4685931224700259</v>
      </c>
      <c r="O122" s="4">
        <v>2.2809185734641937</v>
      </c>
      <c r="P122" s="4">
        <v>3.1838780740060399</v>
      </c>
      <c r="Q122" s="4">
        <v>0.66199103133305404</v>
      </c>
      <c r="R122" s="4">
        <v>-0.33000000000000096</v>
      </c>
      <c r="S122" s="4">
        <v>0.98000000000000043</v>
      </c>
      <c r="T122" s="4">
        <v>6.3741014671574812</v>
      </c>
      <c r="U122" s="4">
        <v>-1.0142764560496886</v>
      </c>
      <c r="V122" s="4">
        <v>1.224202594902869</v>
      </c>
    </row>
    <row r="123" spans="1:22" x14ac:dyDescent="0.35">
      <c r="A123" s="2">
        <v>35156</v>
      </c>
      <c r="B123" s="4">
        <v>-6.6662775325062096E-2</v>
      </c>
      <c r="C123" s="4">
        <v>1.6541275132248412</v>
      </c>
      <c r="D123" s="4">
        <v>4.6931746329874704</v>
      </c>
      <c r="E123" s="4">
        <v>1.2378251177705346</v>
      </c>
      <c r="F123" s="4">
        <v>1.6953164611359139</v>
      </c>
      <c r="G123" s="4">
        <v>0.74272837124042668</v>
      </c>
      <c r="H123" s="4">
        <v>0.66203995406189753</v>
      </c>
      <c r="I123" s="4">
        <v>-3.3333333333334103E-2</v>
      </c>
      <c r="J123" s="4">
        <v>0.92218063055402222</v>
      </c>
      <c r="K123" s="4">
        <v>2.3679085820571442</v>
      </c>
      <c r="L123" s="4">
        <v>0</v>
      </c>
      <c r="M123" s="4">
        <v>-0.79200999999999055</v>
      </c>
      <c r="N123" s="4">
        <v>2.2726271057525285</v>
      </c>
      <c r="O123" s="4">
        <v>1.5410946488271617</v>
      </c>
      <c r="P123" s="4">
        <v>3.416007653428625</v>
      </c>
      <c r="Q123" s="4">
        <v>1.2067302782755851</v>
      </c>
      <c r="R123" s="4">
        <v>8.9999999999999858E-2</v>
      </c>
      <c r="S123" s="4">
        <v>1.7000000000000002</v>
      </c>
      <c r="T123" s="4">
        <v>3.388759749771284</v>
      </c>
      <c r="U123" s="4">
        <v>-0.24103209062538161</v>
      </c>
      <c r="V123" s="4">
        <v>1.2040061563229925</v>
      </c>
    </row>
    <row r="124" spans="1:22" x14ac:dyDescent="0.35">
      <c r="A124" s="2">
        <v>35247</v>
      </c>
      <c r="B124" s="4">
        <v>-8.6329518369484992E-2</v>
      </c>
      <c r="C124" s="4">
        <v>0.89301169070367548</v>
      </c>
      <c r="D124" s="4">
        <v>4.4423550879510154</v>
      </c>
      <c r="E124" s="4">
        <v>-6.5676322454810937E-4</v>
      </c>
      <c r="F124" s="4">
        <v>2.1808196515884051</v>
      </c>
      <c r="G124" s="4">
        <v>0.78920543813457611</v>
      </c>
      <c r="H124" s="4">
        <v>0.6149911530535227</v>
      </c>
      <c r="I124" s="4">
        <v>-0.23333333333333339</v>
      </c>
      <c r="J124" s="4">
        <v>0.88618691277554207</v>
      </c>
      <c r="K124" s="4">
        <v>0.37815638435428811</v>
      </c>
      <c r="L124" s="4">
        <v>-0.66666666666666607</v>
      </c>
      <c r="M124" s="4">
        <v>4.9899999999922784E-3</v>
      </c>
      <c r="N124" s="4">
        <v>1.8265015503729238</v>
      </c>
      <c r="O124" s="4">
        <v>1.1825081362320318</v>
      </c>
      <c r="P124" s="4">
        <v>-1.1763067320361804</v>
      </c>
      <c r="Q124" s="4">
        <v>0.26041681383877296</v>
      </c>
      <c r="R124" s="4">
        <v>7.6666666666667105E-2</v>
      </c>
      <c r="S124" s="4">
        <v>1.6833333333333336</v>
      </c>
      <c r="T124" s="4">
        <v>0.23897771400491502</v>
      </c>
      <c r="U124" s="4">
        <v>-1.3890153872366142</v>
      </c>
      <c r="V124" s="4">
        <v>0.93632051900792501</v>
      </c>
    </row>
    <row r="125" spans="1:22" x14ac:dyDescent="0.35">
      <c r="A125" s="2">
        <v>35339</v>
      </c>
      <c r="B125" s="4">
        <v>0.20561108546917534</v>
      </c>
      <c r="C125" s="4">
        <v>1.0330433348839885</v>
      </c>
      <c r="D125" s="4">
        <v>-0.13196399560695224</v>
      </c>
      <c r="E125" s="4">
        <v>0.68772595883740029</v>
      </c>
      <c r="F125" s="4">
        <v>1.9186126191129484</v>
      </c>
      <c r="G125" s="4">
        <v>0.83177376887374255</v>
      </c>
      <c r="H125" s="4">
        <v>0.5930403768292577</v>
      </c>
      <c r="I125" s="4">
        <v>6.666666666666643E-2</v>
      </c>
      <c r="J125" s="4">
        <v>0.87840257363043084</v>
      </c>
      <c r="K125" s="4">
        <v>-5.7811641460736114</v>
      </c>
      <c r="L125" s="4">
        <v>-3.3333333333333215E-2</v>
      </c>
      <c r="M125" s="4">
        <v>0.19227999999999668</v>
      </c>
      <c r="N125" s="4">
        <v>2.0958712071488628</v>
      </c>
      <c r="O125" s="4">
        <v>1.3611498358848182</v>
      </c>
      <c r="P125" s="4">
        <v>1.9826422939198562</v>
      </c>
      <c r="Q125" s="4">
        <v>0.20784626864130251</v>
      </c>
      <c r="R125" s="4">
        <v>-0.12000000000000011</v>
      </c>
      <c r="S125" s="4">
        <v>1.3666666666666671</v>
      </c>
      <c r="T125" s="4">
        <v>9.5579435177240732</v>
      </c>
      <c r="U125" s="4">
        <v>-1.8199779861916514</v>
      </c>
      <c r="V125" s="4">
        <v>1.3439042278647184</v>
      </c>
    </row>
    <row r="126" spans="1:22" x14ac:dyDescent="0.35">
      <c r="A126" s="2">
        <v>35431</v>
      </c>
      <c r="B126" s="4">
        <v>6.201263103650001E-2</v>
      </c>
      <c r="C126" s="4">
        <v>0.64348595805108044</v>
      </c>
      <c r="D126" s="4">
        <v>1.9990715130151833</v>
      </c>
      <c r="E126" s="4">
        <v>-0.52108751884062621</v>
      </c>
      <c r="F126" s="4">
        <v>3.4256676565138213</v>
      </c>
      <c r="G126" s="4">
        <v>0.87259609396314353</v>
      </c>
      <c r="H126" s="4">
        <v>0.62077949058115234</v>
      </c>
      <c r="I126" s="4">
        <v>-9.9999999999999645E-2</v>
      </c>
      <c r="J126" s="4">
        <v>1.0061267742367932</v>
      </c>
      <c r="K126" s="4">
        <v>1.0995548843665732</v>
      </c>
      <c r="L126" s="4">
        <v>-0.83333333333333393</v>
      </c>
      <c r="M126" s="4">
        <v>-0.10268999999999551</v>
      </c>
      <c r="N126" s="4">
        <v>0.81706117928466504</v>
      </c>
      <c r="O126" s="4">
        <v>1.6734483189581206</v>
      </c>
      <c r="P126" s="4">
        <v>2.0607146639291822</v>
      </c>
      <c r="Q126" s="4">
        <v>5.1894137127248031E-2</v>
      </c>
      <c r="R126" s="4">
        <v>8.3333333333333037E-2</v>
      </c>
      <c r="S126" s="4">
        <v>1.5033333333333339</v>
      </c>
      <c r="T126" s="4">
        <v>7.7792863983932037</v>
      </c>
      <c r="U126" s="4">
        <v>-0.55529989985109263</v>
      </c>
      <c r="V126" s="4">
        <v>1.3572777118150452</v>
      </c>
    </row>
    <row r="127" spans="1:22" x14ac:dyDescent="0.35">
      <c r="A127" s="2">
        <v>35521</v>
      </c>
      <c r="B127" s="4">
        <v>-0.39219278648514422</v>
      </c>
      <c r="C127" s="4">
        <v>1.6483183888664599</v>
      </c>
      <c r="D127" s="4">
        <v>5.939194527173834</v>
      </c>
      <c r="E127" s="4">
        <v>1.2875291458590672</v>
      </c>
      <c r="F127" s="4">
        <v>1.203577027495305</v>
      </c>
      <c r="G127" s="4">
        <v>0.90637849934514414</v>
      </c>
      <c r="H127" s="4">
        <v>0.71464557010656182</v>
      </c>
      <c r="I127" s="4">
        <v>-0.23333333333333339</v>
      </c>
      <c r="J127" s="4">
        <v>0.86207430439071753</v>
      </c>
      <c r="K127" s="4">
        <v>2.9798216626071774</v>
      </c>
      <c r="L127" s="4">
        <v>0.13333333333333464</v>
      </c>
      <c r="M127" s="4">
        <v>-1.235209999999995</v>
      </c>
      <c r="N127" s="4">
        <v>1.4266342540945489</v>
      </c>
      <c r="O127" s="4">
        <v>1.2625093657068776</v>
      </c>
      <c r="P127" s="4">
        <v>-3.9826957488308556</v>
      </c>
      <c r="Q127" s="4">
        <v>-1.0168253429252683</v>
      </c>
      <c r="R127" s="4">
        <v>-1.3333333333332753E-2</v>
      </c>
      <c r="S127" s="4">
        <v>1.6499999999999995</v>
      </c>
      <c r="T127" s="4">
        <v>4.826529698343843</v>
      </c>
      <c r="U127" s="4">
        <v>-1.2044401239245868</v>
      </c>
      <c r="V127" s="4">
        <v>1.12087258367247</v>
      </c>
    </row>
    <row r="128" spans="1:22" x14ac:dyDescent="0.35">
      <c r="A128" s="2">
        <v>35612</v>
      </c>
      <c r="B128" s="4">
        <v>0.23063148865489452</v>
      </c>
      <c r="C128" s="4">
        <v>1.2430209581969502</v>
      </c>
      <c r="D128" s="4">
        <v>1.3903763394861646</v>
      </c>
      <c r="E128" s="4">
        <v>0.46186121470252983</v>
      </c>
      <c r="F128" s="4">
        <v>2.9603130922180307</v>
      </c>
      <c r="G128" s="4">
        <v>0.94222075461203036</v>
      </c>
      <c r="H128" s="4">
        <v>0.58120540319800229</v>
      </c>
      <c r="I128" s="4">
        <v>-0.13333333333333375</v>
      </c>
      <c r="J128" s="4">
        <v>1.0407031886559186</v>
      </c>
      <c r="K128" s="4">
        <v>-1.2498742415606865</v>
      </c>
      <c r="L128" s="4">
        <v>-0.2666666666666675</v>
      </c>
      <c r="M128" s="4">
        <v>-0.62198000000000064</v>
      </c>
      <c r="N128" s="4">
        <v>1.4114111751267822</v>
      </c>
      <c r="O128" s="4">
        <v>1.9609142876655716</v>
      </c>
      <c r="P128" s="4">
        <v>0.78526528557945707</v>
      </c>
      <c r="Q128" s="4">
        <v>0</v>
      </c>
      <c r="R128" s="4">
        <v>0</v>
      </c>
      <c r="S128" s="4">
        <v>1.1966666666666663</v>
      </c>
      <c r="T128" s="4">
        <v>12.032295799759563</v>
      </c>
      <c r="U128" s="4">
        <v>0.43427389972489122</v>
      </c>
      <c r="V128" s="4">
        <v>1.5489160582584693</v>
      </c>
    </row>
    <row r="129" spans="1:22" x14ac:dyDescent="0.35">
      <c r="A129" s="2">
        <v>35704</v>
      </c>
      <c r="B129" s="4">
        <v>-0.104786368258171</v>
      </c>
      <c r="C129" s="4">
        <v>0.85507733412404818</v>
      </c>
      <c r="D129" s="4">
        <v>1.4809431327691966</v>
      </c>
      <c r="E129" s="4">
        <v>0.50057524749593263</v>
      </c>
      <c r="F129" s="4">
        <v>1.3408776599868359</v>
      </c>
      <c r="G129" s="4">
        <v>0.96701058241356463</v>
      </c>
      <c r="H129" s="4">
        <v>0.78761137758544242</v>
      </c>
      <c r="I129" s="4">
        <v>-0.19999999999999929</v>
      </c>
      <c r="J129" s="4">
        <v>1.1875057082051921</v>
      </c>
      <c r="K129" s="4">
        <v>4.9737087555725701</v>
      </c>
      <c r="L129" s="4">
        <v>-9.9999999999999645E-2</v>
      </c>
      <c r="M129" s="4">
        <v>0.2832299999999961</v>
      </c>
      <c r="N129" s="4">
        <v>1.7156145154602083</v>
      </c>
      <c r="O129" s="4">
        <v>1.0317711216532341</v>
      </c>
      <c r="P129" s="4">
        <v>0.18034269991507268</v>
      </c>
      <c r="Q129" s="4">
        <v>0.23557136924589836</v>
      </c>
      <c r="R129" s="4">
        <v>4.3333333333333002E-2</v>
      </c>
      <c r="S129" s="4">
        <v>0.81666666666666643</v>
      </c>
      <c r="T129" s="4">
        <v>2.2297981614671092</v>
      </c>
      <c r="U129" s="4">
        <v>3.4286605182768763E-2</v>
      </c>
      <c r="V129" s="4">
        <v>1.5535333200419505</v>
      </c>
    </row>
    <row r="130" spans="1:22" x14ac:dyDescent="0.35">
      <c r="A130" s="2">
        <v>35796</v>
      </c>
      <c r="B130" s="4">
        <v>-0.18118280601858011</v>
      </c>
      <c r="C130" s="4">
        <v>0.99441466859016614</v>
      </c>
      <c r="D130" s="4">
        <v>4.2678935368276587</v>
      </c>
      <c r="E130" s="4">
        <v>-0.35848698522530315</v>
      </c>
      <c r="F130" s="4">
        <v>1.1808268805858488</v>
      </c>
      <c r="G130" s="4">
        <v>0.9883143190472482</v>
      </c>
      <c r="H130" s="4">
        <v>0.60960059316003445</v>
      </c>
      <c r="I130" s="4">
        <v>-3.3333333333334103E-2</v>
      </c>
      <c r="J130" s="4">
        <v>0.96593885096530396</v>
      </c>
      <c r="K130" s="4">
        <v>1.7256683623312743</v>
      </c>
      <c r="L130" s="4">
        <v>-0.20000000000000018</v>
      </c>
      <c r="M130" s="4">
        <v>-0.26043999999999556</v>
      </c>
      <c r="N130" s="4">
        <v>0.62024315044211931</v>
      </c>
      <c r="O130" s="4">
        <v>2.1137022315347691</v>
      </c>
      <c r="P130" s="4">
        <v>-5.2716782172404351</v>
      </c>
      <c r="Q130" s="4">
        <v>-1.9535996178748787</v>
      </c>
      <c r="R130" s="4">
        <v>-3.6666666666666181E-2</v>
      </c>
      <c r="S130" s="4">
        <v>0.53333333333333233</v>
      </c>
      <c r="T130" s="4">
        <v>7.1520131547687615</v>
      </c>
      <c r="U130" s="4">
        <v>0.61825439651552061</v>
      </c>
      <c r="V130" s="4">
        <v>1.8058549788697846</v>
      </c>
    </row>
    <row r="131" spans="1:22" x14ac:dyDescent="0.35">
      <c r="A131" s="2">
        <v>35886</v>
      </c>
      <c r="B131" s="4">
        <v>8.7749058733258389E-2</v>
      </c>
      <c r="C131" s="4">
        <v>0.92156105856286596</v>
      </c>
      <c r="D131" s="4">
        <v>-0.61950192004057714</v>
      </c>
      <c r="E131" s="4">
        <v>1.7350330779625518</v>
      </c>
      <c r="F131" s="4">
        <v>1.031776537172622</v>
      </c>
      <c r="G131" s="4">
        <v>1.0089428871033419</v>
      </c>
      <c r="H131" s="4">
        <v>0.63002465312427269</v>
      </c>
      <c r="I131" s="4">
        <v>-0.23333333333333339</v>
      </c>
      <c r="J131" s="4">
        <v>1.0081512296583808</v>
      </c>
      <c r="K131" s="4">
        <v>0.87299606923025797</v>
      </c>
      <c r="L131" s="4">
        <v>-0.10000000000000009</v>
      </c>
      <c r="M131" s="4">
        <v>-0.65792000000000428</v>
      </c>
      <c r="N131" s="4">
        <v>3.0046916620416959</v>
      </c>
      <c r="O131" s="4">
        <v>1.7384615801004699</v>
      </c>
      <c r="P131" s="4">
        <v>-2.1437391094772531</v>
      </c>
      <c r="Q131" s="4">
        <v>-8.0010672357455695E-2</v>
      </c>
      <c r="R131" s="4">
        <v>-7.6666666666667105E-2</v>
      </c>
      <c r="S131" s="4">
        <v>0.62000000000000011</v>
      </c>
      <c r="T131" s="4">
        <v>8.2976556829083314</v>
      </c>
      <c r="U131" s="4">
        <v>9.9062014725802894E-2</v>
      </c>
      <c r="V131" s="4">
        <v>1.8531245784460975</v>
      </c>
    </row>
    <row r="132" spans="1:22" x14ac:dyDescent="0.35">
      <c r="A132" s="2">
        <v>35977</v>
      </c>
      <c r="B132" s="4">
        <v>0.19463702198984817</v>
      </c>
      <c r="C132" s="4">
        <v>1.2449823849693498</v>
      </c>
      <c r="D132" s="4">
        <v>2.5384214027756165</v>
      </c>
      <c r="E132" s="4">
        <v>0.75046746843595413</v>
      </c>
      <c r="F132" s="4">
        <v>2.4419661463000814E-2</v>
      </c>
      <c r="G132" s="4">
        <v>1.0189974904908468</v>
      </c>
      <c r="H132" s="4">
        <v>0.56522929375646658</v>
      </c>
      <c r="I132" s="4">
        <v>0.13333333333333375</v>
      </c>
      <c r="J132" s="4">
        <v>0.79416326193015985</v>
      </c>
      <c r="K132" s="4">
        <v>3.6836960718355365</v>
      </c>
      <c r="L132" s="4">
        <v>0.16666666666666652</v>
      </c>
      <c r="M132" s="4">
        <v>-1.2650299999999959</v>
      </c>
      <c r="N132" s="4">
        <v>1.6765169281964465</v>
      </c>
      <c r="O132" s="4">
        <v>1.5358128291685176</v>
      </c>
      <c r="P132" s="4">
        <v>-0.81182455930611552</v>
      </c>
      <c r="Q132" s="4">
        <v>-0.50822631794919781</v>
      </c>
      <c r="R132" s="4">
        <v>-0.15333333333333332</v>
      </c>
      <c r="S132" s="4">
        <v>0.37999999999999989</v>
      </c>
      <c r="T132" s="4">
        <v>-2.3453972510277628</v>
      </c>
      <c r="U132" s="4">
        <v>-3.0946339295054571E-2</v>
      </c>
      <c r="V132" s="4">
        <v>1.67856319954599</v>
      </c>
    </row>
    <row r="133" spans="1:22" x14ac:dyDescent="0.35">
      <c r="A133" s="2">
        <v>36069</v>
      </c>
      <c r="B133" s="4">
        <v>-0.15517155229932866</v>
      </c>
      <c r="C133" s="4">
        <v>1.6032693766730184</v>
      </c>
      <c r="D133" s="4">
        <v>3.0396343208218028</v>
      </c>
      <c r="E133" s="4">
        <v>0.58847636309064677</v>
      </c>
      <c r="F133" s="4">
        <v>3.1137418780270538</v>
      </c>
      <c r="G133" s="4">
        <v>1.0269345319566348</v>
      </c>
      <c r="H133" s="4">
        <v>0.5989913900549223</v>
      </c>
      <c r="I133" s="4">
        <v>-9.9999999999999645E-2</v>
      </c>
      <c r="J133" s="4">
        <v>0.86382650970541763</v>
      </c>
      <c r="K133" s="4">
        <v>5.4282284284567686</v>
      </c>
      <c r="L133" s="4">
        <v>-0.29999999999999938</v>
      </c>
      <c r="M133" s="4">
        <v>-0.1799700000000044</v>
      </c>
      <c r="N133" s="4">
        <v>1.6738537182403441</v>
      </c>
      <c r="O133" s="4">
        <v>2.3787624184370868</v>
      </c>
      <c r="P133" s="4">
        <v>-1.3127855092532996</v>
      </c>
      <c r="Q133" s="4">
        <v>-0.6726784412750999</v>
      </c>
      <c r="R133" s="4">
        <v>-0.5699999999999994</v>
      </c>
      <c r="S133" s="4">
        <v>0.41666666666666607</v>
      </c>
      <c r="T133" s="4">
        <v>3.4786300070649583</v>
      </c>
      <c r="U133" s="4">
        <v>1.3831904301230955</v>
      </c>
      <c r="V133" s="4">
        <v>2.5590800064786383</v>
      </c>
    </row>
    <row r="134" spans="1:22" x14ac:dyDescent="0.35">
      <c r="A134" s="2">
        <v>36161</v>
      </c>
      <c r="B134" s="4">
        <v>4.5413627282962776E-2</v>
      </c>
      <c r="C134" s="4">
        <v>0.93940039993173841</v>
      </c>
      <c r="D134" s="4">
        <v>2.7089008265374295</v>
      </c>
      <c r="E134" s="4">
        <v>0.71547661527577322</v>
      </c>
      <c r="F134" s="4">
        <v>2.4436109358601001</v>
      </c>
      <c r="G134" s="4">
        <v>1.0386331499149029</v>
      </c>
      <c r="H134" s="4">
        <v>0.59230028347989727</v>
      </c>
      <c r="I134" s="4">
        <v>-0.13333333333333375</v>
      </c>
      <c r="J134" s="4">
        <v>0.93164465872234181</v>
      </c>
      <c r="K134" s="4">
        <v>-0.75765296866786391</v>
      </c>
      <c r="L134" s="4">
        <v>0.23333333333333295</v>
      </c>
      <c r="M134" s="4">
        <v>-0.35801999999999623</v>
      </c>
      <c r="N134" s="4">
        <v>2.0901650939050476</v>
      </c>
      <c r="O134" s="4">
        <v>2.5512437542941213</v>
      </c>
      <c r="P134" s="4">
        <v>-1.1295801169019652</v>
      </c>
      <c r="Q134" s="4">
        <v>-0.70441906018036715</v>
      </c>
      <c r="R134" s="4">
        <v>0.15333333333333332</v>
      </c>
      <c r="S134" s="4">
        <v>0.57666666666666622</v>
      </c>
      <c r="T134" s="4">
        <v>11.492540127690853</v>
      </c>
      <c r="U134" s="4">
        <v>0.47203656847457626</v>
      </c>
      <c r="V134" s="4">
        <v>1.7551317243636571</v>
      </c>
    </row>
    <row r="135" spans="1:22" x14ac:dyDescent="0.35">
      <c r="A135" s="2">
        <v>36251</v>
      </c>
      <c r="B135" s="4">
        <v>5.8114768573225561E-2</v>
      </c>
      <c r="C135" s="4">
        <v>0.83153318993728143</v>
      </c>
      <c r="D135" s="4">
        <v>6.2396124551052153E-2</v>
      </c>
      <c r="E135" s="4">
        <v>0.36061143152604441</v>
      </c>
      <c r="F135" s="4">
        <v>4.0751218725465455</v>
      </c>
      <c r="G135" s="4">
        <v>1.0402324229970006</v>
      </c>
      <c r="H135" s="4">
        <v>0.63461953605750621</v>
      </c>
      <c r="I135" s="4">
        <v>-3.3333333333333215E-2</v>
      </c>
      <c r="J135" s="4">
        <v>0.92304509675450874</v>
      </c>
      <c r="K135" s="4">
        <v>-8.2271528704388874</v>
      </c>
      <c r="L135" s="4">
        <v>-6.666666666666643E-2</v>
      </c>
      <c r="M135" s="4">
        <v>-0.85667000000000115</v>
      </c>
      <c r="N135" s="4">
        <v>1.9511287854650154</v>
      </c>
      <c r="O135" s="4">
        <v>2.0216440051483953</v>
      </c>
      <c r="P135" s="4">
        <v>5.0808713248325619</v>
      </c>
      <c r="Q135" s="4">
        <v>1.5378692402651388</v>
      </c>
      <c r="R135" s="4">
        <v>4.6666666666665968E-2</v>
      </c>
      <c r="S135" s="4">
        <v>1.086666666666666</v>
      </c>
      <c r="T135" s="4">
        <v>5.4703139025821379</v>
      </c>
      <c r="U135" s="4">
        <v>0.4183979665746666</v>
      </c>
      <c r="V135" s="4">
        <v>1.4465011207694529</v>
      </c>
    </row>
    <row r="136" spans="1:22" x14ac:dyDescent="0.35">
      <c r="A136" s="2">
        <v>36342</v>
      </c>
      <c r="B136" s="4">
        <v>-2.2363633149368789E-2</v>
      </c>
      <c r="C136" s="4">
        <v>1.314351459852114</v>
      </c>
      <c r="D136" s="4">
        <v>2.7069074074499984</v>
      </c>
      <c r="E136" s="4">
        <v>1.1966073717406951</v>
      </c>
      <c r="F136" s="4">
        <v>4.7604719184886077</v>
      </c>
      <c r="G136" s="4">
        <v>1.0463534680860607</v>
      </c>
      <c r="H136" s="4">
        <v>0.58329811728173087</v>
      </c>
      <c r="I136" s="4">
        <v>-3.3333333333333215E-2</v>
      </c>
      <c r="J136" s="4">
        <v>0.93920611304566104</v>
      </c>
      <c r="K136" s="4">
        <v>4.7347344468315118</v>
      </c>
      <c r="L136" s="4">
        <v>0.23333333333333339</v>
      </c>
      <c r="M136" s="4">
        <v>-0.79968999999999824</v>
      </c>
      <c r="N136" s="4">
        <v>2.1297388771968411</v>
      </c>
      <c r="O136" s="4">
        <v>2.3861367614488054</v>
      </c>
      <c r="P136" s="4">
        <v>4.0758480277164741</v>
      </c>
      <c r="Q136" s="4">
        <v>1.8830950289177091</v>
      </c>
      <c r="R136" s="4">
        <v>0.19666666666666632</v>
      </c>
      <c r="S136" s="4">
        <v>1.2333333333333334</v>
      </c>
      <c r="T136" s="4">
        <v>0.92989344005906527</v>
      </c>
      <c r="U136" s="4">
        <v>-0.31515177599356625</v>
      </c>
      <c r="V136" s="4">
        <v>1.4808199142718173</v>
      </c>
    </row>
    <row r="137" spans="1:22" x14ac:dyDescent="0.35">
      <c r="A137" s="2">
        <v>36434</v>
      </c>
      <c r="B137" s="4">
        <v>0.19551120927819571</v>
      </c>
      <c r="C137" s="4">
        <v>1.6294313737486465</v>
      </c>
      <c r="D137" s="4">
        <v>2.6444039310297489</v>
      </c>
      <c r="E137" s="4">
        <v>1.5437383733909193</v>
      </c>
      <c r="F137" s="4">
        <v>3.8994517719433013</v>
      </c>
      <c r="G137" s="4">
        <v>1.0526179309679142</v>
      </c>
      <c r="H137" s="4">
        <v>0.68190530458175536</v>
      </c>
      <c r="I137" s="4">
        <v>-0.16666666666666696</v>
      </c>
      <c r="J137" s="4">
        <v>0.85732307104883099</v>
      </c>
      <c r="K137" s="4">
        <v>0.24203319600658932</v>
      </c>
      <c r="L137" s="4">
        <v>9.9999999999999645E-2</v>
      </c>
      <c r="M137" s="4">
        <v>-4.9220000000005371E-2</v>
      </c>
      <c r="N137" s="4">
        <v>1.3352594536157423</v>
      </c>
      <c r="O137" s="4">
        <v>1.9266261207290094</v>
      </c>
      <c r="P137" s="4">
        <v>2.79591336834608</v>
      </c>
      <c r="Q137" s="4">
        <v>0.83726287115504561</v>
      </c>
      <c r="R137" s="4">
        <v>0.39333333333333353</v>
      </c>
      <c r="S137" s="4">
        <v>1.0966666666666676</v>
      </c>
      <c r="T137" s="4">
        <v>2.2843153054967607</v>
      </c>
      <c r="U137" s="4">
        <v>1.24869666528614</v>
      </c>
      <c r="V137" s="4">
        <v>1.3537755081393978</v>
      </c>
    </row>
    <row r="138" spans="1:22" x14ac:dyDescent="0.35">
      <c r="A138" s="2">
        <v>36526</v>
      </c>
      <c r="B138" s="4">
        <v>0.11085203440655833</v>
      </c>
      <c r="C138" s="4">
        <v>0.36378486089372164</v>
      </c>
      <c r="D138" s="4">
        <v>-0.70575481165151754</v>
      </c>
      <c r="E138" s="4">
        <v>-0.71241622861615006</v>
      </c>
      <c r="F138" s="4">
        <v>5.6034606406139238</v>
      </c>
      <c r="G138" s="4">
        <v>1.0520895396111891</v>
      </c>
      <c r="H138" s="4">
        <v>0.5884317867759884</v>
      </c>
      <c r="I138" s="4">
        <v>-3.3333333333333215E-2</v>
      </c>
      <c r="J138" s="4">
        <v>0.9708814126960903</v>
      </c>
      <c r="K138" s="4">
        <v>0.26154325340562534</v>
      </c>
      <c r="L138" s="4">
        <v>3.3333333333333215E-2</v>
      </c>
      <c r="M138" s="4">
        <v>-0.62201999999999913</v>
      </c>
      <c r="N138" s="4">
        <v>1.9624381468155192</v>
      </c>
      <c r="O138" s="4">
        <v>2.0065351299053651</v>
      </c>
      <c r="P138" s="4">
        <v>5.9839534936782384</v>
      </c>
      <c r="Q138" s="4">
        <v>1.320065758810224</v>
      </c>
      <c r="R138" s="4">
        <v>0.47666666666666746</v>
      </c>
      <c r="S138" s="4">
        <v>0.95999999999999908</v>
      </c>
      <c r="T138" s="4">
        <v>3.2709246649274792</v>
      </c>
      <c r="U138" s="4">
        <v>5.9930482436212081E-2</v>
      </c>
      <c r="V138" s="4">
        <v>1.5472171794952885</v>
      </c>
    </row>
    <row r="139" spans="1:22" x14ac:dyDescent="0.35">
      <c r="A139" s="2">
        <v>36617</v>
      </c>
      <c r="B139" s="4">
        <v>-4.0330212968221812E-2</v>
      </c>
      <c r="C139" s="4">
        <v>1.8042088342380844</v>
      </c>
      <c r="D139" s="4">
        <v>5.7515222617819308</v>
      </c>
      <c r="E139" s="4">
        <v>0.98087558326464175</v>
      </c>
      <c r="F139" s="4">
        <v>3.2370982904534955</v>
      </c>
      <c r="G139" s="4">
        <v>1.0199343128109239</v>
      </c>
      <c r="H139" s="4">
        <v>0.58978695335243803</v>
      </c>
      <c r="I139" s="4">
        <v>-9.9999999999999645E-2</v>
      </c>
      <c r="J139" s="4">
        <v>1.0093813169218906</v>
      </c>
      <c r="K139" s="4">
        <v>-4.4579631633088477</v>
      </c>
      <c r="L139" s="4">
        <v>0.23333333333333428</v>
      </c>
      <c r="M139" s="4">
        <v>-2.2364299999999986</v>
      </c>
      <c r="N139" s="4">
        <v>3.017789638249194</v>
      </c>
      <c r="O139" s="4">
        <v>2.1008212948214604</v>
      </c>
      <c r="P139" s="4">
        <v>2.6455111302839271</v>
      </c>
      <c r="Q139" s="4">
        <v>1.8344463466169254</v>
      </c>
      <c r="R139" s="4">
        <v>0.19333333333333336</v>
      </c>
      <c r="S139" s="4">
        <v>0.46333333333333293</v>
      </c>
      <c r="T139" s="4">
        <v>1.9801844211129884</v>
      </c>
      <c r="U139" s="4">
        <v>-0.4533657353320194</v>
      </c>
      <c r="V139" s="4">
        <v>1.6650824236063198</v>
      </c>
    </row>
    <row r="140" spans="1:22" x14ac:dyDescent="0.35">
      <c r="A140" s="2">
        <v>36708</v>
      </c>
      <c r="B140" s="4">
        <v>-3.7053448197831296E-2</v>
      </c>
      <c r="C140" s="4">
        <v>9.972438695938865E-2</v>
      </c>
      <c r="D140" s="4">
        <v>-0.98609313066639181</v>
      </c>
      <c r="E140" s="4">
        <v>-0.4223553822051837</v>
      </c>
      <c r="F140" s="4">
        <v>4.2369187641416302</v>
      </c>
      <c r="G140" s="4">
        <v>0.97372414425632736</v>
      </c>
      <c r="H140" s="4">
        <v>0.19296917347078549</v>
      </c>
      <c r="I140" s="4">
        <v>6.666666666666643E-2</v>
      </c>
      <c r="J140" s="4">
        <v>0.9045527041478556</v>
      </c>
      <c r="K140" s="4">
        <v>-5.37288098170698</v>
      </c>
      <c r="L140" s="4">
        <v>-0.36666666666666714</v>
      </c>
      <c r="M140" s="4">
        <v>-0.49277999999999622</v>
      </c>
      <c r="N140" s="4">
        <v>3.6024014301024696</v>
      </c>
      <c r="O140" s="4">
        <v>2.1390407851512396</v>
      </c>
      <c r="P140" s="4">
        <v>3.369302662698765</v>
      </c>
      <c r="Q140" s="4">
        <v>1.3042572645000134</v>
      </c>
      <c r="R140" s="4">
        <v>0.30333333333333279</v>
      </c>
      <c r="S140" s="4">
        <v>-0.12333333333333307</v>
      </c>
      <c r="T140" s="4">
        <v>1.932245451509889</v>
      </c>
      <c r="U140" s="4">
        <v>-0.5945841104007058</v>
      </c>
      <c r="V140" s="4">
        <v>1.1707186115488484</v>
      </c>
    </row>
    <row r="141" spans="1:22" x14ac:dyDescent="0.35">
      <c r="A141" s="2">
        <v>36800</v>
      </c>
      <c r="B141" s="4">
        <v>-4.2783214987818341E-2</v>
      </c>
      <c r="C141" s="4">
        <v>0.59260239353521038</v>
      </c>
      <c r="D141" s="4">
        <v>0.19138729514865591</v>
      </c>
      <c r="E141" s="4">
        <v>0.61114179778755473</v>
      </c>
      <c r="F141" s="4">
        <v>0.37136274688671755</v>
      </c>
      <c r="G141" s="4">
        <v>0.92031839965965778</v>
      </c>
      <c r="H141" s="4">
        <v>0.20064580925690539</v>
      </c>
      <c r="I141" s="4">
        <v>-0.10000000000000009</v>
      </c>
      <c r="J141" s="4">
        <v>1.1310205391586612</v>
      </c>
      <c r="K141" s="4">
        <v>2.6469881844435119</v>
      </c>
      <c r="L141" s="4">
        <v>-0.23333333333333384</v>
      </c>
      <c r="M141" s="4">
        <v>-0.73423000000000371</v>
      </c>
      <c r="N141" s="4">
        <v>2.8197737899991679</v>
      </c>
      <c r="O141" s="4">
        <v>2.0233281152129088</v>
      </c>
      <c r="P141" s="4">
        <v>2.236182622748776</v>
      </c>
      <c r="Q141" s="4">
        <v>1.3120623921375176</v>
      </c>
      <c r="R141" s="4">
        <v>0</v>
      </c>
      <c r="S141" s="4">
        <v>-0.44999999999999929</v>
      </c>
      <c r="T141" s="4">
        <v>-7.6841586211877146</v>
      </c>
      <c r="U141" s="4">
        <v>-0.72002863064677536</v>
      </c>
      <c r="V141" s="4">
        <v>1.4684087955774467</v>
      </c>
    </row>
    <row r="142" spans="1:22" x14ac:dyDescent="0.35">
      <c r="A142" s="2">
        <v>36892</v>
      </c>
      <c r="B142" s="4">
        <v>0.1120420334794372</v>
      </c>
      <c r="C142" s="4">
        <v>-0.32474773835017667</v>
      </c>
      <c r="D142" s="4">
        <v>-4.6430576152071721</v>
      </c>
      <c r="E142" s="4">
        <v>1.5513578970366382</v>
      </c>
      <c r="F142" s="4">
        <v>-1.6571895499483889</v>
      </c>
      <c r="G142" s="4">
        <v>0.86953254609424424</v>
      </c>
      <c r="H142" s="4">
        <v>0.15530567926549041</v>
      </c>
      <c r="I142" s="4">
        <v>0.33333333333333348</v>
      </c>
      <c r="J142" s="4">
        <v>0.90962726324666021</v>
      </c>
      <c r="K142" s="4">
        <v>3.8747304979394679</v>
      </c>
      <c r="L142" s="4">
        <v>-0.16666666666666607</v>
      </c>
      <c r="M142" s="4">
        <v>0.88644000000000034</v>
      </c>
      <c r="N142" s="4">
        <v>2.4670382945348885</v>
      </c>
      <c r="O142" s="4">
        <v>2.3297612041572604</v>
      </c>
      <c r="P142" s="4">
        <v>3.0140308608953448</v>
      </c>
      <c r="Q142" s="4">
        <v>1.6343820323440346</v>
      </c>
      <c r="R142" s="4">
        <v>-1.1999999999999993</v>
      </c>
      <c r="S142" s="4">
        <v>0.2333333333333325</v>
      </c>
      <c r="T142" s="4">
        <v>-6.8628573043578136</v>
      </c>
      <c r="U142" s="4">
        <v>0.82289995979984953</v>
      </c>
      <c r="V142" s="4">
        <v>2.5965002079945019</v>
      </c>
    </row>
    <row r="143" spans="1:22" x14ac:dyDescent="0.35">
      <c r="A143" s="2">
        <v>36982</v>
      </c>
      <c r="B143" s="4">
        <v>-5.066759873271931E-2</v>
      </c>
      <c r="C143" s="4">
        <v>0.61946655278286311</v>
      </c>
      <c r="D143" s="4">
        <v>0.14259756346194724</v>
      </c>
      <c r="E143" s="4">
        <v>1.7187340112102549</v>
      </c>
      <c r="F143" s="4">
        <v>-5.3023689152217566</v>
      </c>
      <c r="G143" s="4">
        <v>0.81669159444100536</v>
      </c>
      <c r="H143" s="4">
        <v>-0.26703359820427891</v>
      </c>
      <c r="I143" s="4">
        <v>0.16666666666666607</v>
      </c>
      <c r="J143" s="4">
        <v>0.97043275435275234</v>
      </c>
      <c r="K143" s="4">
        <v>1.5456258236691671</v>
      </c>
      <c r="L143" s="4">
        <v>0.26666666666666705</v>
      </c>
      <c r="M143" s="4">
        <v>-1.1126900000000006</v>
      </c>
      <c r="N143" s="4">
        <v>1.7630382602790338</v>
      </c>
      <c r="O143" s="4">
        <v>2.8728517006024807</v>
      </c>
      <c r="P143" s="4">
        <v>1.6823751577914818</v>
      </c>
      <c r="Q143" s="4">
        <v>-1.1192330947454829</v>
      </c>
      <c r="R143" s="4">
        <v>-1.1566666666666672</v>
      </c>
      <c r="S143" s="4">
        <v>1.6099999999999994</v>
      </c>
      <c r="T143" s="4">
        <v>-3.4100418782604538</v>
      </c>
      <c r="U143" s="4">
        <v>1.6376599463945498</v>
      </c>
      <c r="V143" s="4">
        <v>2.4912845519970901</v>
      </c>
    </row>
    <row r="144" spans="1:22" x14ac:dyDescent="0.35">
      <c r="A144" s="2">
        <v>37073</v>
      </c>
      <c r="B144" s="4">
        <v>-0.2109090320585183</v>
      </c>
      <c r="C144" s="4">
        <v>-0.40115255808923689</v>
      </c>
      <c r="D144" s="4">
        <v>-2.1875662642312439</v>
      </c>
      <c r="E144" s="4">
        <v>-9.8912906827477026E-2</v>
      </c>
      <c r="F144" s="4">
        <v>-3.7612025422299258</v>
      </c>
      <c r="G144" s="4">
        <v>0.76705333817551158</v>
      </c>
      <c r="H144" s="4">
        <v>-0.30158328748049301</v>
      </c>
      <c r="I144" s="4">
        <v>0.43333333333333357</v>
      </c>
      <c r="J144" s="4">
        <v>0.64176245932571252</v>
      </c>
      <c r="K144" s="4">
        <v>-1.8784740610672153</v>
      </c>
      <c r="L144" s="4">
        <v>0.29999999999999982</v>
      </c>
      <c r="M144" s="4">
        <v>0.765979999999999</v>
      </c>
      <c r="N144" s="4">
        <v>1.1931808630455556</v>
      </c>
      <c r="O144" s="4">
        <v>2.7838978680464557</v>
      </c>
      <c r="P144" s="4">
        <v>-4.9796558540018498</v>
      </c>
      <c r="Q144" s="4">
        <v>-2.1266874707042294</v>
      </c>
      <c r="R144" s="4">
        <v>-0.49000000000000021</v>
      </c>
      <c r="S144" s="4">
        <v>1.8100000000000005</v>
      </c>
      <c r="T144" s="4">
        <v>-7.6183494834275987</v>
      </c>
      <c r="U144" s="4">
        <v>3.8918595581473578</v>
      </c>
      <c r="V144" s="4">
        <v>2.2174738101401235</v>
      </c>
    </row>
    <row r="145" spans="1:22" x14ac:dyDescent="0.35">
      <c r="A145" s="2">
        <v>37165</v>
      </c>
      <c r="B145" s="4">
        <v>-8.1254890457360118E-2</v>
      </c>
      <c r="C145" s="4">
        <v>0.27693055163326641</v>
      </c>
      <c r="D145" s="4">
        <v>-5.0795897763506339</v>
      </c>
      <c r="E145" s="4">
        <v>1.6448235806690148</v>
      </c>
      <c r="F145" s="4">
        <v>-3.4412905123318414</v>
      </c>
      <c r="G145" s="4">
        <v>0.71988736519434982</v>
      </c>
      <c r="H145" s="4">
        <v>-0.60743340502428855</v>
      </c>
      <c r="I145" s="4">
        <v>0.66666666666666696</v>
      </c>
      <c r="J145" s="4">
        <v>0.79645431824977053</v>
      </c>
      <c r="K145" s="4">
        <v>-1.8719654847782121</v>
      </c>
      <c r="L145" s="4">
        <v>-0.2666666666666675</v>
      </c>
      <c r="M145" s="4">
        <v>0.95453000000000543</v>
      </c>
      <c r="N145" s="4">
        <v>2.8697445472841423</v>
      </c>
      <c r="O145" s="4">
        <v>2.0428911764929847</v>
      </c>
      <c r="P145" s="4">
        <v>-9.2040646597116247</v>
      </c>
      <c r="Q145" s="4">
        <v>-3.0193845128279508</v>
      </c>
      <c r="R145" s="4">
        <v>-1.263333333333333</v>
      </c>
      <c r="S145" s="4">
        <v>2.8633333333333333</v>
      </c>
      <c r="T145" s="4">
        <v>-2.2538899664593011</v>
      </c>
      <c r="U145" s="4">
        <v>0.71564306737482664</v>
      </c>
      <c r="V145" s="4">
        <v>2.2684974977096095</v>
      </c>
    </row>
    <row r="146" spans="1:22" x14ac:dyDescent="0.35">
      <c r="A146" s="2">
        <v>37257</v>
      </c>
      <c r="B146" s="4">
        <v>1.1459650863270554E-2</v>
      </c>
      <c r="C146" s="4">
        <v>0.82481623482013566</v>
      </c>
      <c r="D146" s="4">
        <v>2.9076126736106906</v>
      </c>
      <c r="E146" s="4">
        <v>1.7239901347713398</v>
      </c>
      <c r="F146" s="4">
        <v>2.4510333831078865</v>
      </c>
      <c r="G146" s="4">
        <v>0.67959096650047646</v>
      </c>
      <c r="H146" s="4">
        <v>-0.32396708247765277</v>
      </c>
      <c r="I146" s="4">
        <v>0.20000000000000018</v>
      </c>
      <c r="J146" s="4">
        <v>0.54249680968644332</v>
      </c>
      <c r="K146" s="4">
        <v>9.2991338185575962</v>
      </c>
      <c r="L146" s="4">
        <v>3.3333333333333215E-2</v>
      </c>
      <c r="M146" s="4">
        <v>-5.5660000000003151E-2</v>
      </c>
      <c r="N146" s="4">
        <v>1.4206470713796306</v>
      </c>
      <c r="O146" s="4">
        <v>3.0312426846283271</v>
      </c>
      <c r="P146" s="4">
        <v>-2.4035491815488612</v>
      </c>
      <c r="Q146" s="4">
        <v>-0.38714721216584597</v>
      </c>
      <c r="R146" s="4">
        <v>-0.18666666666666698</v>
      </c>
      <c r="S146" s="4">
        <v>3.3566666666666674</v>
      </c>
      <c r="T146" s="4">
        <v>1.2888063868268547</v>
      </c>
      <c r="U146" s="4">
        <v>1.5420701658590497</v>
      </c>
      <c r="V146" s="4">
        <v>1.726980507353042</v>
      </c>
    </row>
    <row r="147" spans="1:22" x14ac:dyDescent="0.35">
      <c r="A147" s="2">
        <v>37347</v>
      </c>
      <c r="B147" s="4">
        <v>2.3725686214928043E-2</v>
      </c>
      <c r="C147" s="4">
        <v>0.61361597634557274</v>
      </c>
      <c r="D147" s="4">
        <v>1.6297976377721575</v>
      </c>
      <c r="E147" s="4">
        <v>0.76512352966023855</v>
      </c>
      <c r="F147" s="4">
        <v>5.4791009728835975</v>
      </c>
      <c r="G147" s="4">
        <v>0.65130366559622943</v>
      </c>
      <c r="H147" s="4">
        <v>-9.2828022365006202E-2</v>
      </c>
      <c r="I147" s="4">
        <v>0.13333333333333286</v>
      </c>
      <c r="J147" s="4">
        <v>0.67400839298454218</v>
      </c>
      <c r="K147" s="4">
        <v>-1.8746887629349296</v>
      </c>
      <c r="L147" s="4">
        <v>6.6666666666667318E-2</v>
      </c>
      <c r="M147" s="4">
        <v>0.57437000000000182</v>
      </c>
      <c r="N147" s="4">
        <v>1.6908247796577753</v>
      </c>
      <c r="O147" s="4">
        <v>2.5828033578588609</v>
      </c>
      <c r="P147" s="4">
        <v>5.5483749186544999</v>
      </c>
      <c r="Q147" s="4">
        <v>1.4887338609211818</v>
      </c>
      <c r="R147" s="4">
        <v>-6.6666666666668206E-3</v>
      </c>
      <c r="S147" s="4">
        <v>3.3866666666666676</v>
      </c>
      <c r="T147" s="4">
        <v>-5.7432063597178047</v>
      </c>
      <c r="U147" s="4">
        <v>-0.14277518137631742</v>
      </c>
      <c r="V147" s="4">
        <v>0.79417941410664261</v>
      </c>
    </row>
    <row r="148" spans="1:22" x14ac:dyDescent="0.35">
      <c r="A148" s="2">
        <v>37438</v>
      </c>
      <c r="B148" s="4">
        <v>0.13441380435663391</v>
      </c>
      <c r="C148" s="4">
        <v>0.40271671060788894</v>
      </c>
      <c r="D148" s="4">
        <v>-0.1481352737528529</v>
      </c>
      <c r="E148" s="4">
        <v>0.516086641490627</v>
      </c>
      <c r="F148" s="4">
        <v>2.1201821974363684</v>
      </c>
      <c r="G148" s="4">
        <v>0.63159377017053719</v>
      </c>
      <c r="H148" s="4">
        <v>-6.7124459686399227E-2</v>
      </c>
      <c r="I148" s="4">
        <v>-9.9999999999999645E-2</v>
      </c>
      <c r="J148" s="4">
        <v>0.8916688592086669</v>
      </c>
      <c r="K148" s="4">
        <v>0.37383221106071579</v>
      </c>
      <c r="L148" s="4">
        <v>-0.13333333333333375</v>
      </c>
      <c r="M148" s="4">
        <v>0.43172999999999462</v>
      </c>
      <c r="N148" s="4">
        <v>1.2071144475186388</v>
      </c>
      <c r="O148" s="4">
        <v>3.271273171225654</v>
      </c>
      <c r="P148" s="4">
        <v>1.1441149046205608</v>
      </c>
      <c r="Q148" s="4">
        <v>0.63492276786585244</v>
      </c>
      <c r="R148" s="4">
        <v>-6.999999999999984E-2</v>
      </c>
      <c r="S148" s="4">
        <v>2.6166666666666671</v>
      </c>
      <c r="T148" s="4">
        <v>-17.748490089793506</v>
      </c>
      <c r="U148" s="4">
        <v>0.35795222649333142</v>
      </c>
      <c r="V148" s="4">
        <v>1.8735742934154556</v>
      </c>
    </row>
    <row r="149" spans="1:22" x14ac:dyDescent="0.35">
      <c r="A149" s="2">
        <v>37530</v>
      </c>
      <c r="B149" s="4">
        <v>9.2066696801948955E-2</v>
      </c>
      <c r="C149" s="4">
        <v>0.13057048668617921</v>
      </c>
      <c r="D149" s="4">
        <v>-6.1750006162055338E-2</v>
      </c>
      <c r="E149" s="4">
        <v>0.73806662285138802</v>
      </c>
      <c r="F149" s="4">
        <v>2.4459419721048627</v>
      </c>
      <c r="G149" s="4">
        <v>0.61912543788134511</v>
      </c>
      <c r="H149" s="4">
        <v>9.4460890070680974E-3</v>
      </c>
      <c r="I149" s="4">
        <v>0.13333333333333375</v>
      </c>
      <c r="J149" s="4">
        <v>0.90578328328207069</v>
      </c>
      <c r="K149" s="4">
        <v>1.8870319690442505</v>
      </c>
      <c r="L149" s="4">
        <v>-3.3333333333333215E-2</v>
      </c>
      <c r="M149" s="4">
        <v>1.2076800000000034</v>
      </c>
      <c r="N149" s="4">
        <v>1.0921168632231162</v>
      </c>
      <c r="O149" s="4">
        <v>3.5680195029473234</v>
      </c>
      <c r="P149" s="4">
        <v>3.0673160759754694</v>
      </c>
      <c r="Q149" s="4">
        <v>1.0576779536186833</v>
      </c>
      <c r="R149" s="4">
        <v>-0.31000000000000005</v>
      </c>
      <c r="S149" s="4">
        <v>2.6733333333333338</v>
      </c>
      <c r="T149" s="4">
        <v>-0.75584397062538611</v>
      </c>
      <c r="U149" s="4">
        <v>1.4273880460891564</v>
      </c>
      <c r="V149" s="4">
        <v>2.0320990215028809</v>
      </c>
    </row>
    <row r="150" spans="1:22" x14ac:dyDescent="0.35">
      <c r="A150" s="2">
        <v>37622</v>
      </c>
      <c r="B150" s="4">
        <v>-7.514423509036372E-2</v>
      </c>
      <c r="C150" s="4">
        <v>0.51539275379370364</v>
      </c>
      <c r="D150" s="4">
        <v>0.76626335186545647</v>
      </c>
      <c r="E150" s="4">
        <v>7.7037974409830665E-2</v>
      </c>
      <c r="F150" s="4">
        <v>1.9895016930599085</v>
      </c>
      <c r="G150" s="4">
        <v>0.6123813857505318</v>
      </c>
      <c r="H150" s="4">
        <v>-0.11724573517553349</v>
      </c>
      <c r="I150" s="4">
        <v>0</v>
      </c>
      <c r="J150" s="4">
        <v>0.67945466875014549</v>
      </c>
      <c r="K150" s="4">
        <v>0.36549045206654923</v>
      </c>
      <c r="L150" s="4">
        <v>0.20000000000000018</v>
      </c>
      <c r="M150" s="4">
        <v>-9.1219999999999857E-2</v>
      </c>
      <c r="N150" s="4">
        <v>1.4548084586548911</v>
      </c>
      <c r="O150" s="4">
        <v>2.9182236322881647</v>
      </c>
      <c r="P150" s="4">
        <v>9.3948123606081353</v>
      </c>
      <c r="Q150" s="4">
        <v>3.6644946114212922</v>
      </c>
      <c r="R150" s="4">
        <v>-0.17666666666666675</v>
      </c>
      <c r="S150" s="4">
        <v>2.7633333333333336</v>
      </c>
      <c r="T150" s="4">
        <v>-3.213556861502199</v>
      </c>
      <c r="U150" s="4">
        <v>1.9350343498202152</v>
      </c>
      <c r="V150" s="4">
        <v>1.6306321246686553</v>
      </c>
    </row>
    <row r="151" spans="1:22" x14ac:dyDescent="0.35">
      <c r="A151" s="2">
        <v>37712</v>
      </c>
      <c r="B151" s="4">
        <v>-0.15296460740671031</v>
      </c>
      <c r="C151" s="4">
        <v>0.88941079110297427</v>
      </c>
      <c r="D151" s="4">
        <v>0.68776797255743416</v>
      </c>
      <c r="E151" s="4">
        <v>0.91605266938833196</v>
      </c>
      <c r="F151" s="4">
        <v>-0.13916520800218171</v>
      </c>
      <c r="G151" s="4">
        <v>0.61459282412215355</v>
      </c>
      <c r="H151" s="4">
        <v>-0.17625477336153203</v>
      </c>
      <c r="I151" s="4">
        <v>0.26666666666666572</v>
      </c>
      <c r="J151" s="4">
        <v>0.41416952937159879</v>
      </c>
      <c r="K151" s="4">
        <v>1.0125217842402063</v>
      </c>
      <c r="L151" s="4">
        <v>-0.3666666666666667</v>
      </c>
      <c r="M151" s="4">
        <v>1.1419500000000014</v>
      </c>
      <c r="N151" s="4">
        <v>1.5780388787382056</v>
      </c>
      <c r="O151" s="4">
        <v>3.620167518947238</v>
      </c>
      <c r="P151" s="4">
        <v>-5.5303438603154627</v>
      </c>
      <c r="Q151" s="4">
        <v>-0.62984704343970732</v>
      </c>
      <c r="R151" s="4">
        <v>-0.11666666666666647</v>
      </c>
      <c r="S151" s="4">
        <v>2.5799999999999996</v>
      </c>
      <c r="T151" s="4">
        <v>8.7007823323045219</v>
      </c>
      <c r="U151" s="4">
        <v>2.5319157583897449</v>
      </c>
      <c r="V151" s="4">
        <v>1.9636482357473766</v>
      </c>
    </row>
    <row r="152" spans="1:22" x14ac:dyDescent="0.35">
      <c r="A152" s="2">
        <v>37803</v>
      </c>
      <c r="B152" s="4">
        <v>0.22250912050768185</v>
      </c>
      <c r="C152" s="4">
        <v>1.6531560339260558</v>
      </c>
      <c r="D152" s="4">
        <v>3.5789669135193969</v>
      </c>
      <c r="E152" s="4">
        <v>0.22055864326328364</v>
      </c>
      <c r="F152" s="4">
        <v>1.8788738099940492</v>
      </c>
      <c r="G152" s="4">
        <v>0.61403169254192203</v>
      </c>
      <c r="H152" s="4">
        <v>6.9127875075145001E-3</v>
      </c>
      <c r="I152" s="4">
        <v>0</v>
      </c>
      <c r="J152" s="4">
        <v>0.56399281819976776</v>
      </c>
      <c r="K152" s="4">
        <v>7.4691612593496437</v>
      </c>
      <c r="L152" s="4">
        <v>-0.20000000000000062</v>
      </c>
      <c r="M152" s="4">
        <v>-0.31560000000000343</v>
      </c>
      <c r="N152" s="4">
        <v>1.1587199900074796</v>
      </c>
      <c r="O152" s="4">
        <v>3.656527609317596</v>
      </c>
      <c r="P152" s="4">
        <v>4.2549084500665888</v>
      </c>
      <c r="Q152" s="4">
        <v>0.65399288443594306</v>
      </c>
      <c r="R152" s="4">
        <v>-0.10999999999999999</v>
      </c>
      <c r="S152" s="4">
        <v>3.3033333333333332</v>
      </c>
      <c r="T152" s="4">
        <v>6.4512090346097661</v>
      </c>
      <c r="U152" s="4">
        <v>2.1170184841526281</v>
      </c>
      <c r="V152" s="4">
        <v>2.0082254583166663</v>
      </c>
    </row>
    <row r="153" spans="1:22" x14ac:dyDescent="0.35">
      <c r="A153" s="2">
        <v>37895</v>
      </c>
      <c r="B153" s="4">
        <v>4.7234183307332089E-2</v>
      </c>
      <c r="C153" s="4">
        <v>1.1474374132938103</v>
      </c>
      <c r="D153" s="4">
        <v>3.3133757889669533</v>
      </c>
      <c r="E153" s="4">
        <v>0.60526919733057305</v>
      </c>
      <c r="F153" s="4">
        <v>3.7253967490258444</v>
      </c>
      <c r="G153" s="4">
        <v>0.61919504243584234</v>
      </c>
      <c r="H153" s="4">
        <v>0.23577257089321743</v>
      </c>
      <c r="I153" s="4">
        <v>-0.29999999999999982</v>
      </c>
      <c r="J153" s="4">
        <v>0.30237604032352394</v>
      </c>
      <c r="K153" s="4">
        <v>7.4422918898831032</v>
      </c>
      <c r="L153" s="4">
        <v>0.33333333333333348</v>
      </c>
      <c r="M153" s="4">
        <v>0.79925000000000068</v>
      </c>
      <c r="N153" s="4">
        <v>0.97668277292426697</v>
      </c>
      <c r="O153" s="4">
        <v>3.4791808588012652</v>
      </c>
      <c r="P153" s="4">
        <v>0.14520815717014812</v>
      </c>
      <c r="Q153" s="4">
        <v>0.84145225416459146</v>
      </c>
      <c r="R153" s="4">
        <v>-1.3333333333333419E-2</v>
      </c>
      <c r="S153" s="4">
        <v>3.3699999999999997</v>
      </c>
      <c r="T153" s="4">
        <v>5.4385782086395489</v>
      </c>
      <c r="U153" s="4">
        <v>0.56524905773642631</v>
      </c>
      <c r="V153" s="4">
        <v>-9.0088611532343432E-2</v>
      </c>
    </row>
    <row r="154" spans="1:22" x14ac:dyDescent="0.35">
      <c r="A154" s="2">
        <v>37987</v>
      </c>
      <c r="B154" s="4">
        <v>9.0461720646273447E-2</v>
      </c>
      <c r="C154" s="4">
        <v>0.57128156110059325</v>
      </c>
      <c r="D154" s="4">
        <v>0.19822389755508332</v>
      </c>
      <c r="E154" s="4">
        <v>0.45689898470157675</v>
      </c>
      <c r="F154" s="4">
        <v>5.0851070453428715</v>
      </c>
      <c r="G154" s="4">
        <v>0.62937358687352485</v>
      </c>
      <c r="H154" s="4">
        <v>0.31112473646709576</v>
      </c>
      <c r="I154" s="4">
        <v>-0.13333333333333286</v>
      </c>
      <c r="J154" s="4">
        <v>0.49478427282307508</v>
      </c>
      <c r="K154" s="4">
        <v>-5.9366612067151783</v>
      </c>
      <c r="L154" s="4">
        <v>-0.26666666666666661</v>
      </c>
      <c r="M154" s="4">
        <v>0.36243999999999943</v>
      </c>
      <c r="N154" s="4">
        <v>1.5540091803826555</v>
      </c>
      <c r="O154" s="4">
        <v>2.6281294584915464</v>
      </c>
      <c r="P154" s="4">
        <v>5.022864078330846</v>
      </c>
      <c r="Q154" s="4">
        <v>2.1083334534120599</v>
      </c>
      <c r="R154" s="4">
        <v>0</v>
      </c>
      <c r="S154" s="4">
        <v>3.1033333333333339</v>
      </c>
      <c r="T154" s="4">
        <v>7.0232976845647226</v>
      </c>
      <c r="U154" s="4">
        <v>1.3487582312433017</v>
      </c>
      <c r="V154" s="4">
        <v>0.76917771040486382</v>
      </c>
    </row>
    <row r="155" spans="1:22" x14ac:dyDescent="0.35">
      <c r="A155" s="2">
        <v>38078</v>
      </c>
      <c r="B155" s="4">
        <v>9.5631070720728739E-2</v>
      </c>
      <c r="C155" s="4">
        <v>0.77572223816133512</v>
      </c>
      <c r="D155" s="4">
        <v>3.9167770323850437</v>
      </c>
      <c r="E155" s="4">
        <v>0.27082698753676576</v>
      </c>
      <c r="F155" s="4">
        <v>5.0530078741328062</v>
      </c>
      <c r="G155" s="4">
        <v>0.63863817088963681</v>
      </c>
      <c r="H155" s="4">
        <v>0.54898732913712767</v>
      </c>
      <c r="I155" s="4">
        <v>-0.10000000000000142</v>
      </c>
      <c r="J155" s="4">
        <v>0.62038919698947459</v>
      </c>
      <c r="K155" s="4">
        <v>0.98557035341904331</v>
      </c>
      <c r="L155" s="4">
        <v>0.20000000000000018</v>
      </c>
      <c r="M155" s="4">
        <v>0.24777000000000271</v>
      </c>
      <c r="N155" s="4">
        <v>0.87844186915728173</v>
      </c>
      <c r="O155" s="4">
        <v>3.46540582478884</v>
      </c>
      <c r="P155" s="4">
        <v>1.7554309200929534</v>
      </c>
      <c r="Q155" s="4">
        <v>2.8196922363825032</v>
      </c>
      <c r="R155" s="4">
        <v>0.16000000000000003</v>
      </c>
      <c r="S155" s="4">
        <v>3.5233333333333339</v>
      </c>
      <c r="T155" s="4">
        <v>-0.91479727182065163</v>
      </c>
      <c r="U155" s="4">
        <v>1.3233253163751668</v>
      </c>
      <c r="V155" s="4">
        <v>2.1045910505842804</v>
      </c>
    </row>
    <row r="156" spans="1:22" x14ac:dyDescent="0.35">
      <c r="A156" s="2">
        <v>38169</v>
      </c>
      <c r="B156" s="4">
        <v>-0.16014852445901262</v>
      </c>
      <c r="C156" s="4">
        <v>0.9368450946950404</v>
      </c>
      <c r="D156" s="4">
        <v>1.5394468641167369</v>
      </c>
      <c r="E156" s="4">
        <v>0.18406066970604967</v>
      </c>
      <c r="F156" s="4">
        <v>2.4926509924368392</v>
      </c>
      <c r="G156" s="4">
        <v>0.64991679518899048</v>
      </c>
      <c r="H156" s="4">
        <v>0.24785792732894002</v>
      </c>
      <c r="I156" s="4">
        <v>-0.16666666666666519</v>
      </c>
      <c r="J156" s="4">
        <v>0.65894594900148706</v>
      </c>
      <c r="K156" s="4">
        <v>2.0268087148553056</v>
      </c>
      <c r="L156" s="4">
        <v>0.39999999999999991</v>
      </c>
      <c r="M156" s="4">
        <v>-8.843999999999852E-2</v>
      </c>
      <c r="N156" s="4">
        <v>1.5077581297333849</v>
      </c>
      <c r="O156" s="4">
        <v>3.2959154438261562</v>
      </c>
      <c r="P156" s="4">
        <v>2.8955252252028929</v>
      </c>
      <c r="Q156" s="4">
        <v>0.97517498043684092</v>
      </c>
      <c r="R156" s="4">
        <v>0.40999999999999992</v>
      </c>
      <c r="S156" s="4">
        <v>2.8166666666666673</v>
      </c>
      <c r="T156" s="4">
        <v>-1.689818472674957</v>
      </c>
      <c r="U156" s="4">
        <v>1.2099721157337273</v>
      </c>
      <c r="V156" s="4">
        <v>1.1130461032706409</v>
      </c>
    </row>
    <row r="157" spans="1:22" x14ac:dyDescent="0.35">
      <c r="A157" s="2">
        <v>38261</v>
      </c>
      <c r="B157" s="4">
        <v>0.13009917743585908</v>
      </c>
      <c r="C157" s="4">
        <v>1.0168399836498463</v>
      </c>
      <c r="D157" s="4">
        <v>2.0649754320911309</v>
      </c>
      <c r="E157" s="4">
        <v>-5.6985850723916869E-2</v>
      </c>
      <c r="F157" s="4">
        <v>4.7376433863233851</v>
      </c>
      <c r="G157" s="4">
        <v>0.65557875902729013</v>
      </c>
      <c r="H157" s="4">
        <v>0.42749973103626099</v>
      </c>
      <c r="I157" s="4">
        <v>0</v>
      </c>
      <c r="J157" s="4">
        <v>0.65463226073201453</v>
      </c>
      <c r="K157" s="4">
        <v>-0.59186779695540881</v>
      </c>
      <c r="L157" s="4">
        <v>-0.20000000000000018</v>
      </c>
      <c r="M157" s="4">
        <v>0.67069999999999652</v>
      </c>
      <c r="N157" s="4">
        <v>1.4826144820520586</v>
      </c>
      <c r="O157" s="4">
        <v>3.4108935279996708</v>
      </c>
      <c r="P157" s="4">
        <v>6.213442615131731</v>
      </c>
      <c r="Q157" s="4">
        <v>1.9001354070063128</v>
      </c>
      <c r="R157" s="4">
        <v>0.5199999999999998</v>
      </c>
      <c r="S157" s="4">
        <v>2.1666666666666665</v>
      </c>
      <c r="T157" s="4">
        <v>5.0883241875155267</v>
      </c>
      <c r="U157" s="4">
        <v>1.3439450270775146</v>
      </c>
      <c r="V157" s="4">
        <v>1.3209649591220107</v>
      </c>
    </row>
    <row r="158" spans="1:22" x14ac:dyDescent="0.35">
      <c r="A158" s="2">
        <v>38353</v>
      </c>
      <c r="B158" s="4">
        <v>2.3035987656400692E-2</v>
      </c>
      <c r="C158" s="4">
        <v>1.1047575271137657</v>
      </c>
      <c r="D158" s="4">
        <v>2.7725265665054062</v>
      </c>
      <c r="E158" s="4">
        <v>0.49771962293890126</v>
      </c>
      <c r="F158" s="4">
        <v>1.7170578085361705</v>
      </c>
      <c r="G158" s="4">
        <v>0.64035728247052925</v>
      </c>
      <c r="H158" s="4">
        <v>0.34850939690690319</v>
      </c>
      <c r="I158" s="4">
        <v>-0.13333333333333375</v>
      </c>
      <c r="J158" s="4">
        <v>0.60854242985802409</v>
      </c>
      <c r="K158" s="4">
        <v>5.2691570075639023</v>
      </c>
      <c r="L158" s="4">
        <v>0.16666666666666696</v>
      </c>
      <c r="M158" s="4">
        <v>0.27589000000000397</v>
      </c>
      <c r="N158" s="4">
        <v>1.2707421315810976</v>
      </c>
      <c r="O158" s="4">
        <v>2.7759951487716852</v>
      </c>
      <c r="P158" s="4">
        <v>-0.45492220722895749</v>
      </c>
      <c r="Q158" s="4">
        <v>1.0134477574780734</v>
      </c>
      <c r="R158" s="4">
        <v>0.53000000000000025</v>
      </c>
      <c r="S158" s="4">
        <v>1.7600000000000002</v>
      </c>
      <c r="T158" s="4">
        <v>2.5656739913064515</v>
      </c>
      <c r="U158" s="4">
        <v>-8.2708966474199522E-2</v>
      </c>
      <c r="V158" s="4">
        <v>0.5612736904957385</v>
      </c>
    </row>
    <row r="159" spans="1:22" x14ac:dyDescent="0.35">
      <c r="A159" s="2">
        <v>38443</v>
      </c>
      <c r="B159" s="4">
        <v>-6.8232884307758424E-2</v>
      </c>
      <c r="C159" s="4">
        <v>0.48542438552148826</v>
      </c>
      <c r="D159" s="4">
        <v>-1.3395502214479433</v>
      </c>
      <c r="E159" s="4">
        <v>-5.776581408346175E-2</v>
      </c>
      <c r="F159" s="4">
        <v>2.3755730947322014</v>
      </c>
      <c r="G159" s="4">
        <v>0.61902370661069328</v>
      </c>
      <c r="H159" s="4">
        <v>0.54692479404748806</v>
      </c>
      <c r="I159" s="4">
        <v>-0.19999999999999929</v>
      </c>
      <c r="J159" s="4">
        <v>0.66722516090679418</v>
      </c>
      <c r="K159" s="4">
        <v>-0.98634480628242094</v>
      </c>
      <c r="L159" s="4">
        <v>0</v>
      </c>
      <c r="M159" s="4">
        <v>-0.27149000000000001</v>
      </c>
      <c r="N159" s="4">
        <v>1.2407415238355872</v>
      </c>
      <c r="O159" s="4">
        <v>3.4778828168272975</v>
      </c>
      <c r="P159" s="4">
        <v>2.29471244857766</v>
      </c>
      <c r="Q159" s="4">
        <v>1.6090801615309052</v>
      </c>
      <c r="R159" s="4">
        <v>0.32666666666666666</v>
      </c>
      <c r="S159" s="4">
        <v>1.2966666666666669</v>
      </c>
      <c r="T159" s="4">
        <v>-0.87012022244694287</v>
      </c>
      <c r="U159" s="4">
        <v>-0.11200936205643269</v>
      </c>
      <c r="V159" s="4">
        <v>0.69770547263934468</v>
      </c>
    </row>
    <row r="160" spans="1:22" x14ac:dyDescent="0.35">
      <c r="A160" s="2">
        <v>38534</v>
      </c>
      <c r="B160" s="4">
        <v>0.18044769545615436</v>
      </c>
      <c r="C160" s="4">
        <v>0.78255203906545268</v>
      </c>
      <c r="D160" s="4">
        <v>1.3130246281397038</v>
      </c>
      <c r="E160" s="4">
        <v>0.32999211438163512</v>
      </c>
      <c r="F160" s="4">
        <v>2.5257930453490305</v>
      </c>
      <c r="G160" s="4">
        <v>0.60527995290005254</v>
      </c>
      <c r="H160" s="4">
        <v>0.54940412399449168</v>
      </c>
      <c r="I160" s="4">
        <v>-0.13333333333333375</v>
      </c>
      <c r="J160" s="4">
        <v>0.80720711506471177</v>
      </c>
      <c r="K160" s="4">
        <v>2.3447356497636855</v>
      </c>
      <c r="L160" s="4">
        <v>0.19999999999999929</v>
      </c>
      <c r="M160" s="4">
        <v>-0.28297000000000594</v>
      </c>
      <c r="N160" s="4">
        <v>1.0590815785055048</v>
      </c>
      <c r="O160" s="4">
        <v>3.3794709191434307</v>
      </c>
      <c r="P160" s="4">
        <v>13.401233832489941</v>
      </c>
      <c r="Q160" s="4">
        <v>2.6605804734876362</v>
      </c>
      <c r="R160" s="4">
        <v>0.49666666666666659</v>
      </c>
      <c r="S160" s="4">
        <v>0.85333333333333394</v>
      </c>
      <c r="T160" s="4">
        <v>3.5326691876260474</v>
      </c>
      <c r="U160" s="4">
        <v>0.50790519761729924</v>
      </c>
      <c r="V160" s="4">
        <v>1.4129472878210096</v>
      </c>
    </row>
    <row r="161" spans="1:22" x14ac:dyDescent="0.35">
      <c r="A161" s="2">
        <v>38626</v>
      </c>
      <c r="B161" s="4">
        <v>-9.9519398913778256E-2</v>
      </c>
      <c r="C161" s="4">
        <v>0.5663216060804267</v>
      </c>
      <c r="D161" s="4">
        <v>3.1990559058034793</v>
      </c>
      <c r="E161" s="4">
        <v>7.8172800973799375E-2</v>
      </c>
      <c r="F161" s="4">
        <v>4.8600089686683585</v>
      </c>
      <c r="G161" s="4">
        <v>0.58791703933937434</v>
      </c>
      <c r="H161" s="4">
        <v>0.35562434389902803</v>
      </c>
      <c r="I161" s="4">
        <v>0</v>
      </c>
      <c r="J161" s="4">
        <v>0.86207430439067345</v>
      </c>
      <c r="K161" s="4">
        <v>-1.5033067371298627</v>
      </c>
      <c r="L161" s="4">
        <v>0.33333333333333393</v>
      </c>
      <c r="M161" s="4">
        <v>0.96152000000000015</v>
      </c>
      <c r="N161" s="4">
        <v>0.85399308162261922</v>
      </c>
      <c r="O161" s="4">
        <v>3.2568287503292144</v>
      </c>
      <c r="P161" s="4">
        <v>3.4816397322406578</v>
      </c>
      <c r="Q161" s="4">
        <v>3.4678397510859051</v>
      </c>
      <c r="R161" s="4">
        <v>0.46666666666666679</v>
      </c>
      <c r="S161" s="4">
        <v>0.66333333333333266</v>
      </c>
      <c r="T161" s="4">
        <v>0.51522215922458503</v>
      </c>
      <c r="U161" s="4">
        <v>3.6353501848450265E-2</v>
      </c>
      <c r="V161" s="4">
        <v>1.3251836521245377</v>
      </c>
    </row>
    <row r="162" spans="1:22" x14ac:dyDescent="0.35">
      <c r="A162" s="2">
        <v>38718</v>
      </c>
      <c r="B162" s="4">
        <v>-0.10391844823718421</v>
      </c>
      <c r="C162" s="4">
        <v>1.3396525697536643</v>
      </c>
      <c r="D162" s="4">
        <v>1.4737545628571809</v>
      </c>
      <c r="E162" s="4">
        <v>1.2618171252675758</v>
      </c>
      <c r="F162" s="4">
        <v>2.2593375847274189</v>
      </c>
      <c r="G162" s="4">
        <v>0.56824869622981045</v>
      </c>
      <c r="H162" s="4">
        <v>0.59506831919213465</v>
      </c>
      <c r="I162" s="4">
        <v>-0.23333333333333339</v>
      </c>
      <c r="J162" s="4">
        <v>1.0369107848403254</v>
      </c>
      <c r="K162" s="4">
        <v>2.4669031670478772</v>
      </c>
      <c r="L162" s="4">
        <v>0.9666666666666659</v>
      </c>
      <c r="M162" s="4">
        <v>0.23634000000000555</v>
      </c>
      <c r="N162" s="4">
        <v>2.7731469826408333</v>
      </c>
      <c r="O162" s="4">
        <v>3.163752538390987</v>
      </c>
      <c r="P162" s="4">
        <v>-0.30843067630945481</v>
      </c>
      <c r="Q162" s="4">
        <v>-0.93763426437173736</v>
      </c>
      <c r="R162" s="4">
        <v>0.56666666666666687</v>
      </c>
      <c r="S162" s="4">
        <v>0.17666666666666675</v>
      </c>
      <c r="T162" s="4">
        <v>4.1838760853637531</v>
      </c>
      <c r="U162" s="4">
        <v>0.34349332273516175</v>
      </c>
      <c r="V162" s="4">
        <v>1.2930238928483047</v>
      </c>
    </row>
    <row r="163" spans="1:22" x14ac:dyDescent="0.35">
      <c r="A163" s="2">
        <v>38808</v>
      </c>
      <c r="B163" s="4">
        <v>0.18083506682568862</v>
      </c>
      <c r="C163" s="4">
        <v>0.24528266652356998</v>
      </c>
      <c r="D163" s="4">
        <v>-0.64688813351432262</v>
      </c>
      <c r="E163" s="4">
        <v>-3.0477267039858775E-2</v>
      </c>
      <c r="F163" s="4">
        <v>2.1992128867151912</v>
      </c>
      <c r="G163" s="4">
        <v>0.5517985518398002</v>
      </c>
      <c r="H163" s="4">
        <v>0.3826046013578876</v>
      </c>
      <c r="I163" s="4">
        <v>-9.9999999999999645E-2</v>
      </c>
      <c r="J163" s="4">
        <v>1.126319227871087</v>
      </c>
      <c r="K163" s="4">
        <v>-13.368861296915913</v>
      </c>
      <c r="L163" s="4">
        <v>0.50000000000000089</v>
      </c>
      <c r="M163" s="4">
        <v>-0.33500000000000085</v>
      </c>
      <c r="N163" s="4">
        <v>0.41847794297965618</v>
      </c>
      <c r="O163" s="4">
        <v>3.3295035072102102</v>
      </c>
      <c r="P163" s="4">
        <v>2.6085489901482886</v>
      </c>
      <c r="Q163" s="4">
        <v>1.6049100190086103</v>
      </c>
      <c r="R163" s="4">
        <v>0.30999999999999961</v>
      </c>
      <c r="S163" s="4">
        <v>0.36666666666666714</v>
      </c>
      <c r="T163" s="4">
        <v>-9.7992462162525204E-2</v>
      </c>
      <c r="U163" s="4">
        <v>7.0005192898901045E-2</v>
      </c>
      <c r="V163" s="4">
        <v>1.0644858156839729</v>
      </c>
    </row>
    <row r="164" spans="1:22" x14ac:dyDescent="0.35">
      <c r="A164" s="2">
        <v>38899</v>
      </c>
      <c r="B164" s="4">
        <v>-0.18741932281181406</v>
      </c>
      <c r="C164" s="4">
        <v>0.15034311618838411</v>
      </c>
      <c r="D164" s="4">
        <v>-0.38655879773594481</v>
      </c>
      <c r="E164" s="4">
        <v>-0.14535254964686412</v>
      </c>
      <c r="F164" s="4">
        <v>1.9722942020871019</v>
      </c>
      <c r="G164" s="4">
        <v>0.5248048157372649</v>
      </c>
      <c r="H164" s="4">
        <v>0.31337383415020675</v>
      </c>
      <c r="I164" s="4">
        <v>0</v>
      </c>
      <c r="J164" s="4">
        <v>0.9157937784765724</v>
      </c>
      <c r="K164" s="4">
        <v>-8.5884837062001314</v>
      </c>
      <c r="L164" s="4">
        <v>0.63333333333333286</v>
      </c>
      <c r="M164" s="4">
        <v>0.11137999999999693</v>
      </c>
      <c r="N164" s="4">
        <v>1.2856655520338531</v>
      </c>
      <c r="O164" s="4">
        <v>2.4429395906224722</v>
      </c>
      <c r="P164" s="4">
        <v>3.2568668016422562</v>
      </c>
      <c r="Q164" s="4">
        <v>0.78290071671574901</v>
      </c>
      <c r="R164" s="4">
        <v>0.20333333333333314</v>
      </c>
      <c r="S164" s="4">
        <v>-1.0000000000000675E-2</v>
      </c>
      <c r="T164" s="4">
        <v>0.51306905382501156</v>
      </c>
      <c r="U164" s="4">
        <v>-0.84331425972101837</v>
      </c>
      <c r="V164" s="4">
        <v>1.4358274808381257</v>
      </c>
    </row>
    <row r="165" spans="1:22" x14ac:dyDescent="0.35">
      <c r="A165" s="2">
        <v>38991</v>
      </c>
      <c r="B165" s="4">
        <v>-0.32199584347666721</v>
      </c>
      <c r="C165" s="4">
        <v>0.84017234324743961</v>
      </c>
      <c r="D165" s="4">
        <v>-1.9591201996925336</v>
      </c>
      <c r="E165" s="4">
        <v>0.81891402915926992</v>
      </c>
      <c r="F165" s="4">
        <v>-1.2918150702840969</v>
      </c>
      <c r="G165" s="4">
        <v>0.49727349025906908</v>
      </c>
      <c r="H165" s="4">
        <v>0.26959872446148225</v>
      </c>
      <c r="I165" s="4">
        <v>-0.20000000000000018</v>
      </c>
      <c r="J165" s="4">
        <v>0.94675263383991437</v>
      </c>
      <c r="K165" s="4">
        <v>-8.0924239637180371</v>
      </c>
      <c r="L165" s="4">
        <v>-9.9999999999999645E-2</v>
      </c>
      <c r="M165" s="4">
        <v>0.49408999999999992</v>
      </c>
      <c r="N165" s="4">
        <v>1.2246212759471358</v>
      </c>
      <c r="O165" s="4">
        <v>1.6650208286345571</v>
      </c>
      <c r="P165" s="4">
        <v>-9.6783995552642672</v>
      </c>
      <c r="Q165" s="4">
        <v>-1.5516684114559682</v>
      </c>
      <c r="R165" s="4">
        <v>-3.3333333333329662E-3</v>
      </c>
      <c r="S165" s="4">
        <v>-0.27333333333333343</v>
      </c>
      <c r="T165" s="4">
        <v>7.5546548436838803</v>
      </c>
      <c r="U165" s="4">
        <v>-3.6510119793670359E-2</v>
      </c>
      <c r="V165" s="4">
        <v>1.6495633442335857</v>
      </c>
    </row>
    <row r="166" spans="1:22" x14ac:dyDescent="0.35">
      <c r="A166" s="2">
        <v>39083</v>
      </c>
      <c r="B166" s="4">
        <v>0.58066533146744348</v>
      </c>
      <c r="C166" s="4">
        <v>0.29316870092115754</v>
      </c>
      <c r="D166" s="4">
        <v>-0.69041077159421282</v>
      </c>
      <c r="E166" s="4">
        <v>0.13852330936963722</v>
      </c>
      <c r="F166" s="4">
        <v>2.0960714297741005</v>
      </c>
      <c r="G166" s="4">
        <v>0.49224236670914201</v>
      </c>
      <c r="H166" s="4">
        <v>0.40388796541864436</v>
      </c>
      <c r="I166" s="4">
        <v>6.666666666666643E-2</v>
      </c>
      <c r="J166" s="4">
        <v>1.0156337302287088</v>
      </c>
      <c r="K166" s="4">
        <v>-7.1726358382612068</v>
      </c>
      <c r="L166" s="4">
        <v>0.86666666666666714</v>
      </c>
      <c r="M166" s="4">
        <v>0.4260799999999989</v>
      </c>
      <c r="N166" s="4">
        <v>1.1218965757365027</v>
      </c>
      <c r="O166" s="4">
        <v>1.8241696428881098</v>
      </c>
      <c r="P166" s="4">
        <v>3.8296290230023282</v>
      </c>
      <c r="Q166" s="4">
        <v>1.551668411455964</v>
      </c>
      <c r="R166" s="4">
        <v>8.0000000000000959E-2</v>
      </c>
      <c r="S166" s="4">
        <v>-0.30333333333333456</v>
      </c>
      <c r="T166" s="4">
        <v>2.5455080134999486</v>
      </c>
      <c r="U166" s="4">
        <v>-0.15836473482359839</v>
      </c>
      <c r="V166" s="4">
        <v>1.4121449211648149</v>
      </c>
    </row>
    <row r="167" spans="1:22" x14ac:dyDescent="0.35">
      <c r="A167" s="2">
        <v>39173</v>
      </c>
      <c r="B167" s="4">
        <v>-0.28768773554810279</v>
      </c>
      <c r="C167" s="4">
        <v>0.63640516967997529</v>
      </c>
      <c r="D167" s="4">
        <v>1.09691194380288</v>
      </c>
      <c r="E167" s="4">
        <v>0.91001271773474834</v>
      </c>
      <c r="F167" s="4">
        <v>2.1898795919840355</v>
      </c>
      <c r="G167" s="4">
        <v>0.49023688792713693</v>
      </c>
      <c r="H167" s="4">
        <v>0.26030215536745521</v>
      </c>
      <c r="I167" s="4">
        <v>0</v>
      </c>
      <c r="J167" s="4">
        <v>1.082345316690738</v>
      </c>
      <c r="K167" s="4">
        <v>-0.70962870755538499</v>
      </c>
      <c r="L167" s="4">
        <v>0.13333333333333286</v>
      </c>
      <c r="M167" s="4">
        <v>-0.68077999999999861</v>
      </c>
      <c r="N167" s="4">
        <v>1.3865566651332584</v>
      </c>
      <c r="O167" s="4">
        <v>2.0459621641926966</v>
      </c>
      <c r="P167" s="4">
        <v>6.4684680563020374</v>
      </c>
      <c r="Q167" s="4">
        <v>3.6131949244724035</v>
      </c>
      <c r="R167" s="4">
        <v>-0.24666666666666703</v>
      </c>
      <c r="S167" s="4">
        <v>0.10999999999999943</v>
      </c>
      <c r="T167" s="4">
        <v>4.8626331541413652</v>
      </c>
      <c r="U167" s="4">
        <v>0.62953673391235632</v>
      </c>
      <c r="V167" s="4">
        <v>1.6751944380534363</v>
      </c>
    </row>
    <row r="168" spans="1:22" x14ac:dyDescent="0.35">
      <c r="A168" s="2">
        <v>39264</v>
      </c>
      <c r="B168" s="4">
        <v>-0.14849671377197782</v>
      </c>
      <c r="C168" s="4">
        <v>0.60050004151887038</v>
      </c>
      <c r="D168" s="4">
        <v>-1.0144910671778431</v>
      </c>
      <c r="E168" s="4">
        <v>0.45615986868686009</v>
      </c>
      <c r="F168" s="4">
        <v>1.9274171670631779</v>
      </c>
      <c r="G168" s="4">
        <v>0.490806215017285</v>
      </c>
      <c r="H168" s="4">
        <v>5.8933498635863731E-2</v>
      </c>
      <c r="I168" s="4">
        <v>0.16666666666666696</v>
      </c>
      <c r="J168" s="4">
        <v>0.95657894140898547</v>
      </c>
      <c r="K168" s="4">
        <v>-11.838624994500046</v>
      </c>
      <c r="L168" s="4">
        <v>1.1000000000000005</v>
      </c>
      <c r="M168" s="4">
        <v>0.27607000000000426</v>
      </c>
      <c r="N168" s="4">
        <v>1.8825922936788815</v>
      </c>
      <c r="O168" s="4">
        <v>1.7651386960000019</v>
      </c>
      <c r="P168" s="4">
        <v>0.80927352755396031</v>
      </c>
      <c r="Q168" s="4">
        <v>0.48100140837848782</v>
      </c>
      <c r="R168" s="4">
        <v>-0.43333333333333357</v>
      </c>
      <c r="S168" s="4">
        <v>0.42666666666666586</v>
      </c>
      <c r="T168" s="4">
        <v>-0.36869198661700936</v>
      </c>
      <c r="U168" s="4">
        <v>-7.9991277944503419E-2</v>
      </c>
      <c r="V168" s="4">
        <v>1.5589068253343288</v>
      </c>
    </row>
    <row r="169" spans="1:22" x14ac:dyDescent="0.35">
      <c r="A169" s="2">
        <v>39356</v>
      </c>
      <c r="B169" s="4">
        <v>-9.4774448701947511E-2</v>
      </c>
      <c r="C169" s="4">
        <v>0.60779319201878323</v>
      </c>
      <c r="D169" s="4">
        <v>-1.2380378096940072</v>
      </c>
      <c r="E169" s="4">
        <v>0.78602029535313545</v>
      </c>
      <c r="F169" s="4">
        <v>2.6864931579781457</v>
      </c>
      <c r="G169" s="4">
        <v>0.48522872826084318</v>
      </c>
      <c r="H169" s="4">
        <v>0.16936112458574504</v>
      </c>
      <c r="I169" s="4">
        <v>0.13333333333333286</v>
      </c>
      <c r="J169" s="4">
        <v>0.72092894296581644</v>
      </c>
      <c r="K169" s="4">
        <v>-10.028763602874973</v>
      </c>
      <c r="L169" s="4">
        <v>0.26666666666666572</v>
      </c>
      <c r="M169" s="4">
        <v>0.87097999999999587</v>
      </c>
      <c r="N169" s="4">
        <v>1.6413864025336238</v>
      </c>
      <c r="O169" s="4">
        <v>1.0263232037462648</v>
      </c>
      <c r="P169" s="4">
        <v>5.4421090659392979</v>
      </c>
      <c r="Q169" s="4">
        <v>2.1457198425344659</v>
      </c>
      <c r="R169" s="4">
        <v>-0.91333333333333355</v>
      </c>
      <c r="S169" s="4">
        <v>0.86999999999999966</v>
      </c>
      <c r="T169" s="4">
        <v>0.21932576197789574</v>
      </c>
      <c r="U169" s="4">
        <v>1.9397701433217521E-2</v>
      </c>
      <c r="V169" s="4">
        <v>1.0505722065938994</v>
      </c>
    </row>
    <row r="170" spans="1:22" x14ac:dyDescent="0.35">
      <c r="A170" s="2">
        <v>39448</v>
      </c>
      <c r="B170" s="4">
        <v>-7.222889526571441E-2</v>
      </c>
      <c r="C170" s="4">
        <v>-0.40826172913899827</v>
      </c>
      <c r="D170" s="4">
        <v>-2.6662725672809953</v>
      </c>
      <c r="E170" s="4">
        <v>0.23423574129507091</v>
      </c>
      <c r="F170" s="4">
        <v>4.1133297436232903</v>
      </c>
      <c r="G170" s="4">
        <v>0.47800590537859111</v>
      </c>
      <c r="H170" s="4">
        <v>3.6633038589962731E-2</v>
      </c>
      <c r="I170" s="4">
        <v>0.20000000000000018</v>
      </c>
      <c r="J170" s="4">
        <v>0.95946554874253143</v>
      </c>
      <c r="K170" s="4">
        <v>-9.1543697008847964</v>
      </c>
      <c r="L170" s="4">
        <v>0.66666666666666785</v>
      </c>
      <c r="M170" s="4">
        <v>1.4535400000000038</v>
      </c>
      <c r="N170" s="4">
        <v>1.3749576515208002</v>
      </c>
      <c r="O170" s="4">
        <v>0.65496201120183239</v>
      </c>
      <c r="P170" s="4">
        <v>4.1443997337962193</v>
      </c>
      <c r="Q170" s="4">
        <v>3.561590574043525</v>
      </c>
      <c r="R170" s="4">
        <v>-1.3466666666666667</v>
      </c>
      <c r="S170" s="4">
        <v>1.62</v>
      </c>
      <c r="T170" s="4">
        <v>-10.127200257203707</v>
      </c>
      <c r="U170" s="4">
        <v>0.53679070790103178</v>
      </c>
      <c r="V170" s="4">
        <v>1.8648000430570144</v>
      </c>
    </row>
    <row r="171" spans="1:22" x14ac:dyDescent="0.35">
      <c r="A171" s="2">
        <v>39539</v>
      </c>
      <c r="B171" s="4">
        <v>0.15506251193002263</v>
      </c>
      <c r="C171" s="4">
        <v>0.57066395604260833</v>
      </c>
      <c r="D171" s="4">
        <v>-1.8302521817656223</v>
      </c>
      <c r="E171" s="4">
        <v>0.8619891996172514</v>
      </c>
      <c r="F171" s="4">
        <v>3.6887325190879379</v>
      </c>
      <c r="G171" s="4">
        <v>0.46059804231362683</v>
      </c>
      <c r="H171" s="4">
        <v>-0.34323733705786508</v>
      </c>
      <c r="I171" s="4">
        <v>0.33333333333333304</v>
      </c>
      <c r="J171" s="4">
        <v>0.96889149974570055</v>
      </c>
      <c r="K171" s="4">
        <v>-5.142521180743711</v>
      </c>
      <c r="L171" s="4">
        <v>0.7333333333333325</v>
      </c>
      <c r="M171" s="4">
        <v>-0.32106000000000279</v>
      </c>
      <c r="N171" s="4">
        <v>0.63323330186505156</v>
      </c>
      <c r="O171" s="4">
        <v>-5.9261289578631207E-2</v>
      </c>
      <c r="P171" s="4">
        <v>7.122630432427993</v>
      </c>
      <c r="Q171" s="4">
        <v>6.390380197948005</v>
      </c>
      <c r="R171" s="4">
        <v>-0.41666666666666674</v>
      </c>
      <c r="S171" s="4">
        <v>2.2599999999999998</v>
      </c>
      <c r="T171" s="4">
        <v>1.5766641264648484</v>
      </c>
      <c r="U171" s="4">
        <v>1.0220573122708758</v>
      </c>
      <c r="V171" s="4">
        <v>1.6837748636340868</v>
      </c>
    </row>
    <row r="172" spans="1:22" x14ac:dyDescent="0.35">
      <c r="A172" s="2">
        <v>39630</v>
      </c>
      <c r="B172" s="4">
        <v>0.24554678268028629</v>
      </c>
      <c r="C172" s="4">
        <v>-0.52828587801569227</v>
      </c>
      <c r="D172" s="4">
        <v>-2.0253374920325822</v>
      </c>
      <c r="E172" s="4">
        <v>0.80578728019848855</v>
      </c>
      <c r="F172" s="4">
        <v>1.0343880455797536</v>
      </c>
      <c r="G172" s="4">
        <v>0.43550265825043283</v>
      </c>
      <c r="H172" s="4">
        <v>-0.5146447215817912</v>
      </c>
      <c r="I172" s="4">
        <v>0.66666666666666696</v>
      </c>
      <c r="J172" s="4">
        <v>1.0146752492121129</v>
      </c>
      <c r="K172" s="4">
        <v>-15.872356457623308</v>
      </c>
      <c r="L172" s="4">
        <v>0.33333333333333393</v>
      </c>
      <c r="M172" s="4">
        <v>3.4328299999999956</v>
      </c>
      <c r="N172" s="4">
        <v>-0.18880421744690845</v>
      </c>
      <c r="O172" s="4">
        <v>-0.207522757694172</v>
      </c>
      <c r="P172" s="4">
        <v>6.9174194701476202</v>
      </c>
      <c r="Q172" s="4">
        <v>2.2533322655801786</v>
      </c>
      <c r="R172" s="4">
        <v>-0.13333333333333353</v>
      </c>
      <c r="S172" s="4">
        <v>2.37</v>
      </c>
      <c r="T172" s="4">
        <v>-9.1336254260392096</v>
      </c>
      <c r="U172" s="4">
        <v>2.3845750675509949</v>
      </c>
      <c r="V172" s="4">
        <v>1.2263343921776915</v>
      </c>
    </row>
    <row r="173" spans="1:22" x14ac:dyDescent="0.35">
      <c r="A173" s="2">
        <v>39722</v>
      </c>
      <c r="B173" s="4">
        <v>-0.51448486737313637</v>
      </c>
      <c r="C173" s="4">
        <v>-2.2072793084252536</v>
      </c>
      <c r="D173" s="4">
        <v>-10.11463745941546</v>
      </c>
      <c r="E173" s="4">
        <v>0.6806646123956267</v>
      </c>
      <c r="F173" s="4">
        <v>-15.144548576404212</v>
      </c>
      <c r="G173" s="4">
        <v>0.4084937143426477</v>
      </c>
      <c r="H173" s="4">
        <v>-1.1736899702801196</v>
      </c>
      <c r="I173" s="4">
        <v>0.86666666666666714</v>
      </c>
      <c r="J173" s="4">
        <v>0.84080188258708888</v>
      </c>
      <c r="K173" s="4">
        <v>-26.286690333205691</v>
      </c>
      <c r="L173" s="4">
        <v>0.5</v>
      </c>
      <c r="M173" s="4">
        <v>5.9606100000000026</v>
      </c>
      <c r="N173" s="4">
        <v>-0.51305699961504303</v>
      </c>
      <c r="O173" s="4">
        <v>-0.83835748830853907</v>
      </c>
      <c r="P173" s="4">
        <v>-26.374597541814747</v>
      </c>
      <c r="Q173" s="4">
        <v>-11.867718320870413</v>
      </c>
      <c r="R173" s="4">
        <v>-1.1966666666666665</v>
      </c>
      <c r="S173" s="4">
        <v>2.9566666666666666</v>
      </c>
      <c r="T173" s="4">
        <v>-31.920619413851988</v>
      </c>
      <c r="U173" s="4">
        <v>6.7498534062467463</v>
      </c>
      <c r="V173" s="4">
        <v>3.1556633756807817</v>
      </c>
    </row>
    <row r="174" spans="1:22" x14ac:dyDescent="0.35">
      <c r="A174" s="2">
        <v>39814</v>
      </c>
      <c r="B174" s="4">
        <v>-0.28641277890140321</v>
      </c>
      <c r="C174" s="4">
        <v>-1.172570345473676</v>
      </c>
      <c r="D174" s="4">
        <v>-12.279923262612682</v>
      </c>
      <c r="E174" s="4">
        <v>1.1344637897922825</v>
      </c>
      <c r="F174" s="4">
        <v>-18.639454531421759</v>
      </c>
      <c r="G174" s="4">
        <v>0.37464704783073388</v>
      </c>
      <c r="H174" s="4">
        <v>-1.6805617861368198</v>
      </c>
      <c r="I174" s="4">
        <v>1.3999999999999986</v>
      </c>
      <c r="J174" s="4">
        <v>0.72542936916521283</v>
      </c>
      <c r="K174" s="4">
        <v>-23.210769189093387</v>
      </c>
      <c r="L174" s="4">
        <v>-0.16666666666666607</v>
      </c>
      <c r="M174" s="4">
        <v>3.859800000000007</v>
      </c>
      <c r="N174" s="4">
        <v>-0.79603717804287222</v>
      </c>
      <c r="O174" s="4">
        <v>-2.7417346037968658E-4</v>
      </c>
      <c r="P174" s="4">
        <v>-12.009197681174868</v>
      </c>
      <c r="Q174" s="4">
        <v>-4.8921234357705359</v>
      </c>
      <c r="R174" s="4">
        <v>-8.3333333333333343E-2</v>
      </c>
      <c r="S174" s="4">
        <v>2.5233333333333334</v>
      </c>
      <c r="T174" s="4">
        <v>-11.70386436268331</v>
      </c>
      <c r="U174" s="4">
        <v>2.9790806990963126</v>
      </c>
      <c r="V174" s="4">
        <v>3.1441663767936756</v>
      </c>
    </row>
    <row r="175" spans="1:22" x14ac:dyDescent="0.35">
      <c r="A175" s="2">
        <v>39904</v>
      </c>
      <c r="B175" s="4">
        <v>-0.12540444283472729</v>
      </c>
      <c r="C175" s="4">
        <v>-0.16938150818159084</v>
      </c>
      <c r="D175" s="4">
        <v>-5.93872752110404</v>
      </c>
      <c r="E175" s="4">
        <v>1.4517740377655663</v>
      </c>
      <c r="F175" s="4">
        <v>-2.7964516967362045</v>
      </c>
      <c r="G175" s="4">
        <v>0.34841164456761897</v>
      </c>
      <c r="H175" s="4">
        <v>-1.4049960462046491</v>
      </c>
      <c r="I175" s="4">
        <v>1.0333333333333332</v>
      </c>
      <c r="J175" s="4">
        <v>0.48670668406924755</v>
      </c>
      <c r="K175" s="4">
        <v>1.6352565646514727</v>
      </c>
      <c r="L175" s="4">
        <v>-1.7333333333333343</v>
      </c>
      <c r="M175" s="4">
        <v>3.1751699999999943</v>
      </c>
      <c r="N175" s="4">
        <v>-1.2025532017805096</v>
      </c>
      <c r="O175" s="4">
        <v>-0.1824351873094896</v>
      </c>
      <c r="P175" s="4">
        <v>2.4869526410645535</v>
      </c>
      <c r="Q175" s="4">
        <v>1.0561412467145819</v>
      </c>
      <c r="R175" s="4">
        <v>-4.0000000000000008E-2</v>
      </c>
      <c r="S175" s="4">
        <v>3.1400000000000006</v>
      </c>
      <c r="T175" s="4">
        <v>9.7534059403160462</v>
      </c>
      <c r="U175" s="4">
        <v>3.3070146076412601</v>
      </c>
      <c r="V175" s="4">
        <v>1.1819267039553387</v>
      </c>
    </row>
    <row r="176" spans="1:22" x14ac:dyDescent="0.35">
      <c r="A176" s="2">
        <v>39995</v>
      </c>
      <c r="B176" s="4">
        <v>0.28233469756051655</v>
      </c>
      <c r="C176" s="4">
        <v>0.36127660024739083</v>
      </c>
      <c r="D176" s="4">
        <v>-0.22853791729237691</v>
      </c>
      <c r="E176" s="4">
        <v>0.2728573805376967</v>
      </c>
      <c r="F176" s="4">
        <v>7.1479604316314349</v>
      </c>
      <c r="G176" s="4">
        <v>0.32773933912581238</v>
      </c>
      <c r="H176" s="4">
        <v>-0.73896507440309167</v>
      </c>
      <c r="I176" s="4">
        <v>0.3333333333333357</v>
      </c>
      <c r="J176" s="4">
        <v>0.62741085978079514</v>
      </c>
      <c r="K176" s="4">
        <v>9.6273816757844237</v>
      </c>
      <c r="L176" s="4">
        <v>-1.7666666666666666</v>
      </c>
      <c r="M176" s="4">
        <v>2.147199999999998</v>
      </c>
      <c r="N176" s="4">
        <v>-0.57592280653827543</v>
      </c>
      <c r="O176" s="4">
        <v>-0.63920761266920012</v>
      </c>
      <c r="P176" s="4">
        <v>7.9246124983465904</v>
      </c>
      <c r="Q176" s="4">
        <v>1.4677745157278037</v>
      </c>
      <c r="R176" s="4">
        <v>-1.6666666666666691E-2</v>
      </c>
      <c r="S176" s="4">
        <v>3.3600000000000003</v>
      </c>
      <c r="T176" s="4">
        <v>11.072961106117967</v>
      </c>
      <c r="U176" s="4">
        <v>2.0151968494780186</v>
      </c>
      <c r="V176" s="4">
        <v>0.35680699885120698</v>
      </c>
    </row>
    <row r="177" spans="1:22" x14ac:dyDescent="0.35">
      <c r="A177" s="2">
        <v>40087</v>
      </c>
      <c r="B177" s="4">
        <v>0.22161302428108037</v>
      </c>
      <c r="C177" s="4">
        <v>1.062299515617936</v>
      </c>
      <c r="D177" s="4">
        <v>8.8435228005629511</v>
      </c>
      <c r="E177" s="4">
        <v>0.17914101544601191</v>
      </c>
      <c r="F177" s="4">
        <v>7.5374272991424647</v>
      </c>
      <c r="G177" s="4">
        <v>0.31820147694347772</v>
      </c>
      <c r="H177" s="4">
        <v>-0.38577420818536623</v>
      </c>
      <c r="I177" s="4">
        <v>0.29999999999999716</v>
      </c>
      <c r="J177" s="4">
        <v>0.72999522962029906</v>
      </c>
      <c r="K177" s="4">
        <v>-3.5759288704708951</v>
      </c>
      <c r="L177" s="4">
        <v>-6.666666666666643E-2</v>
      </c>
      <c r="M177" s="4">
        <v>1.6020199999999818</v>
      </c>
      <c r="N177" s="4">
        <v>-0.84091063591931092</v>
      </c>
      <c r="O177" s="4">
        <v>-0.47179566266122747</v>
      </c>
      <c r="P177" s="4">
        <v>4.1497211157916398</v>
      </c>
      <c r="Q177" s="4">
        <v>1.7295879221406056</v>
      </c>
      <c r="R177" s="4">
        <v>-9.9999999999999978E-2</v>
      </c>
      <c r="S177" s="4">
        <v>3.4033333333333329</v>
      </c>
      <c r="T177" s="4">
        <v>8.8292842664647111</v>
      </c>
      <c r="U177" s="4">
        <v>1.3166340642918191</v>
      </c>
      <c r="V177" s="4">
        <v>0.52969250133097345</v>
      </c>
    </row>
    <row r="178" spans="1:22" x14ac:dyDescent="0.35">
      <c r="A178" s="2">
        <v>40179</v>
      </c>
      <c r="B178" s="4">
        <v>-5.7592599532762245E-2</v>
      </c>
      <c r="C178" s="4">
        <v>0.49880736649462265</v>
      </c>
      <c r="D178" s="4">
        <v>2.2499033428674409</v>
      </c>
      <c r="E178" s="4">
        <v>-0.43008089163342711</v>
      </c>
      <c r="F178" s="4">
        <v>4.1530704292499134</v>
      </c>
      <c r="G178" s="4">
        <v>0.31979511246938241</v>
      </c>
      <c r="H178" s="4">
        <v>-0.13423044734346468</v>
      </c>
      <c r="I178" s="4">
        <v>-9.9999999999997868E-2</v>
      </c>
      <c r="J178" s="4">
        <v>0.5837108640222991</v>
      </c>
      <c r="K178" s="4">
        <v>8.4954065463112318</v>
      </c>
      <c r="L178" s="4">
        <v>0.16666666666666607</v>
      </c>
      <c r="M178" s="4">
        <v>2.4824000000000268</v>
      </c>
      <c r="N178" s="4">
        <v>-0.72535929855190273</v>
      </c>
      <c r="O178" s="4">
        <v>-1.1970936211090732</v>
      </c>
      <c r="P178" s="4">
        <v>0.98479866112094039</v>
      </c>
      <c r="Q178" s="4">
        <v>2.8788319205755366</v>
      </c>
      <c r="R178" s="4">
        <v>0.05</v>
      </c>
      <c r="S178" s="4">
        <v>3.6100000000000003</v>
      </c>
      <c r="T178" s="4">
        <v>2.9765879693010775</v>
      </c>
      <c r="U178" s="4">
        <v>0.64892386418209014</v>
      </c>
      <c r="V178" s="4">
        <v>1.2960973740752451E-2</v>
      </c>
    </row>
    <row r="179" spans="1:22" x14ac:dyDescent="0.35">
      <c r="A179" s="2">
        <v>40269</v>
      </c>
      <c r="B179" s="4">
        <v>0.21514069500935423</v>
      </c>
      <c r="C179" s="4">
        <v>0.96305236740284483</v>
      </c>
      <c r="D179" s="4">
        <v>5.1149405072540661</v>
      </c>
      <c r="E179" s="4">
        <v>0.30751376659207902</v>
      </c>
      <c r="F179" s="4">
        <v>4.0247056096931955</v>
      </c>
      <c r="G179" s="4">
        <v>0.32980454088514516</v>
      </c>
      <c r="H179" s="4">
        <v>0.48780709511022985</v>
      </c>
      <c r="I179" s="4">
        <v>-0.20000000000000107</v>
      </c>
      <c r="J179" s="4">
        <v>0.51016031132016904</v>
      </c>
      <c r="K179" s="4">
        <v>-2.6231012148869759</v>
      </c>
      <c r="L179" s="4">
        <v>0.10000000000000053</v>
      </c>
      <c r="M179" s="4">
        <v>1.6165699999999958</v>
      </c>
      <c r="N179" s="4">
        <v>-0.71751518074478948</v>
      </c>
      <c r="O179" s="4">
        <v>-0.63356870228101747</v>
      </c>
      <c r="P179" s="4">
        <v>-1.9408123029157276</v>
      </c>
      <c r="Q179" s="4">
        <v>1.1830149799612522</v>
      </c>
      <c r="R179" s="4">
        <v>3.9999999999999994E-2</v>
      </c>
      <c r="S179" s="4">
        <v>3.3433333333333333</v>
      </c>
      <c r="T179" s="4">
        <v>1.2096689431861263</v>
      </c>
      <c r="U179" s="4">
        <v>1.0618945790524197</v>
      </c>
      <c r="V179" s="4">
        <v>1.0334161775404351</v>
      </c>
    </row>
    <row r="180" spans="1:22" x14ac:dyDescent="0.35">
      <c r="A180" s="2">
        <v>40360</v>
      </c>
      <c r="B180" s="4">
        <v>-0.18498621369752405</v>
      </c>
      <c r="C180" s="4">
        <v>0.77017070708466828</v>
      </c>
      <c r="D180" s="4">
        <v>4.3630948304526189</v>
      </c>
      <c r="E180" s="4">
        <v>-0.70830416328110479</v>
      </c>
      <c r="F180" s="4">
        <v>2.8766234716310297</v>
      </c>
      <c r="G180" s="4">
        <v>0.34462027343410129</v>
      </c>
      <c r="H180" s="4">
        <v>-1.6613906900662181E-2</v>
      </c>
      <c r="I180" s="4">
        <v>-0.16666666666666607</v>
      </c>
      <c r="J180" s="4">
        <v>0.47264858230608398</v>
      </c>
      <c r="K180" s="4">
        <v>-3.7804219622647817</v>
      </c>
      <c r="L180" s="4">
        <v>0.50000000000000178</v>
      </c>
      <c r="M180" s="4">
        <v>1.4369700000000023</v>
      </c>
      <c r="N180" s="4">
        <v>0.14593763935703041</v>
      </c>
      <c r="O180" s="4">
        <v>-0.91829780713648601</v>
      </c>
      <c r="P180" s="4">
        <v>0.94210526917189352</v>
      </c>
      <c r="Q180" s="4">
        <v>0.21688061998407365</v>
      </c>
      <c r="R180" s="4">
        <v>9.9999999999999811E-3</v>
      </c>
      <c r="S180" s="4">
        <v>2.63</v>
      </c>
      <c r="T180" s="4">
        <v>-3.483003042004122</v>
      </c>
      <c r="U180" s="4">
        <v>1.8922295666846687</v>
      </c>
      <c r="V180" s="4">
        <v>0.98090057002422659</v>
      </c>
    </row>
    <row r="181" spans="1:22" x14ac:dyDescent="0.35">
      <c r="A181" s="2">
        <v>40452</v>
      </c>
      <c r="B181" s="4">
        <v>0.28241717907298952</v>
      </c>
      <c r="C181" s="4">
        <v>0.51824992143795545</v>
      </c>
      <c r="D181" s="4">
        <v>-0.31907254296931881</v>
      </c>
      <c r="E181" s="4">
        <v>-0.63858131321835576</v>
      </c>
      <c r="F181" s="4">
        <v>2.618714633309791</v>
      </c>
      <c r="G181" s="4">
        <v>0.35760128032002303</v>
      </c>
      <c r="H181" s="4">
        <v>0.25299891080401621</v>
      </c>
      <c r="I181" s="4">
        <v>3.3333333333334991E-2</v>
      </c>
      <c r="J181" s="4">
        <v>0.64409657786059815</v>
      </c>
      <c r="K181" s="4">
        <v>-6.6572407135245122</v>
      </c>
      <c r="L181" s="4">
        <v>-0.6333333333333373</v>
      </c>
      <c r="M181" s="4">
        <v>2.0460700000000003</v>
      </c>
      <c r="N181" s="4">
        <v>4.8266010254559699</v>
      </c>
      <c r="O181" s="4">
        <v>-1.6466891168339386</v>
      </c>
      <c r="P181" s="4">
        <v>5.8763892940961702</v>
      </c>
      <c r="Q181" s="4">
        <v>1.807008645900078</v>
      </c>
      <c r="R181" s="4">
        <v>-1.9999999999999962E-2</v>
      </c>
      <c r="S181" s="4">
        <v>2.7266666666666666</v>
      </c>
      <c r="T181" s="4">
        <v>9.3629422525877715</v>
      </c>
      <c r="U181" s="4">
        <v>3.8678026901831952</v>
      </c>
      <c r="V181" s="4">
        <v>1.2743313257656317</v>
      </c>
    </row>
    <row r="182" spans="1:22" x14ac:dyDescent="0.35">
      <c r="A182" s="2">
        <v>40544</v>
      </c>
      <c r="B182" s="4">
        <v>-6.9114847372703681E-2</v>
      </c>
      <c r="C182" s="4">
        <v>-0.24120673780338719</v>
      </c>
      <c r="D182" s="4">
        <v>-1.9031809080680713</v>
      </c>
      <c r="E182" s="4">
        <v>-1.2340663393237243</v>
      </c>
      <c r="F182" s="4">
        <v>4.4352491332791937</v>
      </c>
      <c r="G182" s="4">
        <v>0.37138239150909536</v>
      </c>
      <c r="H182" s="4">
        <v>0.25083444208494909</v>
      </c>
      <c r="I182" s="4">
        <v>-0.46666666666666856</v>
      </c>
      <c r="J182" s="4">
        <v>0.53647268926294367</v>
      </c>
      <c r="K182" s="4">
        <v>7.1162202915018806</v>
      </c>
      <c r="L182" s="4">
        <v>-0.26666666666666572</v>
      </c>
      <c r="M182" s="4">
        <v>1.3448099999999954</v>
      </c>
      <c r="N182" s="4">
        <v>0.94833382944583322</v>
      </c>
      <c r="O182" s="4">
        <v>-0.33688646451257642</v>
      </c>
      <c r="P182" s="4">
        <v>5.5803817137762017</v>
      </c>
      <c r="Q182" s="4">
        <v>4.1162362120545808</v>
      </c>
      <c r="R182" s="4">
        <v>-1.0000000000000009E-2</v>
      </c>
      <c r="S182" s="4">
        <v>3.3333333333333339</v>
      </c>
      <c r="T182" s="4">
        <v>7.8822950527562163</v>
      </c>
      <c r="U182" s="4">
        <v>3.0277940482969714</v>
      </c>
      <c r="V182" s="4">
        <v>1.2507904875633353</v>
      </c>
    </row>
    <row r="183" spans="1:22" x14ac:dyDescent="0.35">
      <c r="A183" s="2">
        <v>40634</v>
      </c>
      <c r="B183" s="4">
        <v>0.14340312530995458</v>
      </c>
      <c r="C183" s="4">
        <v>0.67576232573322348</v>
      </c>
      <c r="D183" s="4">
        <v>4.0097085955013094</v>
      </c>
      <c r="E183" s="4">
        <v>-0.67962430018997044</v>
      </c>
      <c r="F183" s="4">
        <v>3.3300552268610706</v>
      </c>
      <c r="G183" s="4">
        <v>0.38398572349939042</v>
      </c>
      <c r="H183" s="4">
        <v>0.5230686713457452</v>
      </c>
      <c r="I183" s="4">
        <v>3.3333333333334991E-2</v>
      </c>
      <c r="J183" s="4">
        <v>0.4133660725851156</v>
      </c>
      <c r="K183" s="4">
        <v>-1.383307360612692</v>
      </c>
      <c r="L183" s="4">
        <v>-0.89999999999999947</v>
      </c>
      <c r="M183" s="4">
        <v>-0.76233999999999469</v>
      </c>
      <c r="N183" s="4">
        <v>0.78496332036124772</v>
      </c>
      <c r="O183" s="4">
        <v>-0.59430120192895819</v>
      </c>
      <c r="P183" s="4">
        <v>5.9298251765363661</v>
      </c>
      <c r="Q183" s="4">
        <v>3.904399828226504</v>
      </c>
      <c r="R183" s="4">
        <v>-8.0000000000000016E-2</v>
      </c>
      <c r="S183" s="4">
        <v>3.1633333333333327</v>
      </c>
      <c r="T183" s="4">
        <v>1.2429374772108692</v>
      </c>
      <c r="U183" s="4">
        <v>3.3135165682638341</v>
      </c>
      <c r="V183" s="4">
        <v>2.1460529111525606</v>
      </c>
    </row>
    <row r="184" spans="1:22" x14ac:dyDescent="0.35">
      <c r="A184" s="2">
        <v>40725</v>
      </c>
      <c r="B184" s="4">
        <v>-4.1826244232586629E-2</v>
      </c>
      <c r="C184" s="4">
        <v>-3.8774679064668659E-2</v>
      </c>
      <c r="D184" s="4">
        <v>0.3303105265400218</v>
      </c>
      <c r="E184" s="4">
        <v>-1.4389790385931591</v>
      </c>
      <c r="F184" s="4">
        <v>0.98426823000248753</v>
      </c>
      <c r="G184" s="4">
        <v>0.39701049722871973</v>
      </c>
      <c r="H184" s="4">
        <v>0.31273471099870259</v>
      </c>
      <c r="I184" s="4">
        <v>-6.6666666666668206E-2</v>
      </c>
      <c r="J184" s="4">
        <v>0.41166438925394927</v>
      </c>
      <c r="K184" s="4">
        <v>7.5433682845854095</v>
      </c>
      <c r="L184" s="4">
        <v>-0.13333333333333286</v>
      </c>
      <c r="M184" s="4">
        <v>2.32714</v>
      </c>
      <c r="N184" s="4">
        <v>0.99654482810244849</v>
      </c>
      <c r="O184" s="4">
        <v>-0.71966828219060197</v>
      </c>
      <c r="P184" s="4">
        <v>-0.35507806482222931</v>
      </c>
      <c r="Q184" s="4">
        <v>6.5434322635721756E-2</v>
      </c>
      <c r="R184" s="4">
        <v>-2.3333333333333338E-2</v>
      </c>
      <c r="S184" s="4">
        <v>2.4033333333333329</v>
      </c>
      <c r="T184" s="4">
        <v>-7.1411699029458795</v>
      </c>
      <c r="U184" s="4">
        <v>7.1398340955717803</v>
      </c>
      <c r="V184" s="4">
        <v>4.0366984909585693</v>
      </c>
    </row>
    <row r="185" spans="1:22" x14ac:dyDescent="0.35">
      <c r="A185" s="2">
        <v>40817</v>
      </c>
      <c r="B185" s="4">
        <v>-0.49590929424535024</v>
      </c>
      <c r="C185" s="4">
        <v>1.1154340232975668</v>
      </c>
      <c r="D185" s="4">
        <v>7.4247327921649733</v>
      </c>
      <c r="E185" s="4">
        <v>-7.1400036055022834E-2</v>
      </c>
      <c r="F185" s="4">
        <v>1.0229801176573297</v>
      </c>
      <c r="G185" s="4">
        <v>0.40590968878442435</v>
      </c>
      <c r="H185" s="4">
        <v>0.42031991045952938</v>
      </c>
      <c r="I185" s="4">
        <v>-0.36666666666666714</v>
      </c>
      <c r="J185" s="4">
        <v>0.44406563151859774</v>
      </c>
      <c r="K185" s="4">
        <v>8.1118555006999458</v>
      </c>
      <c r="L185" s="4">
        <v>-0.83333333333333304</v>
      </c>
      <c r="M185" s="4">
        <v>1.5696999999999974</v>
      </c>
      <c r="N185" s="4">
        <v>1.3208050988955928</v>
      </c>
      <c r="O185" s="4">
        <v>-0.44029459675409172</v>
      </c>
      <c r="P185" s="4">
        <v>-0.53661913508068015</v>
      </c>
      <c r="Q185" s="4">
        <v>-1.5159295077551758</v>
      </c>
      <c r="R185" s="4">
        <v>-9.9999999999999967E-3</v>
      </c>
      <c r="S185" s="4">
        <v>2.0333333333333337</v>
      </c>
      <c r="T185" s="4">
        <v>-0.20159379984921658</v>
      </c>
      <c r="U185" s="4">
        <v>3.8532891944852725</v>
      </c>
      <c r="V185" s="4">
        <v>1.6886318978885955</v>
      </c>
    </row>
    <row r="186" spans="1:22" x14ac:dyDescent="0.35">
      <c r="A186" s="2">
        <v>40909</v>
      </c>
      <c r="B186" s="4">
        <v>0.48434685765502239</v>
      </c>
      <c r="C186" s="4">
        <v>0.81459598465379768</v>
      </c>
      <c r="D186" s="4">
        <v>2.0671954828714507</v>
      </c>
      <c r="E186" s="4">
        <v>-0.4294741129144235</v>
      </c>
      <c r="F186" s="4">
        <v>1.4553217408720207</v>
      </c>
      <c r="G186" s="4">
        <v>0.4136747351965448</v>
      </c>
      <c r="H186" s="4">
        <v>0.59148802787881027</v>
      </c>
      <c r="I186" s="4">
        <v>-0.36666666666666714</v>
      </c>
      <c r="J186" s="4">
        <v>0.23829798510679626</v>
      </c>
      <c r="K186" s="4">
        <v>5.1739844793145293</v>
      </c>
      <c r="L186" s="4">
        <v>-0.66666666666666696</v>
      </c>
      <c r="M186" s="4">
        <v>1.0322900000000033</v>
      </c>
      <c r="N186" s="4">
        <v>1.1915413354289679</v>
      </c>
      <c r="O186" s="4">
        <v>-0.59379898556103494</v>
      </c>
      <c r="P186" s="4">
        <v>0.79235394603155618</v>
      </c>
      <c r="Q186" s="4">
        <v>0.69490683344295046</v>
      </c>
      <c r="R186" s="4">
        <v>5.333333333333333E-2</v>
      </c>
      <c r="S186" s="4">
        <v>1.97</v>
      </c>
      <c r="T186" s="4">
        <v>9.4729986919673035</v>
      </c>
      <c r="U186" s="4">
        <v>2.4947923953000926</v>
      </c>
      <c r="V186" s="4">
        <v>1.8238820483380813</v>
      </c>
    </row>
    <row r="187" spans="1:22" x14ac:dyDescent="0.35">
      <c r="A187" s="2">
        <v>41000</v>
      </c>
      <c r="B187" s="4">
        <v>-0.20301178011654275</v>
      </c>
      <c r="C187" s="4">
        <v>0.45482409218943093</v>
      </c>
      <c r="D187" s="4">
        <v>2.2763530163972883</v>
      </c>
      <c r="E187" s="4">
        <v>-0.52436444578000763</v>
      </c>
      <c r="F187" s="4">
        <v>-0.41004313626522976</v>
      </c>
      <c r="G187" s="4">
        <v>0.42378625397598813</v>
      </c>
      <c r="H187" s="4">
        <v>0.31435082330581149</v>
      </c>
      <c r="I187" s="4">
        <v>-6.6666666666668206E-2</v>
      </c>
      <c r="J187" s="4">
        <v>0.44105245373300062</v>
      </c>
      <c r="K187" s="4">
        <v>4.4246848736383804</v>
      </c>
      <c r="L187" s="4">
        <v>-0.19999999999999929</v>
      </c>
      <c r="M187" s="4">
        <v>0.70457999999999288</v>
      </c>
      <c r="N187" s="4">
        <v>1.4563263975730816</v>
      </c>
      <c r="O187" s="4">
        <v>-0.65457246211637587</v>
      </c>
      <c r="P187" s="4">
        <v>-2.1941248520715448</v>
      </c>
      <c r="Q187" s="4">
        <v>-0.18153317964863563</v>
      </c>
      <c r="R187" s="4">
        <v>2.0000000000000004E-2</v>
      </c>
      <c r="S187" s="4">
        <v>1.7366666666666666</v>
      </c>
      <c r="T187" s="4">
        <v>0.21918859605004901</v>
      </c>
      <c r="U187" s="4">
        <v>2.1809295818216117</v>
      </c>
      <c r="V187" s="4">
        <v>1.5704820038623655</v>
      </c>
    </row>
    <row r="188" spans="1:22" x14ac:dyDescent="0.35">
      <c r="A188" s="2">
        <v>41091</v>
      </c>
      <c r="B188" s="4">
        <v>0.11519046517540699</v>
      </c>
      <c r="C188" s="4">
        <v>0.17473023537645216</v>
      </c>
      <c r="D188" s="4">
        <v>0.45275778890252566</v>
      </c>
      <c r="E188" s="4">
        <v>-0.15139932593502872</v>
      </c>
      <c r="F188" s="4">
        <v>-1.0850407013127692</v>
      </c>
      <c r="G188" s="4">
        <v>0.43110673301227903</v>
      </c>
      <c r="H188" s="4">
        <v>0.30641824311437249</v>
      </c>
      <c r="I188" s="4">
        <v>-0.1666666666666643</v>
      </c>
      <c r="J188" s="4">
        <v>0.30420844822402332</v>
      </c>
      <c r="K188" s="4">
        <v>5.3972299580598362</v>
      </c>
      <c r="L188" s="4">
        <v>-0.23333333333333428</v>
      </c>
      <c r="M188" s="4">
        <v>0.62032999999999561</v>
      </c>
      <c r="N188" s="4">
        <v>1.3211492054392533</v>
      </c>
      <c r="O188" s="4">
        <v>-0.74528158656265231</v>
      </c>
      <c r="P188" s="4">
        <v>0.57055980933237882</v>
      </c>
      <c r="Q188" s="4">
        <v>0.29688294938016274</v>
      </c>
      <c r="R188" s="4">
        <v>1.6666666666666677E-2</v>
      </c>
      <c r="S188" s="4">
        <v>1.54</v>
      </c>
      <c r="T188" s="4">
        <v>3.7658409765341636</v>
      </c>
      <c r="U188" s="4">
        <v>3.7696665437553922</v>
      </c>
      <c r="V188" s="4">
        <v>1.7978027231540301</v>
      </c>
    </row>
    <row r="189" spans="1:22" x14ac:dyDescent="0.35">
      <c r="A189" s="2">
        <v>41183</v>
      </c>
      <c r="B189" s="4">
        <v>-1.1594339915249052E-2</v>
      </c>
      <c r="C189" s="4">
        <v>0.10977778959352499</v>
      </c>
      <c r="D189" s="4">
        <v>-0.89332565094770378</v>
      </c>
      <c r="E189" s="4">
        <v>-0.98660041554291134</v>
      </c>
      <c r="F189" s="4">
        <v>9.2874707585589661E-2</v>
      </c>
      <c r="G189" s="4">
        <v>0.43646595199315152</v>
      </c>
      <c r="H189" s="4">
        <v>0.38980224941413927</v>
      </c>
      <c r="I189" s="4">
        <v>-0.23333333333333339</v>
      </c>
      <c r="J189" s="4">
        <v>0.45458450198794587</v>
      </c>
      <c r="K189" s="4">
        <v>15.15231997784921</v>
      </c>
      <c r="L189" s="4">
        <v>0.10000000000000053</v>
      </c>
      <c r="M189" s="4">
        <v>1.6273000000000053</v>
      </c>
      <c r="N189" s="4">
        <v>1.5598705756937585</v>
      </c>
      <c r="O189" s="4">
        <v>-0.57782389401679635</v>
      </c>
      <c r="P189" s="4">
        <v>2.4310386543532574</v>
      </c>
      <c r="Q189" s="4">
        <v>-6.5897860704290961E-2</v>
      </c>
      <c r="R189" s="4">
        <v>-1.6666666666666677E-2</v>
      </c>
      <c r="S189" s="4">
        <v>1.62</v>
      </c>
      <c r="T189" s="4">
        <v>1.1338844867280673</v>
      </c>
      <c r="U189" s="4">
        <v>3.6723867066801703</v>
      </c>
      <c r="V189" s="4">
        <v>2.1639054244130156</v>
      </c>
    </row>
    <row r="190" spans="1:22" x14ac:dyDescent="0.35">
      <c r="A190" s="2">
        <v>41275</v>
      </c>
      <c r="B190" s="4">
        <v>-0.10630461418638804</v>
      </c>
      <c r="C190" s="4">
        <v>0.8640458966141672</v>
      </c>
      <c r="D190" s="4">
        <v>3.6607977728779191</v>
      </c>
      <c r="E190" s="4">
        <v>-0.90547952313698754</v>
      </c>
      <c r="F190" s="4">
        <v>6.9127647457033814E-2</v>
      </c>
      <c r="G190" s="4">
        <v>0.44082699999572944</v>
      </c>
      <c r="H190" s="4">
        <v>0.46901324592018601</v>
      </c>
      <c r="I190" s="4">
        <v>-6.666666666666643E-2</v>
      </c>
      <c r="J190" s="4">
        <v>0.68636747232186945</v>
      </c>
      <c r="K190" s="4">
        <v>4.8720236544495235</v>
      </c>
      <c r="L190" s="4">
        <v>-0.56666666666666643</v>
      </c>
      <c r="M190" s="4">
        <v>0.78074999999999761</v>
      </c>
      <c r="N190" s="4">
        <v>1.5808309280349038</v>
      </c>
      <c r="O190" s="4">
        <v>-0.34373524306369074</v>
      </c>
      <c r="P190" s="4">
        <v>-0.29769005055462255</v>
      </c>
      <c r="Q190" s="4">
        <v>0.65703258701003286</v>
      </c>
      <c r="R190" s="4">
        <v>0</v>
      </c>
      <c r="S190" s="4">
        <v>1.8633333333333333</v>
      </c>
      <c r="T190" s="4">
        <v>6.5700992560884863</v>
      </c>
      <c r="U190" s="4">
        <v>1.5904584077365336</v>
      </c>
      <c r="V190" s="4">
        <v>1.5798965543825811</v>
      </c>
    </row>
    <row r="191" spans="1:22" x14ac:dyDescent="0.35">
      <c r="A191" s="2">
        <v>41365</v>
      </c>
      <c r="B191" s="4">
        <v>-0.11588915811843326</v>
      </c>
      <c r="C191" s="4">
        <v>0.13928816874098493</v>
      </c>
      <c r="D191" s="4">
        <v>1.1124627717939217</v>
      </c>
      <c r="E191" s="4">
        <v>-0.16832098467829359</v>
      </c>
      <c r="F191" s="4">
        <v>0.16340714344560744</v>
      </c>
      <c r="G191" s="4">
        <v>0.44624083137323678</v>
      </c>
      <c r="H191" s="4">
        <v>0.43057698451218362</v>
      </c>
      <c r="I191" s="4">
        <v>-0.19999999999999929</v>
      </c>
      <c r="J191" s="4">
        <v>0.44943895878394885</v>
      </c>
      <c r="K191" s="4">
        <v>-9.3772900485438466</v>
      </c>
      <c r="L191" s="4">
        <v>0.26666666666666572</v>
      </c>
      <c r="M191" s="4">
        <v>-0.62376000000000431</v>
      </c>
      <c r="N191" s="4">
        <v>1.3605446566552677</v>
      </c>
      <c r="O191" s="4">
        <v>-0.39012925775920648</v>
      </c>
      <c r="P191" s="4">
        <v>-3.2177507271048165</v>
      </c>
      <c r="Q191" s="4">
        <v>0.17992971240176142</v>
      </c>
      <c r="R191" s="4">
        <v>-3.666666666666666E-2</v>
      </c>
      <c r="S191" s="4">
        <v>1.9466666666666668</v>
      </c>
      <c r="T191" s="4">
        <v>6.0997156416431091</v>
      </c>
      <c r="U191" s="4">
        <v>1.9993468578182985</v>
      </c>
      <c r="V191" s="4">
        <v>1.2014372388948666</v>
      </c>
    </row>
    <row r="192" spans="1:22" x14ac:dyDescent="0.35">
      <c r="A192" s="2">
        <v>41456</v>
      </c>
      <c r="B192" s="4">
        <v>0.18680283165673395</v>
      </c>
      <c r="C192" s="4">
        <v>0.78853627564453488</v>
      </c>
      <c r="D192" s="4">
        <v>3.7957247745276943</v>
      </c>
      <c r="E192" s="4">
        <v>-0.53711752354124864</v>
      </c>
      <c r="F192" s="4">
        <v>0.26777817782188373</v>
      </c>
      <c r="G192" s="4">
        <v>0.44723583029110436</v>
      </c>
      <c r="H192" s="4">
        <v>0.38896618636736224</v>
      </c>
      <c r="I192" s="4">
        <v>-0.30000000000000071</v>
      </c>
      <c r="J192" s="4">
        <v>0.54658521172161889</v>
      </c>
      <c r="K192" s="4">
        <v>1.6378198898641456</v>
      </c>
      <c r="L192" s="4">
        <v>1.0999999999999996</v>
      </c>
      <c r="M192" s="4">
        <v>-1.2544999999999931</v>
      </c>
      <c r="N192" s="4">
        <v>1.5630292288028294</v>
      </c>
      <c r="O192" s="4">
        <v>-0.1627228872186211</v>
      </c>
      <c r="P192" s="4">
        <v>0.95062247314941684</v>
      </c>
      <c r="Q192" s="4">
        <v>9.8007195038692291E-2</v>
      </c>
      <c r="R192" s="4">
        <v>-1.6666666666666677E-2</v>
      </c>
      <c r="S192" s="4">
        <v>2.6766666666666672</v>
      </c>
      <c r="T192" s="4">
        <v>3.9908900810771164</v>
      </c>
      <c r="U192" s="4">
        <v>1.2967017271077759</v>
      </c>
      <c r="V192" s="4">
        <v>1.3846006297156055</v>
      </c>
    </row>
    <row r="193" spans="1:22" x14ac:dyDescent="0.35">
      <c r="A193" s="2">
        <v>41548</v>
      </c>
      <c r="B193" s="4">
        <v>0.12566769936121169</v>
      </c>
      <c r="C193" s="4">
        <v>0.70865410650284699</v>
      </c>
      <c r="D193" s="4">
        <v>0.36217215590681284</v>
      </c>
      <c r="E193" s="4">
        <v>-0.79122562152993703</v>
      </c>
      <c r="F193" s="4">
        <v>0.57927080232941019</v>
      </c>
      <c r="G193" s="4">
        <v>0.45144700726097381</v>
      </c>
      <c r="H193" s="4">
        <v>0.45962205980038651</v>
      </c>
      <c r="I193" s="4">
        <v>-0.29999999999999982</v>
      </c>
      <c r="J193" s="4">
        <v>0.59288711222786539</v>
      </c>
      <c r="K193" s="4">
        <v>13.414510679461729</v>
      </c>
      <c r="L193" s="4">
        <v>-0.43333333333333179</v>
      </c>
      <c r="M193" s="4">
        <v>1.1566100000000006</v>
      </c>
      <c r="N193" s="4">
        <v>1.4127622598604899</v>
      </c>
      <c r="O193" s="4">
        <v>-0.15773208779578818</v>
      </c>
      <c r="P193" s="4">
        <v>-2.1766375690070009E-2</v>
      </c>
      <c r="Q193" s="4">
        <v>-1.1164128431980502</v>
      </c>
      <c r="R193" s="4">
        <v>3.0000000000000006E-2</v>
      </c>
      <c r="S193" s="4">
        <v>2.6833333333333331</v>
      </c>
      <c r="T193" s="4">
        <v>5.5233539101818678</v>
      </c>
      <c r="U193" s="4">
        <v>3.0380784275775494</v>
      </c>
      <c r="V193" s="4">
        <v>1.7631618007710725</v>
      </c>
    </row>
    <row r="194" spans="1:22" x14ac:dyDescent="0.35">
      <c r="A194" s="2">
        <v>41640</v>
      </c>
      <c r="B194" s="4">
        <v>-0.18017160892969447</v>
      </c>
      <c r="C194" s="4">
        <v>-0.35072405492888048</v>
      </c>
      <c r="D194" s="4">
        <v>-1.1155578484148587</v>
      </c>
      <c r="E194" s="4">
        <v>-0.4142267396768563</v>
      </c>
      <c r="F194" s="4">
        <v>2.4990350422491208</v>
      </c>
      <c r="G194" s="4">
        <v>0.45517036242161107</v>
      </c>
      <c r="H194" s="4">
        <v>0.36681185493437268</v>
      </c>
      <c r="I194" s="4">
        <v>-0.26666666666666661</v>
      </c>
      <c r="J194" s="4">
        <v>0.80137807235536163</v>
      </c>
      <c r="K194" s="4">
        <v>-7.7238582124766335</v>
      </c>
      <c r="L194" s="4">
        <v>0.29999999999999893</v>
      </c>
      <c r="M194" s="4">
        <v>2.5310300000000012</v>
      </c>
      <c r="N194" s="4">
        <v>1.7208325480288766</v>
      </c>
      <c r="O194" s="4">
        <v>-0.20590113066092083</v>
      </c>
      <c r="P194" s="4">
        <v>2.6775319650516689</v>
      </c>
      <c r="Q194" s="4">
        <v>1.7673508617497422</v>
      </c>
      <c r="R194" s="4">
        <v>-1.666666666666667E-2</v>
      </c>
      <c r="S194" s="4">
        <v>2.7166666666666668</v>
      </c>
      <c r="T194" s="4">
        <v>3.5432820217804251</v>
      </c>
      <c r="U194" s="4">
        <v>3.314685040105029</v>
      </c>
      <c r="V194" s="4">
        <v>1.598187582767489</v>
      </c>
    </row>
    <row r="195" spans="1:22" x14ac:dyDescent="0.35">
      <c r="A195" s="2">
        <v>41730</v>
      </c>
      <c r="B195" s="4">
        <v>0.14908131079536496</v>
      </c>
      <c r="C195" s="4">
        <v>1.2759538827790984</v>
      </c>
      <c r="D195" s="4">
        <v>4.1335651350703317</v>
      </c>
      <c r="E195" s="4">
        <v>0.12717942016669007</v>
      </c>
      <c r="F195" s="4">
        <v>1.6295065248523346</v>
      </c>
      <c r="G195" s="4">
        <v>0.45844707274946539</v>
      </c>
      <c r="H195" s="4">
        <v>0.58175682339952095</v>
      </c>
      <c r="I195" s="4">
        <v>-0.46666666666666679</v>
      </c>
      <c r="J195" s="4">
        <v>0.39018095347468035</v>
      </c>
      <c r="K195" s="4">
        <v>5.5193601204638947</v>
      </c>
      <c r="L195" s="4">
        <v>0.20000000000000107</v>
      </c>
      <c r="M195" s="4">
        <v>-1.6923500000000047</v>
      </c>
      <c r="N195" s="4">
        <v>1.891379868823643</v>
      </c>
      <c r="O195" s="4">
        <v>-0.22354345360853034</v>
      </c>
      <c r="P195" s="4">
        <v>-0.19145886115375432</v>
      </c>
      <c r="Q195" s="4">
        <v>1.3053122244579263</v>
      </c>
      <c r="R195" s="4">
        <v>-1.3333333333333336E-2</v>
      </c>
      <c r="S195" s="4">
        <v>2.59</v>
      </c>
      <c r="T195" s="4">
        <v>3.5383786319737065</v>
      </c>
      <c r="U195" s="4">
        <v>2.6705885857052478</v>
      </c>
      <c r="V195" s="4">
        <v>1.5124114984749797</v>
      </c>
    </row>
    <row r="196" spans="1:22" x14ac:dyDescent="0.35">
      <c r="A196" s="2">
        <v>41821</v>
      </c>
      <c r="B196" s="4">
        <v>-0.12908151968173653</v>
      </c>
      <c r="C196" s="4">
        <v>1.1582282104809236</v>
      </c>
      <c r="D196" s="4">
        <v>2.0250832166069288</v>
      </c>
      <c r="E196" s="4">
        <v>0.66797433725373445</v>
      </c>
      <c r="F196" s="4">
        <v>-0.41536590048631883</v>
      </c>
      <c r="G196" s="4">
        <v>0.46284798444380226</v>
      </c>
      <c r="H196" s="4">
        <v>0.54011190251488084</v>
      </c>
      <c r="I196" s="4">
        <v>-0.13333333333333286</v>
      </c>
      <c r="J196" s="4">
        <v>0.51788431009997649</v>
      </c>
      <c r="K196" s="4">
        <v>4.3291081605721287</v>
      </c>
      <c r="L196" s="4">
        <v>0.13333333333333286</v>
      </c>
      <c r="M196" s="4">
        <v>-0.517319999999998</v>
      </c>
      <c r="N196" s="4">
        <v>1.7067788475243508</v>
      </c>
      <c r="O196" s="4">
        <v>-0.20496462428668644</v>
      </c>
      <c r="P196" s="4">
        <v>-1.7157778854598151</v>
      </c>
      <c r="Q196" s="4">
        <v>-0.51364478900313126</v>
      </c>
      <c r="R196" s="4">
        <v>-6.6666666666666645E-3</v>
      </c>
      <c r="S196" s="4">
        <v>2.4699999999999998</v>
      </c>
      <c r="T196" s="4">
        <v>3.9000624214061683</v>
      </c>
      <c r="U196" s="4">
        <v>1.2243964511965506</v>
      </c>
      <c r="V196" s="4">
        <v>1.2589970691907024</v>
      </c>
    </row>
    <row r="197" spans="1:22" x14ac:dyDescent="0.35">
      <c r="A197" s="2">
        <v>41913</v>
      </c>
      <c r="B197" s="4">
        <v>-0.26941445355899085</v>
      </c>
      <c r="C197" s="4">
        <v>0.44798843414930395</v>
      </c>
      <c r="D197" s="4">
        <v>0.10843583788874354</v>
      </c>
      <c r="E197" s="4">
        <v>-4.8588112243358912E-2</v>
      </c>
      <c r="F197" s="4">
        <v>0.63566576878381365</v>
      </c>
      <c r="G197" s="4">
        <v>0.46420214285602834</v>
      </c>
      <c r="H197" s="4">
        <v>0.57552330425353782</v>
      </c>
      <c r="I197" s="4">
        <v>-0.36666666666666714</v>
      </c>
      <c r="J197" s="4">
        <v>0.33840979842404945</v>
      </c>
      <c r="K197" s="4">
        <v>1.7949199829981066</v>
      </c>
      <c r="L197" s="4">
        <v>-0.29999999999999982</v>
      </c>
      <c r="M197" s="4">
        <v>1.1626499999999993</v>
      </c>
      <c r="N197" s="4">
        <v>1.5296758525934946</v>
      </c>
      <c r="O197" s="4">
        <v>0.10538980009744703</v>
      </c>
      <c r="P197" s="4">
        <v>-7.2448411899222229</v>
      </c>
      <c r="Q197" s="4">
        <v>-3.2881018913424152</v>
      </c>
      <c r="R197" s="4">
        <v>-3.333333333333334E-3</v>
      </c>
      <c r="S197" s="4">
        <v>2.2566666666666664</v>
      </c>
      <c r="T197" s="4">
        <v>1.8096493748181144</v>
      </c>
      <c r="U197" s="4">
        <v>2.1978906718775169</v>
      </c>
      <c r="V197" s="4">
        <v>1.2531061434356729</v>
      </c>
    </row>
    <row r="198" spans="1:22" x14ac:dyDescent="0.35">
      <c r="A198" s="2">
        <v>42005</v>
      </c>
      <c r="B198" s="4">
        <v>-0.20177668296355708</v>
      </c>
      <c r="C198" s="4">
        <v>0.81002405550952072</v>
      </c>
      <c r="D198" s="4">
        <v>3.4290155482562854</v>
      </c>
      <c r="E198" s="4">
        <v>0.51647163370839722</v>
      </c>
      <c r="F198" s="4">
        <v>-2.8830583596435271</v>
      </c>
      <c r="G198" s="4">
        <v>0.46313052681984657</v>
      </c>
      <c r="H198" s="4">
        <v>0.47779578945775503</v>
      </c>
      <c r="I198" s="4">
        <v>-0.16666666666666607</v>
      </c>
      <c r="J198" s="4">
        <v>0.51347994720386614</v>
      </c>
      <c r="K198" s="4">
        <v>-7.1423668826401343</v>
      </c>
      <c r="L198" s="4">
        <v>-0.56666666666666732</v>
      </c>
      <c r="M198" s="4">
        <v>-0.72503000000000384</v>
      </c>
      <c r="N198" s="4">
        <v>1.4164334956149862</v>
      </c>
      <c r="O198" s="4">
        <v>-8.887267169649643E-2</v>
      </c>
      <c r="P198" s="4">
        <v>-11.752160824664074</v>
      </c>
      <c r="Q198" s="4">
        <v>-4.5419831500333672</v>
      </c>
      <c r="R198" s="4">
        <v>3.333333333333334E-3</v>
      </c>
      <c r="S198" s="4">
        <v>1.9400000000000002</v>
      </c>
      <c r="T198" s="4">
        <v>2.523509400993202</v>
      </c>
      <c r="U198" s="4">
        <v>2.9299690323850269</v>
      </c>
      <c r="V198" s="4">
        <v>1.9235354409115506</v>
      </c>
    </row>
    <row r="199" spans="1:22" x14ac:dyDescent="0.35">
      <c r="A199" s="2">
        <v>42095</v>
      </c>
      <c r="B199" s="4">
        <v>0.57578906942212249</v>
      </c>
      <c r="C199" s="4">
        <v>0.57832589897633169</v>
      </c>
      <c r="D199" s="4">
        <v>0.30057676236457809</v>
      </c>
      <c r="E199" s="4">
        <v>0.85012674959308954</v>
      </c>
      <c r="F199" s="4">
        <v>-0.59784864418873851</v>
      </c>
      <c r="G199" s="4">
        <v>0.46049391796406169</v>
      </c>
      <c r="H199" s="4">
        <v>0.4962601786505344</v>
      </c>
      <c r="I199" s="4">
        <v>-0.10000000000000053</v>
      </c>
      <c r="J199" s="4">
        <v>0.68586280505076913</v>
      </c>
      <c r="K199" s="4">
        <v>16.996300609015776</v>
      </c>
      <c r="L199" s="4">
        <v>0.30000000000000071</v>
      </c>
      <c r="M199" s="4">
        <v>-1.1224999999999881</v>
      </c>
      <c r="N199" s="4">
        <v>1.8450026593325761</v>
      </c>
      <c r="O199" s="4">
        <v>0.30494293978176135</v>
      </c>
      <c r="P199" s="4">
        <v>2.5723300556038127</v>
      </c>
      <c r="Q199" s="4">
        <v>0.78010276865548933</v>
      </c>
      <c r="R199" s="4">
        <v>-6.666666666666668E-3</v>
      </c>
      <c r="S199" s="4">
        <v>2.1466666666666665</v>
      </c>
      <c r="T199" s="4">
        <v>1.8520974403935657</v>
      </c>
      <c r="U199" s="4">
        <v>0.591378316800652</v>
      </c>
      <c r="V199" s="4">
        <v>1.0777207100233215</v>
      </c>
    </row>
    <row r="200" spans="1:22" x14ac:dyDescent="0.35">
      <c r="A200" s="2">
        <v>42186</v>
      </c>
      <c r="B200" s="4">
        <v>-0.2426406451307056</v>
      </c>
      <c r="C200" s="4">
        <v>0.32285094756427057</v>
      </c>
      <c r="D200" s="4">
        <v>-0.20213689829082235</v>
      </c>
      <c r="E200" s="4">
        <v>0.45254323920991008</v>
      </c>
      <c r="F200" s="4">
        <v>-0.21833092730630171</v>
      </c>
      <c r="G200" s="4">
        <v>0.45409575301496463</v>
      </c>
      <c r="H200" s="4">
        <v>0.46778157431886036</v>
      </c>
      <c r="I200" s="4">
        <v>-0.33333333333333304</v>
      </c>
      <c r="J200" s="4">
        <v>0.49155732055334639</v>
      </c>
      <c r="K200" s="4">
        <v>0.74563006764549289</v>
      </c>
      <c r="L200" s="4">
        <v>0.26666666666666661</v>
      </c>
      <c r="M200" s="4">
        <v>-0.62475000000000591</v>
      </c>
      <c r="N200" s="4">
        <v>1.7446643215108015</v>
      </c>
      <c r="O200" s="4">
        <v>0.19997929565126479</v>
      </c>
      <c r="P200" s="4">
        <v>-1.1460552986047421</v>
      </c>
      <c r="Q200" s="4">
        <v>-0.72790616024989685</v>
      </c>
      <c r="R200" s="4">
        <v>0.02</v>
      </c>
      <c r="S200" s="4">
        <v>2.1800000000000002</v>
      </c>
      <c r="T200" s="4">
        <v>-3.6771039357438147</v>
      </c>
      <c r="U200" s="4">
        <v>1.1460241353983389</v>
      </c>
      <c r="V200" s="4">
        <v>1.1601945207424946</v>
      </c>
    </row>
    <row r="201" spans="1:22" x14ac:dyDescent="0.35">
      <c r="A201" s="2">
        <v>42278</v>
      </c>
      <c r="B201" s="4">
        <v>-0.30714168931521973</v>
      </c>
      <c r="C201" s="4">
        <v>0.14612752827978678</v>
      </c>
      <c r="D201" s="4">
        <v>-1.2099338018185781</v>
      </c>
      <c r="E201" s="4">
        <v>0.3599420828888511</v>
      </c>
      <c r="F201" s="4">
        <v>-1.9928479525830063</v>
      </c>
      <c r="G201" s="4">
        <v>0.44396844221805054</v>
      </c>
      <c r="H201" s="4">
        <v>0.49127732401382251</v>
      </c>
      <c r="I201" s="4">
        <v>-6.6666666666667318E-2</v>
      </c>
      <c r="J201" s="4">
        <v>0.64643504572289068</v>
      </c>
      <c r="K201" s="4">
        <v>-3.6071391761657483</v>
      </c>
      <c r="L201" s="4">
        <v>3.3333333333332327E-2</v>
      </c>
      <c r="M201" s="4">
        <v>4.0729500000000058</v>
      </c>
      <c r="N201" s="4">
        <v>-2.3029193979676292</v>
      </c>
      <c r="O201" s="4">
        <v>0.70249407242697581</v>
      </c>
      <c r="P201" s="4">
        <v>-6.1062710112254077</v>
      </c>
      <c r="Q201" s="4">
        <v>-3.2169617439782963</v>
      </c>
      <c r="R201" s="4">
        <v>8.3333333333333343E-2</v>
      </c>
      <c r="S201" s="4">
        <v>2.0666666666666664</v>
      </c>
      <c r="T201" s="4">
        <v>1.3252435141601526</v>
      </c>
      <c r="U201" s="4">
        <v>0.92986317863303447</v>
      </c>
      <c r="V201" s="4">
        <v>1.3742612009497934</v>
      </c>
    </row>
    <row r="202" spans="1:22" x14ac:dyDescent="0.35">
      <c r="A202" s="2">
        <v>42370</v>
      </c>
      <c r="B202" s="4">
        <v>-7.0522772092296959E-2</v>
      </c>
      <c r="C202" s="4">
        <v>0.58745099144944457</v>
      </c>
      <c r="D202" s="4">
        <v>-0.42960743024248826</v>
      </c>
      <c r="E202" s="4">
        <v>1.0421808493303979</v>
      </c>
      <c r="F202" s="4">
        <v>-1.9308168655487679</v>
      </c>
      <c r="G202" s="4">
        <v>0.4356412832485404</v>
      </c>
      <c r="H202" s="4">
        <v>0.41174556065466139</v>
      </c>
      <c r="I202" s="4">
        <v>-0.13333333333333375</v>
      </c>
      <c r="J202" s="4">
        <v>0.65789710980425609</v>
      </c>
      <c r="K202" s="4">
        <v>1.5285424001822749</v>
      </c>
      <c r="L202" s="4">
        <v>0.13333333333333464</v>
      </c>
      <c r="M202" s="4">
        <v>1.338009999999997</v>
      </c>
      <c r="N202" s="4">
        <v>1.8625119911403947</v>
      </c>
      <c r="O202" s="4">
        <v>0.19559810659097737</v>
      </c>
      <c r="P202" s="4">
        <v>-6.582189660797054</v>
      </c>
      <c r="Q202" s="4">
        <v>-1.9407519444557177</v>
      </c>
      <c r="R202" s="4">
        <v>0.16333333333333333</v>
      </c>
      <c r="S202" s="4">
        <v>1.6333333333333333</v>
      </c>
      <c r="T202" s="4">
        <v>-5.2415766608074472</v>
      </c>
      <c r="U202" s="4">
        <v>2.1093060740084142</v>
      </c>
      <c r="V202" s="4">
        <v>2.2316604210283235</v>
      </c>
    </row>
    <row r="203" spans="1:22" x14ac:dyDescent="0.35">
      <c r="A203" s="2">
        <v>42461</v>
      </c>
      <c r="B203" s="4">
        <v>0.7839852773746071</v>
      </c>
      <c r="C203" s="4">
        <v>0.30193253130631115</v>
      </c>
      <c r="D203" s="4">
        <v>-0.52471459922183961</v>
      </c>
      <c r="E203" s="4">
        <v>-0.15701947149695047</v>
      </c>
      <c r="F203" s="4">
        <v>0.62998879219235115</v>
      </c>
      <c r="G203" s="4">
        <v>0.42830245426627245</v>
      </c>
      <c r="H203" s="4">
        <v>0.37510091314844329</v>
      </c>
      <c r="I203" s="4">
        <v>3.3333333333333215E-2</v>
      </c>
      <c r="J203" s="4">
        <v>0.63808480445487226</v>
      </c>
      <c r="K203" s="4">
        <v>2.4777989029371885</v>
      </c>
      <c r="L203" s="4">
        <v>-0.40000000000000124</v>
      </c>
      <c r="M203" s="4">
        <v>-0.41989999999999839</v>
      </c>
      <c r="N203" s="4">
        <v>1.601189730127951</v>
      </c>
      <c r="O203" s="4">
        <v>0.46243446318312365</v>
      </c>
      <c r="P203" s="4">
        <v>4.3777301160739555</v>
      </c>
      <c r="Q203" s="4">
        <v>1.8329158448613194</v>
      </c>
      <c r="R203" s="4">
        <v>-3.0000000000000027E-2</v>
      </c>
      <c r="S203" s="4">
        <v>1.4966666666666666</v>
      </c>
      <c r="T203" s="4">
        <v>6.2988767175303328</v>
      </c>
      <c r="U203" s="4">
        <v>3.042534289980916</v>
      </c>
      <c r="V203" s="4">
        <v>1.7147431406377565</v>
      </c>
    </row>
    <row r="204" spans="1:22" x14ac:dyDescent="0.35">
      <c r="A204" s="2">
        <v>42552</v>
      </c>
      <c r="B204" s="4">
        <v>-0.42695363421091875</v>
      </c>
      <c r="C204" s="4">
        <v>0.59931588851618089</v>
      </c>
      <c r="D204" s="4">
        <v>0.19453320707280786</v>
      </c>
      <c r="E204" s="4">
        <v>0.50809066481985399</v>
      </c>
      <c r="F204" s="4">
        <v>1.4599077446013087</v>
      </c>
      <c r="G204" s="4">
        <v>0.41944370838474154</v>
      </c>
      <c r="H204" s="4">
        <v>0.5184583528257386</v>
      </c>
      <c r="I204" s="4">
        <v>-3.3333333333333215E-2</v>
      </c>
      <c r="J204" s="4">
        <v>0.55693213261095109</v>
      </c>
      <c r="K204" s="4">
        <v>-1.029757383281412</v>
      </c>
      <c r="L204" s="4">
        <v>-0.23333333333333339</v>
      </c>
      <c r="M204" s="4">
        <v>0.11308999999999969</v>
      </c>
      <c r="N204" s="4">
        <v>1.6571587966747154</v>
      </c>
      <c r="O204" s="4">
        <v>0.53523918218240585</v>
      </c>
      <c r="P204" s="4">
        <v>0.32558237760605263</v>
      </c>
      <c r="Q204" s="4">
        <v>0.91292140347873896</v>
      </c>
      <c r="R204" s="4">
        <v>3.999999999999998E-2</v>
      </c>
      <c r="S204" s="4">
        <v>1.2666666666666666</v>
      </c>
      <c r="T204" s="4">
        <v>3.9770579162779054</v>
      </c>
      <c r="U204" s="4">
        <v>2.0469597303003342</v>
      </c>
      <c r="V204" s="4">
        <v>1.5378140723710643</v>
      </c>
    </row>
    <row r="205" spans="1:22" x14ac:dyDescent="0.35">
      <c r="A205" s="2">
        <v>42644</v>
      </c>
      <c r="B205" s="4">
        <v>0.24840175029428596</v>
      </c>
      <c r="C205" s="4">
        <v>0.4956583778725524</v>
      </c>
      <c r="D205" s="4">
        <v>2.5183761836308047</v>
      </c>
      <c r="E205" s="4">
        <v>0.20831872653861999</v>
      </c>
      <c r="F205" s="4">
        <v>1.7374485481150965</v>
      </c>
      <c r="G205" s="4">
        <v>0.41383168904260448</v>
      </c>
      <c r="H205" s="4">
        <v>0.35616397262843214</v>
      </c>
      <c r="I205" s="4">
        <v>-0.13333333333333286</v>
      </c>
      <c r="J205" s="4">
        <v>0.58452712192061251</v>
      </c>
      <c r="K205" s="4">
        <v>6.3225842815959012</v>
      </c>
      <c r="L205" s="4">
        <v>0.36666666666666714</v>
      </c>
      <c r="M205" s="4">
        <v>1.0681999999999903</v>
      </c>
      <c r="N205" s="4">
        <v>1.5954458231537225</v>
      </c>
      <c r="O205" s="4">
        <v>0.5400409468216153</v>
      </c>
      <c r="P205" s="4">
        <v>3.753350611587309</v>
      </c>
      <c r="Q205" s="4">
        <v>2.2204460492503128E-14</v>
      </c>
      <c r="R205" s="4">
        <v>0.13333333333333336</v>
      </c>
      <c r="S205" s="4">
        <v>1.7000000000000004</v>
      </c>
      <c r="T205" s="4">
        <v>1.1832387142059535</v>
      </c>
      <c r="U205" s="4">
        <v>1.5027001395899475</v>
      </c>
      <c r="V205" s="4">
        <v>1.5395971222997067</v>
      </c>
    </row>
    <row r="206" spans="1:22" x14ac:dyDescent="0.35">
      <c r="A206" s="2">
        <v>42736</v>
      </c>
      <c r="B206" s="4">
        <v>-2.1431354380637369E-2</v>
      </c>
      <c r="C206" s="4">
        <v>0.4708209386194413</v>
      </c>
      <c r="D206" s="4">
        <v>-0.31314307411740017</v>
      </c>
      <c r="E206" s="4">
        <v>-0.21022115479811293</v>
      </c>
      <c r="F206" s="4">
        <v>2.4368882157274694</v>
      </c>
      <c r="G206" s="4">
        <v>0.41443269160028479</v>
      </c>
      <c r="H206" s="4">
        <v>0.37891155356470174</v>
      </c>
      <c r="I206" s="4">
        <v>-0.19999999999999929</v>
      </c>
      <c r="J206" s="4">
        <v>0.5658805342920693</v>
      </c>
      <c r="K206" s="4">
        <v>-1.1127811936166436</v>
      </c>
      <c r="L206" s="4">
        <v>-0.13333333333333286</v>
      </c>
      <c r="M206" s="4">
        <v>-1.7028600000000012</v>
      </c>
      <c r="N206" s="4">
        <v>1.3085152650380822</v>
      </c>
      <c r="O206" s="4">
        <v>0.77949253947852015</v>
      </c>
      <c r="P206" s="4">
        <v>3.2184989271979267</v>
      </c>
      <c r="Q206" s="4">
        <v>2.220355531895843</v>
      </c>
      <c r="R206" s="4">
        <v>0.15999999999999998</v>
      </c>
      <c r="S206" s="4">
        <v>1.8533333333333335</v>
      </c>
      <c r="T206" s="4">
        <v>6.1707416997340285</v>
      </c>
      <c r="U206" s="4">
        <v>2.3187759496756457</v>
      </c>
      <c r="V206" s="4">
        <v>1.4793299331305092</v>
      </c>
    </row>
    <row r="207" spans="1:22" x14ac:dyDescent="0.35">
      <c r="A207" s="2">
        <v>42826</v>
      </c>
      <c r="B207" s="4">
        <v>-0.18304922767199111</v>
      </c>
      <c r="C207" s="4">
        <v>0.55820396144627182</v>
      </c>
      <c r="D207" s="4">
        <v>1.7389555759666684</v>
      </c>
      <c r="E207" s="4">
        <v>0.29760664086439054</v>
      </c>
      <c r="F207" s="4">
        <v>1.230998043468994</v>
      </c>
      <c r="G207" s="4">
        <v>0.41097213239764152</v>
      </c>
      <c r="H207" s="4">
        <v>0.36836909562704162</v>
      </c>
      <c r="I207" s="4">
        <v>-0.16666666666666785</v>
      </c>
      <c r="J207" s="4">
        <v>0.53236113256881545</v>
      </c>
      <c r="K207" s="4">
        <v>-3.1044621681960165</v>
      </c>
      <c r="L207" s="4">
        <v>0.16666666666666607</v>
      </c>
      <c r="M207" s="4">
        <v>-0.91592999999998881</v>
      </c>
      <c r="N207" s="4">
        <v>1.175101019393898</v>
      </c>
      <c r="O207" s="4">
        <v>0.61968555423492822</v>
      </c>
      <c r="P207" s="4">
        <v>-1.8098973346633302</v>
      </c>
      <c r="Q207" s="4">
        <v>0.97121817879857164</v>
      </c>
      <c r="R207" s="4">
        <v>0.30000000000000004</v>
      </c>
      <c r="S207" s="4">
        <v>1.3733333333333331</v>
      </c>
      <c r="T207" s="4">
        <v>3.0622780528450768</v>
      </c>
      <c r="U207" s="4">
        <v>2.1022967556587218</v>
      </c>
      <c r="V207" s="4">
        <v>1.269711138773842</v>
      </c>
    </row>
    <row r="208" spans="1:22" x14ac:dyDescent="0.35">
      <c r="A208" s="2">
        <v>42917</v>
      </c>
      <c r="B208" s="4">
        <v>0.17521278020740588</v>
      </c>
      <c r="C208" s="4">
        <v>0.71657643875677046</v>
      </c>
      <c r="D208" s="4">
        <v>1.499054925464985</v>
      </c>
      <c r="E208" s="4">
        <v>-7.9507223880289454E-2</v>
      </c>
      <c r="F208" s="4">
        <v>0.1160090940774637</v>
      </c>
      <c r="G208" s="4">
        <v>0.4232328323411651</v>
      </c>
      <c r="H208" s="4">
        <v>0.37950019340688401</v>
      </c>
      <c r="I208" s="4">
        <v>-9.9999999999999645E-2</v>
      </c>
      <c r="J208" s="4">
        <v>0.69539206906123052</v>
      </c>
      <c r="K208" s="4">
        <v>-0.45146803545265829</v>
      </c>
      <c r="L208" s="4">
        <v>0.59999999999999964</v>
      </c>
      <c r="M208" s="4">
        <v>0.80888999999999101</v>
      </c>
      <c r="N208" s="4">
        <v>1.0678369321086307</v>
      </c>
      <c r="O208" s="4">
        <v>0.62073938522709904</v>
      </c>
      <c r="P208" s="4">
        <v>1.4092417178107806</v>
      </c>
      <c r="Q208" s="4">
        <v>0.46491689424397709</v>
      </c>
      <c r="R208" s="4">
        <v>0.14666666666666683</v>
      </c>
      <c r="S208" s="4">
        <v>1.2066666666666663</v>
      </c>
      <c r="T208" s="4">
        <v>2.9403542762224224</v>
      </c>
      <c r="U208" s="4">
        <v>1.9056473657198238</v>
      </c>
      <c r="V208" s="4">
        <v>1.0270176377873181</v>
      </c>
    </row>
    <row r="209" spans="1:22" x14ac:dyDescent="0.35">
      <c r="A209" s="2">
        <v>43009</v>
      </c>
      <c r="B209" s="4">
        <v>0.21219160901915279</v>
      </c>
      <c r="C209" s="4">
        <v>0.93600560647205067</v>
      </c>
      <c r="D209" s="4">
        <v>1.1471446191418557</v>
      </c>
      <c r="E209" s="4">
        <v>0.70123600591705804</v>
      </c>
      <c r="F209" s="4">
        <v>3.7312376797110587</v>
      </c>
      <c r="G209" s="4">
        <v>0.43229475274870288</v>
      </c>
      <c r="H209" s="4">
        <v>0.36065464311053469</v>
      </c>
      <c r="I209" s="4">
        <v>-0.16666666666666607</v>
      </c>
      <c r="J209" s="4">
        <v>0.48091466297495228</v>
      </c>
      <c r="K209" s="4">
        <v>4.7496502928211548</v>
      </c>
      <c r="L209" s="4">
        <v>-0.69999999999999929</v>
      </c>
      <c r="M209" s="4">
        <v>-0.44158999999999082</v>
      </c>
      <c r="N209" s="4">
        <v>1.6542515284017032</v>
      </c>
      <c r="O209" s="4">
        <v>0.73680504051641693</v>
      </c>
      <c r="P209" s="4">
        <v>4.4059239280752021</v>
      </c>
      <c r="Q209" s="4">
        <v>0.85529087924505698</v>
      </c>
      <c r="R209" s="4">
        <v>0.16999999999999993</v>
      </c>
      <c r="S209" s="4">
        <v>1.1633333333333329</v>
      </c>
      <c r="T209" s="4">
        <v>5.4131629813259607</v>
      </c>
      <c r="U209" s="4">
        <v>1.5461712548576514</v>
      </c>
      <c r="V209" s="4">
        <v>1.0122319918718596</v>
      </c>
    </row>
    <row r="210" spans="1:22" x14ac:dyDescent="0.35">
      <c r="A210" s="2">
        <v>43101</v>
      </c>
      <c r="B210" s="4">
        <v>-0.16593433441527372</v>
      </c>
      <c r="C210" s="4">
        <v>0.75995901857548576</v>
      </c>
      <c r="D210" s="4">
        <v>2.0509078986882692</v>
      </c>
      <c r="E210" s="4">
        <v>0.21284529869670088</v>
      </c>
      <c r="F210" s="4">
        <v>2.2068917607862391</v>
      </c>
      <c r="G210" s="4">
        <v>0.44528079416512134</v>
      </c>
      <c r="H210" s="4">
        <v>0.39450275723782291</v>
      </c>
      <c r="I210" s="4">
        <v>-0.10000000000000053</v>
      </c>
      <c r="J210" s="4">
        <v>0.82120655603704751</v>
      </c>
      <c r="K210" s="4">
        <v>5.6873703530763073</v>
      </c>
      <c r="L210" s="4">
        <v>0.26666666666666572</v>
      </c>
      <c r="M210" s="4">
        <v>1.6290300000000002</v>
      </c>
      <c r="N210" s="4">
        <v>1.0258492633800702</v>
      </c>
      <c r="O210" s="4">
        <v>0.65281822638040155</v>
      </c>
      <c r="P210" s="4">
        <v>2.6873887520498059</v>
      </c>
      <c r="Q210" s="4">
        <v>1.5884078467830551</v>
      </c>
      <c r="R210" s="4">
        <v>0.35333333333333306</v>
      </c>
      <c r="S210" s="4">
        <v>1.2</v>
      </c>
      <c r="T210" s="4">
        <v>4.7818720777301893</v>
      </c>
      <c r="U210" s="4">
        <v>1.1252340763880371</v>
      </c>
      <c r="V210" s="4">
        <v>0.80065248957434387</v>
      </c>
    </row>
    <row r="211" spans="1:22" x14ac:dyDescent="0.35">
      <c r="A211" s="2">
        <v>43191</v>
      </c>
      <c r="B211" s="4">
        <v>0.34421153415316452</v>
      </c>
      <c r="C211" s="4">
        <v>0.83045308198265499</v>
      </c>
      <c r="D211" s="4">
        <v>0.18442056447584351</v>
      </c>
      <c r="E211" s="4">
        <v>0.70088602570085734</v>
      </c>
      <c r="F211" s="4">
        <v>0.76288998162983068</v>
      </c>
      <c r="G211" s="4">
        <v>0.46147116860727433</v>
      </c>
      <c r="H211" s="4">
        <v>0.44521479661814567</v>
      </c>
      <c r="I211" s="4">
        <v>-9.9999999999999645E-2</v>
      </c>
      <c r="J211" s="4">
        <v>0.85875564760396117</v>
      </c>
      <c r="K211" s="4">
        <v>-2.2414953648863629</v>
      </c>
      <c r="L211" s="4">
        <v>0.20000000000000107</v>
      </c>
      <c r="M211" s="4">
        <v>-1.2674200000000013</v>
      </c>
      <c r="N211" s="4">
        <v>0.89010295192543543</v>
      </c>
      <c r="O211" s="4">
        <v>0.76815848943283405</v>
      </c>
      <c r="P211" s="4">
        <v>1.1878129021322328</v>
      </c>
      <c r="Q211" s="4">
        <v>1.8602097603338807</v>
      </c>
      <c r="R211" s="4">
        <v>0.28000000000000003</v>
      </c>
      <c r="S211" s="4">
        <v>1.08</v>
      </c>
      <c r="T211" s="4">
        <v>-1.0824772103797773</v>
      </c>
      <c r="U211" s="4">
        <v>-0.27646885894934886</v>
      </c>
      <c r="V211" s="4">
        <v>1.0370440369915357</v>
      </c>
    </row>
    <row r="212" spans="1:22" x14ac:dyDescent="0.35">
      <c r="A212" s="2">
        <v>43282</v>
      </c>
      <c r="B212" s="4">
        <v>-0.55782788051820931</v>
      </c>
      <c r="C212" s="4">
        <v>0.4807948858083903</v>
      </c>
      <c r="D212" s="4">
        <v>2.3120951562306336</v>
      </c>
      <c r="E212" s="4">
        <v>0.24358737654515653</v>
      </c>
      <c r="F212" s="4">
        <v>1.599581651666496</v>
      </c>
      <c r="G212" s="4">
        <v>0.47475517849702287</v>
      </c>
      <c r="H212" s="4">
        <v>0.38227526918788673</v>
      </c>
      <c r="I212" s="4">
        <v>-0.16666666666666652</v>
      </c>
      <c r="J212" s="4">
        <v>0.77832832894018522</v>
      </c>
      <c r="K212" s="4">
        <v>-3.1496582642575097</v>
      </c>
      <c r="L212" s="4">
        <v>0.86666666666666536</v>
      </c>
      <c r="M212" s="4">
        <v>0.71960999999998876</v>
      </c>
      <c r="N212" s="4">
        <v>1.2670186673199393</v>
      </c>
      <c r="O212" s="4">
        <v>0.76057826633952397</v>
      </c>
      <c r="P212" s="4">
        <v>0.29954833512589818</v>
      </c>
      <c r="Q212" s="4">
        <v>0.59064978933700452</v>
      </c>
      <c r="R212" s="4">
        <v>0.19999999999999973</v>
      </c>
      <c r="S212" s="4">
        <v>0.8866666666666676</v>
      </c>
      <c r="T212" s="4">
        <v>5.3244907292268406</v>
      </c>
      <c r="U212" s="4">
        <v>0.90683563135221179</v>
      </c>
      <c r="V212" s="4">
        <v>0.91584892006800234</v>
      </c>
    </row>
    <row r="213" spans="1:22" x14ac:dyDescent="0.35">
      <c r="A213" s="2">
        <v>43374</v>
      </c>
      <c r="B213" s="4">
        <v>0.19249875827700597</v>
      </c>
      <c r="C213" s="4">
        <v>0.22289324345755696</v>
      </c>
      <c r="D213" s="4">
        <v>0.54443377470284504</v>
      </c>
      <c r="E213" s="4">
        <v>-0.20657885373548407</v>
      </c>
      <c r="F213" s="4">
        <v>0.31187522838836168</v>
      </c>
      <c r="G213" s="4">
        <v>0.47911209589614184</v>
      </c>
      <c r="H213" s="4">
        <v>0.33429817987397031</v>
      </c>
      <c r="I213" s="4">
        <v>6.666666666666643E-2</v>
      </c>
      <c r="J213" s="4">
        <v>0.93186463498692274</v>
      </c>
      <c r="K213" s="4">
        <v>-6.4699867845103922</v>
      </c>
      <c r="L213" s="4">
        <v>0.50000000000000178</v>
      </c>
      <c r="M213" s="4">
        <v>1.4289800000000099</v>
      </c>
      <c r="N213" s="4">
        <v>1.3162475862934397</v>
      </c>
      <c r="O213" s="4">
        <v>0.55607083020818493</v>
      </c>
      <c r="P213" s="4">
        <v>-0.43042919701442078</v>
      </c>
      <c r="Q213" s="4">
        <v>-0.55774422800030576</v>
      </c>
      <c r="R213" s="4">
        <v>0.27666666666666728</v>
      </c>
      <c r="S213" s="4">
        <v>0.71666666666666634</v>
      </c>
      <c r="T213" s="4">
        <v>-5.7380721415499316</v>
      </c>
      <c r="U213" s="4">
        <v>1.4106584479461493</v>
      </c>
      <c r="V213" s="4">
        <v>0.66311206997466854</v>
      </c>
    </row>
    <row r="214" spans="1:22" x14ac:dyDescent="0.35">
      <c r="A214" s="2">
        <v>43466</v>
      </c>
      <c r="B214" s="4">
        <v>-0.21679652909041913</v>
      </c>
      <c r="C214" s="4">
        <v>0.59601061291317226</v>
      </c>
      <c r="D214" s="4">
        <v>1.5473730318482533</v>
      </c>
      <c r="E214" s="4">
        <v>0.67566137652429348</v>
      </c>
      <c r="F214" s="4">
        <v>-1.1751963488028494</v>
      </c>
      <c r="G214" s="4">
        <v>0.48334295125604892</v>
      </c>
      <c r="H214" s="4">
        <v>0.30033757730049698</v>
      </c>
      <c r="I214" s="4">
        <v>3.3333333333333215E-2</v>
      </c>
      <c r="J214" s="4">
        <v>0.85143742594993921</v>
      </c>
      <c r="K214" s="4">
        <v>2.911866506764087</v>
      </c>
      <c r="L214" s="4">
        <v>-0.96666666666666767</v>
      </c>
      <c r="M214" s="4">
        <v>-0.69034000000000617</v>
      </c>
      <c r="N214" s="4">
        <v>1.0696653734681971</v>
      </c>
      <c r="O214" s="4">
        <v>0.57424886357567506</v>
      </c>
      <c r="P214" s="4">
        <v>-4.6885620803127583</v>
      </c>
      <c r="Q214" s="4">
        <v>-1.4581865664797715</v>
      </c>
      <c r="R214" s="4">
        <v>6.999999999999984E-2</v>
      </c>
      <c r="S214" s="4">
        <v>0.26666666666666705</v>
      </c>
      <c r="T214" s="4">
        <v>1.1110657614686648</v>
      </c>
      <c r="U214" s="4">
        <v>0.90296474661862836</v>
      </c>
      <c r="V214" s="4">
        <v>1.3863690973425633</v>
      </c>
    </row>
    <row r="215" spans="1:22" x14ac:dyDescent="0.35">
      <c r="A215" s="2">
        <v>43556</v>
      </c>
      <c r="B215" s="4">
        <v>0.26603433505441032</v>
      </c>
      <c r="C215" s="4">
        <v>0.78979728223997725</v>
      </c>
      <c r="D215" s="4">
        <v>0.64173248127001603</v>
      </c>
      <c r="E215" s="4">
        <v>1.2221188819544049</v>
      </c>
      <c r="F215" s="4">
        <v>1.1006750264151763</v>
      </c>
      <c r="G215" s="4">
        <v>0.48813422677526364</v>
      </c>
      <c r="H215" s="4">
        <v>0.27575523154138609</v>
      </c>
      <c r="I215" s="4">
        <v>-0.20000000000000018</v>
      </c>
      <c r="J215" s="4">
        <v>0.90122918835272936</v>
      </c>
      <c r="K215" s="4">
        <v>6.2900233652611144</v>
      </c>
      <c r="L215" s="4">
        <v>-0.10000000000000053</v>
      </c>
      <c r="M215" s="4">
        <v>-1.4389000000000038</v>
      </c>
      <c r="N215" s="4">
        <v>1.2135294229791562</v>
      </c>
      <c r="O215" s="4">
        <v>0.76253420044026643</v>
      </c>
      <c r="P215" s="4">
        <v>4.1308942404182396</v>
      </c>
      <c r="Q215" s="4">
        <v>0.83112180548164971</v>
      </c>
      <c r="R215" s="4">
        <v>-8.6666666666666448E-2</v>
      </c>
      <c r="S215" s="4">
        <v>3.3333333333333215E-2</v>
      </c>
      <c r="T215" s="4">
        <v>5.739935007769974</v>
      </c>
      <c r="U215" s="4">
        <v>0.50039597664932112</v>
      </c>
      <c r="V215" s="4">
        <v>1.283175276100774</v>
      </c>
    </row>
    <row r="216" spans="1:22" x14ac:dyDescent="0.35">
      <c r="A216" s="2">
        <v>43647</v>
      </c>
      <c r="B216" s="4">
        <v>-0.24557232367919962</v>
      </c>
      <c r="C216" s="4">
        <v>0.68315993083504445</v>
      </c>
      <c r="D216" s="4">
        <v>0.28139658700481335</v>
      </c>
      <c r="E216" s="4">
        <v>0.51100795201286231</v>
      </c>
      <c r="F216" s="4">
        <v>-1.2586383492577906</v>
      </c>
      <c r="G216" s="4">
        <v>0.48749406726374728</v>
      </c>
      <c r="H216" s="4">
        <v>0.35421654829509064</v>
      </c>
      <c r="I216" s="4">
        <v>-6.666666666666643E-2</v>
      </c>
      <c r="J216" s="4">
        <v>0.92140420818784641</v>
      </c>
      <c r="K216" s="4">
        <v>1.5061307817100693</v>
      </c>
      <c r="L216" s="4">
        <v>-0.13333333333333286</v>
      </c>
      <c r="M216" s="4">
        <v>2.1991900000000015</v>
      </c>
      <c r="N216" s="4">
        <v>1.0991471538618842</v>
      </c>
      <c r="O216" s="4">
        <v>0.77447753514372042</v>
      </c>
      <c r="P216" s="4">
        <v>-2.7055744610102526</v>
      </c>
      <c r="Q216" s="4">
        <v>-0.96474467487095128</v>
      </c>
      <c r="R216" s="4">
        <v>-0.32000000000000051</v>
      </c>
      <c r="S216" s="4">
        <v>-0.18333333333333313</v>
      </c>
      <c r="T216" s="4">
        <v>2.5918138201031011</v>
      </c>
      <c r="U216" s="4">
        <v>1.8931586212380773</v>
      </c>
      <c r="V216" s="4">
        <v>1.7906020710874666</v>
      </c>
    </row>
    <row r="217" spans="1:22" x14ac:dyDescent="0.35">
      <c r="A217" s="2">
        <v>43739</v>
      </c>
      <c r="B217" s="4">
        <v>8.3956087957442693E-2</v>
      </c>
      <c r="C217" s="4">
        <v>0.4680007841450789</v>
      </c>
      <c r="D217" s="4">
        <v>-1.6771120475768369</v>
      </c>
      <c r="E217" s="4">
        <v>0.74310561697837674</v>
      </c>
      <c r="F217" s="4">
        <v>-2.7564262792523877</v>
      </c>
      <c r="G217" s="4">
        <v>0.48706050050613792</v>
      </c>
      <c r="H217" s="4">
        <v>0.40746255541983034</v>
      </c>
      <c r="I217" s="4">
        <v>0</v>
      </c>
      <c r="J217" s="4">
        <v>0.77307293441377001</v>
      </c>
      <c r="K217" s="4">
        <v>8.2814437818636826</v>
      </c>
      <c r="L217" s="4">
        <v>-0.39999999999999947</v>
      </c>
      <c r="M217" s="4">
        <v>1.2991000000000099</v>
      </c>
      <c r="N217" s="4">
        <v>1.1439324950760348</v>
      </c>
      <c r="O217" s="4">
        <v>0.57693993897315221</v>
      </c>
      <c r="P217" s="4">
        <v>2.6862364453805911</v>
      </c>
      <c r="Q217" s="4">
        <v>-0.28454283153378235</v>
      </c>
      <c r="R217" s="4">
        <v>-0.40333333333333288</v>
      </c>
      <c r="S217" s="4">
        <v>0.21666666666666634</v>
      </c>
      <c r="T217" s="4">
        <v>4.2307280052737939</v>
      </c>
      <c r="U217" s="4">
        <v>2.69644021932343</v>
      </c>
      <c r="V217" s="4">
        <v>2.0111136247059194</v>
      </c>
    </row>
    <row r="218" spans="1:22" x14ac:dyDescent="0.35">
      <c r="A218" s="2">
        <v>43831</v>
      </c>
      <c r="B218" s="4">
        <v>-8.368102422653223E-2</v>
      </c>
      <c r="C218" s="4">
        <v>-1.3121539559409963</v>
      </c>
      <c r="D218" s="4">
        <v>-1.3618727822921444</v>
      </c>
      <c r="E218" s="4">
        <v>0.90232856914392379</v>
      </c>
      <c r="F218" s="4">
        <v>-3.8156406090701624</v>
      </c>
      <c r="G218" s="4">
        <v>0.48469971500388948</v>
      </c>
      <c r="H218" s="4">
        <v>8.695671816425958E-2</v>
      </c>
      <c r="I218" s="4">
        <v>0.20000000000000018</v>
      </c>
      <c r="J218" s="4">
        <v>0.79492783149092694</v>
      </c>
      <c r="K218" s="4">
        <v>5.537746946895389</v>
      </c>
      <c r="L218" s="4">
        <v>0.13333333333333286</v>
      </c>
      <c r="M218" s="4">
        <v>1.1653199999999941</v>
      </c>
      <c r="N218" s="4">
        <v>0.26975596490831832</v>
      </c>
      <c r="O218" s="4">
        <v>0.8576510536465336</v>
      </c>
      <c r="P218" s="4">
        <v>-3.1871219598385165</v>
      </c>
      <c r="Q218" s="4">
        <v>-1.2650923553006466</v>
      </c>
      <c r="R218" s="4">
        <v>-0.46666666666666679</v>
      </c>
      <c r="S218" s="4">
        <v>0.26666666666666661</v>
      </c>
      <c r="T218" s="4">
        <v>-0.55691526748380371</v>
      </c>
      <c r="U218" s="4">
        <v>3.6004516493267205</v>
      </c>
      <c r="V218" s="4">
        <v>2.5015664386361052</v>
      </c>
    </row>
    <row r="219" spans="1:22" x14ac:dyDescent="0.35">
      <c r="A219" s="2">
        <v>43922</v>
      </c>
      <c r="B219" s="4">
        <v>-0.75578133467338748</v>
      </c>
      <c r="C219" s="4">
        <v>-9.3621362172712423</v>
      </c>
      <c r="D219" s="4">
        <v>-16.720908863320023</v>
      </c>
      <c r="E219" s="4">
        <v>0.94610617546692055</v>
      </c>
      <c r="F219" s="4">
        <v>-22.104055314934097</v>
      </c>
      <c r="G219" s="4">
        <v>0.46628249355270085</v>
      </c>
      <c r="H219" s="4">
        <v>-12.765968842700353</v>
      </c>
      <c r="I219" s="4">
        <v>9.2666666666666675</v>
      </c>
      <c r="J219" s="4">
        <v>4.0160572884329637</v>
      </c>
      <c r="K219" s="4">
        <v>-31.322053462867611</v>
      </c>
      <c r="L219" s="4">
        <v>-0.16666666666666696</v>
      </c>
      <c r="M219" s="4">
        <v>27.826530000000005</v>
      </c>
      <c r="N219" s="4">
        <v>-1.4014572849717295</v>
      </c>
      <c r="O219" s="4">
        <v>0.74253435492746911</v>
      </c>
      <c r="P219" s="4">
        <v>-14.36016356645956</v>
      </c>
      <c r="Q219" s="4">
        <v>-4.1239384846396705</v>
      </c>
      <c r="R219" s="4">
        <v>-0.96666666666666679</v>
      </c>
      <c r="S219" s="4">
        <v>0.54333333333333333</v>
      </c>
      <c r="T219" s="4">
        <v>-4.687484364786731</v>
      </c>
      <c r="U219" s="4">
        <v>111.55950402842407</v>
      </c>
      <c r="V219" s="4">
        <v>12.44776794342469</v>
      </c>
    </row>
    <row r="220" spans="1:22" x14ac:dyDescent="0.35">
      <c r="A220" s="2">
        <v>44013</v>
      </c>
      <c r="B220" s="4">
        <v>1.3382092797426748</v>
      </c>
      <c r="C220" s="4">
        <v>7.2762746510087668</v>
      </c>
      <c r="D220" s="4">
        <v>14.982460875998399</v>
      </c>
      <c r="E220" s="4">
        <v>-0.53110891988167253</v>
      </c>
      <c r="F220" s="4">
        <v>17.847565108893075</v>
      </c>
      <c r="G220" s="4">
        <v>0.43338823671481502</v>
      </c>
      <c r="H220" s="4">
        <v>5.2429819584471442</v>
      </c>
      <c r="I220" s="4">
        <v>-4.2666666666666675</v>
      </c>
      <c r="J220" s="4">
        <v>-0.89806916843360118</v>
      </c>
      <c r="K220" s="4">
        <v>28.268033065569963</v>
      </c>
      <c r="L220" s="4">
        <v>-1.8666666666666663</v>
      </c>
      <c r="M220" s="4">
        <v>-8.4677199999999999</v>
      </c>
      <c r="N220" s="4">
        <v>0.46228689143430746</v>
      </c>
      <c r="O220" s="4">
        <v>1.3544921446330258</v>
      </c>
      <c r="P220" s="4">
        <v>5.2903372697258968</v>
      </c>
      <c r="Q220" s="4">
        <v>3.0487510639804762</v>
      </c>
      <c r="R220" s="4">
        <v>-0.03</v>
      </c>
      <c r="S220" s="4">
        <v>0.53666666666666663</v>
      </c>
      <c r="T220" s="4">
        <v>12.587534505404138</v>
      </c>
      <c r="U220" s="4">
        <v>30.070161109522964</v>
      </c>
      <c r="V220" s="4">
        <v>4.0460977267363862</v>
      </c>
    </row>
    <row r="221" spans="1:22" x14ac:dyDescent="0.35">
      <c r="A221" s="2">
        <v>44105</v>
      </c>
      <c r="B221" s="4">
        <v>-0.42498367486956617</v>
      </c>
      <c r="C221" s="4">
        <v>1.1091034121926417</v>
      </c>
      <c r="D221" s="4">
        <v>5.5090125085069674</v>
      </c>
      <c r="E221" s="4">
        <v>-0.12530770215295226</v>
      </c>
      <c r="F221" s="4">
        <v>7.346148100369863</v>
      </c>
      <c r="G221" s="4">
        <v>0.45114893807525402</v>
      </c>
      <c r="H221" s="4">
        <v>1.2410249618990261</v>
      </c>
      <c r="I221" s="4">
        <v>-2.0333333333333341</v>
      </c>
      <c r="J221" s="4">
        <v>0.85802912785862329</v>
      </c>
      <c r="K221" s="4">
        <v>8.9592321814920002</v>
      </c>
      <c r="L221" s="4">
        <v>0.23333333333333384</v>
      </c>
      <c r="M221" s="4">
        <v>1.7239100000000036</v>
      </c>
      <c r="N221" s="4">
        <v>0.55464592607965879</v>
      </c>
      <c r="O221" s="4">
        <v>1.1783877905789482</v>
      </c>
      <c r="P221" s="4">
        <v>3.1392682007888166</v>
      </c>
      <c r="Q221" s="4">
        <v>2.1221405838294563</v>
      </c>
      <c r="R221" s="4">
        <v>-2.0000000000000004E-2</v>
      </c>
      <c r="S221" s="4">
        <v>0.76999999999999991</v>
      </c>
      <c r="T221" s="4">
        <v>6.7716692248357857</v>
      </c>
      <c r="U221" s="4">
        <v>3.7288793073619662</v>
      </c>
      <c r="V221" s="4">
        <v>2.7458454977535478</v>
      </c>
    </row>
    <row r="222" spans="1:22" x14ac:dyDescent="0.35">
      <c r="A222" s="2">
        <v>44197</v>
      </c>
      <c r="B222" s="4">
        <v>0.57173315332365715</v>
      </c>
      <c r="C222" s="4">
        <v>1.5222444718390764</v>
      </c>
      <c r="D222" s="4">
        <v>-0.57968418315689729</v>
      </c>
      <c r="E222" s="4">
        <v>1.0342838131220584</v>
      </c>
      <c r="F222" s="4">
        <v>5.3322459293984865</v>
      </c>
      <c r="G222" s="4">
        <v>0.46284637535656492</v>
      </c>
      <c r="H222" s="4">
        <v>0.51473324499980799</v>
      </c>
      <c r="I222" s="4">
        <v>-0.59999999999999964</v>
      </c>
      <c r="J222" s="4">
        <v>0.94334055029952679</v>
      </c>
      <c r="K222" s="4">
        <v>1.4911543755210761</v>
      </c>
      <c r="L222" s="4">
        <v>0.33333333333333348</v>
      </c>
      <c r="M222" s="4">
        <v>-1.5406400000000104</v>
      </c>
      <c r="N222" s="4">
        <v>0.74036875887387055</v>
      </c>
      <c r="O222" s="4">
        <v>1.331921484915177</v>
      </c>
      <c r="P222" s="4">
        <v>9.5704555176699238</v>
      </c>
      <c r="Q222" s="4">
        <v>5.7289058384324933</v>
      </c>
      <c r="R222" s="4">
        <v>-4.3333333333333342E-2</v>
      </c>
      <c r="S222" s="4">
        <v>1.2666666666666666</v>
      </c>
      <c r="T222" s="4">
        <v>8.3163055696545403</v>
      </c>
      <c r="U222" s="4">
        <v>4.4697443995789197</v>
      </c>
      <c r="V222" s="4">
        <v>3.6894459199309586</v>
      </c>
    </row>
    <row r="225" spans="1:23" x14ac:dyDescent="0.35">
      <c r="A225" s="2"/>
      <c r="B225" s="4"/>
      <c r="C225" s="4">
        <v>-0.15037286960063947</v>
      </c>
      <c r="D225" s="4">
        <v>-6.0180461622666076E-2</v>
      </c>
      <c r="E225" s="4">
        <v>-5.2474459322731246E-2</v>
      </c>
      <c r="F225" s="4">
        <v>-7.7842785092262223E-2</v>
      </c>
      <c r="G225" s="4">
        <v>1.4729309828092165E-2</v>
      </c>
      <c r="H225" s="4">
        <v>-0.2331959380727342</v>
      </c>
      <c r="I225" s="4">
        <v>0.20181532265505323</v>
      </c>
      <c r="J225" s="4">
        <v>8.5731537248773998E-2</v>
      </c>
      <c r="K225" s="4">
        <v>-6.7452841801959151E-2</v>
      </c>
      <c r="L225" s="4">
        <v>-4.5073498813819009E-2</v>
      </c>
      <c r="M225" s="4">
        <v>0.29042208121765961</v>
      </c>
      <c r="N225" s="4">
        <v>2.7353784410807078E-2</v>
      </c>
      <c r="O225" s="4">
        <v>3.0144074477453844E-2</v>
      </c>
      <c r="P225" s="4">
        <v>-0.14588082553020737</v>
      </c>
      <c r="Q225" s="4">
        <v>-8.5595308915991115E-3</v>
      </c>
      <c r="R225" s="4">
        <v>0.13683769284000322</v>
      </c>
      <c r="S225" s="4">
        <v>-3.681953375068292E-2</v>
      </c>
      <c r="T225" s="4">
        <v>1.3676296188786517E-2</v>
      </c>
      <c r="U225" s="4">
        <v>0.2704328362089235</v>
      </c>
      <c r="V225" s="4">
        <v>0.17939587570933457</v>
      </c>
      <c r="W225" s="4"/>
    </row>
    <row r="226" spans="1:23" x14ac:dyDescent="0.35">
      <c r="B226">
        <v>-0.33860778046382034</v>
      </c>
    </row>
    <row r="227" spans="1:23" x14ac:dyDescent="0.35">
      <c r="B227">
        <v>-2.6844135930756463E-2</v>
      </c>
    </row>
    <row r="228" spans="1:23" x14ac:dyDescent="0.35">
      <c r="B228">
        <v>-1.7263148313897726E-2</v>
      </c>
    </row>
  </sheetData>
  <pageMargins left="0.7" right="0.7" top="0.75" bottom="0.75" header="0.3" footer="0.3"/>
  <pageSetup fitToWidth="0"/>
  <extLst>
    <ext uri="smNativeData">
      <pm:sheetPrefs xmlns:pm="smNativeData" day="164720313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SPMthly</vt:lpstr>
      <vt:lpstr>RawQtrly</vt:lpstr>
      <vt:lpstr>RawMthly</vt:lpstr>
      <vt:lpstr>Data2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Zhongfang</dc:creator>
  <cp:keywords/>
  <dc:description/>
  <cp:lastModifiedBy>Zhongfang</cp:lastModifiedBy>
  <cp:revision>0</cp:revision>
  <dcterms:created xsi:type="dcterms:W3CDTF">2021-09-07T10:26:57Z</dcterms:created>
  <dcterms:modified xsi:type="dcterms:W3CDTF">2024-06-29T18:36:05Z</dcterms:modified>
</cp:coreProperties>
</file>